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S37804-T.Patel\Documents\Apprenticeship\Hackathon\Data\"/>
    </mc:Choice>
  </mc:AlternateContent>
  <xr:revisionPtr revIDLastSave="3" documentId="8_{FBF33416-E29B-4EA6-9185-5F4B77205D74}" xr6:coauthVersionLast="47" xr6:coauthVersionMax="47" xr10:uidLastSave="{12F8634C-B7F0-44A0-9BA6-0F865CC32F7D}"/>
  <bookViews>
    <workbookView xWindow="-110" yWindow="-110" windowWidth="19420" windowHeight="10420" xr2:uid="{34393BDE-4E91-4CCD-9DE8-CE58158E2B98}"/>
  </bookViews>
  <sheets>
    <sheet name="Includes Material" sheetId="8" r:id="rId1"/>
    <sheet name="Sheet6" sheetId="9" r:id="rId2"/>
    <sheet name="Sheet1 (3)" sheetId="4" r:id="rId3"/>
    <sheet name="Sheet3" sheetId="5" r:id="rId4"/>
    <sheet name="Sheet1 (2)" sheetId="2" r:id="rId5"/>
    <sheet name="Sheet2" sheetId="3" r:id="rId6"/>
    <sheet name="Sheet4" sheetId="6" r:id="rId7"/>
    <sheet name="Sheet5" sheetId="7" r:id="rId8"/>
    <sheet name="Sheet1" sheetId="1" r:id="rId9"/>
  </sheets>
  <definedNames>
    <definedName name="_xlnm._FilterDatabase" localSheetId="0" hidden="1">'Includes Material'!$E$1:$AK$44</definedName>
    <definedName name="_xlnm._FilterDatabase" localSheetId="8" hidden="1">Sheet1!$A$1:$AG$45</definedName>
    <definedName name="_xlnm._FilterDatabase" localSheetId="4" hidden="1">'Sheet1 (2)'!$C$1:$AI$45</definedName>
    <definedName name="_xlnm._FilterDatabase" localSheetId="2" hidden="1">'Sheet1 (3)'!$D$1:$AJ$44</definedName>
  </definedNames>
  <calcPr calcId="191028"/>
  <pivotCaches>
    <pivotCache cacheId="126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5" i="8" l="1"/>
  <c r="AM44" i="8"/>
  <c r="B44" i="8"/>
  <c r="A44" i="8"/>
  <c r="AM43" i="8"/>
  <c r="B43" i="8"/>
  <c r="A43" i="8"/>
  <c r="AM42" i="8"/>
  <c r="B42" i="8"/>
  <c r="A42" i="8"/>
  <c r="AM41" i="8"/>
  <c r="B41" i="8"/>
  <c r="A41" i="8"/>
  <c r="AM40" i="8"/>
  <c r="B40" i="8"/>
  <c r="A40" i="8"/>
  <c r="AM39" i="8"/>
  <c r="B39" i="8"/>
  <c r="A39" i="8"/>
  <c r="AM38" i="8"/>
  <c r="B38" i="8"/>
  <c r="A38" i="8"/>
  <c r="AM37" i="8"/>
  <c r="B37" i="8"/>
  <c r="A37" i="8"/>
  <c r="AM36" i="8"/>
  <c r="B36" i="8"/>
  <c r="A36" i="8"/>
  <c r="AM35" i="8"/>
  <c r="B35" i="8"/>
  <c r="A35" i="8"/>
  <c r="AM34" i="8"/>
  <c r="B34" i="8"/>
  <c r="A34" i="8"/>
  <c r="AM33" i="8"/>
  <c r="B33" i="8"/>
  <c r="A33" i="8"/>
  <c r="AM32" i="8"/>
  <c r="B32" i="8"/>
  <c r="A32" i="8"/>
  <c r="AM31" i="8"/>
  <c r="B31" i="8"/>
  <c r="A31" i="8"/>
  <c r="AM30" i="8"/>
  <c r="B30" i="8"/>
  <c r="A30" i="8"/>
  <c r="AM29" i="8"/>
  <c r="B29" i="8"/>
  <c r="A29" i="8"/>
  <c r="AM28" i="8"/>
  <c r="B28" i="8"/>
  <c r="A28" i="8"/>
  <c r="AM27" i="8"/>
  <c r="B27" i="8"/>
  <c r="A27" i="8"/>
  <c r="AM26" i="8"/>
  <c r="B26" i="8"/>
  <c r="A26" i="8"/>
  <c r="AM25" i="8"/>
  <c r="B25" i="8"/>
  <c r="A25" i="8"/>
  <c r="AM24" i="8"/>
  <c r="B24" i="8"/>
  <c r="A24" i="8"/>
  <c r="AM23" i="8"/>
  <c r="B23" i="8"/>
  <c r="A23" i="8"/>
  <c r="AM22" i="8"/>
  <c r="B22" i="8"/>
  <c r="A22" i="8"/>
  <c r="AM21" i="8"/>
  <c r="B21" i="8"/>
  <c r="A21" i="8"/>
  <c r="AM20" i="8"/>
  <c r="B20" i="8"/>
  <c r="A20" i="8"/>
  <c r="AM19" i="8"/>
  <c r="B19" i="8"/>
  <c r="A19" i="8"/>
  <c r="AM18" i="8"/>
  <c r="B18" i="8"/>
  <c r="A18" i="8"/>
  <c r="AM17" i="8"/>
  <c r="B17" i="8"/>
  <c r="A17" i="8"/>
  <c r="AM16" i="8"/>
  <c r="B16" i="8"/>
  <c r="A16" i="8"/>
  <c r="AM15" i="8"/>
  <c r="B15" i="8"/>
  <c r="A15" i="8"/>
  <c r="AM14" i="8"/>
  <c r="B14" i="8"/>
  <c r="A14" i="8"/>
  <c r="AM13" i="8"/>
  <c r="B13" i="8"/>
  <c r="A13" i="8"/>
  <c r="AM12" i="8"/>
  <c r="B12" i="8"/>
  <c r="A12" i="8"/>
  <c r="AM11" i="8"/>
  <c r="B11" i="8"/>
  <c r="A11" i="8"/>
  <c r="AM10" i="8"/>
  <c r="B10" i="8"/>
  <c r="A10" i="8"/>
  <c r="AM9" i="8"/>
  <c r="B9" i="8"/>
  <c r="A9" i="8"/>
  <c r="AM8" i="8"/>
  <c r="B8" i="8"/>
  <c r="A8" i="8"/>
  <c r="AM7" i="8"/>
  <c r="B7" i="8"/>
  <c r="A7" i="8"/>
  <c r="AM6" i="8"/>
  <c r="B6" i="8"/>
  <c r="A6" i="8"/>
  <c r="AM5" i="8"/>
  <c r="B5" i="8"/>
  <c r="A5" i="8"/>
  <c r="AM4" i="8"/>
  <c r="B4" i="8"/>
  <c r="A4" i="8"/>
  <c r="AM3" i="8"/>
  <c r="B3" i="8"/>
  <c r="A3" i="8"/>
  <c r="AM2" i="8"/>
  <c r="B2" i="8"/>
  <c r="A2" i="8"/>
  <c r="AL45" i="4"/>
  <c r="AL44" i="4"/>
  <c r="B44" i="4"/>
  <c r="A44" i="4"/>
  <c r="AL43" i="4"/>
  <c r="B43" i="4"/>
  <c r="A43" i="4"/>
  <c r="AL42" i="4"/>
  <c r="B42" i="4"/>
  <c r="A42" i="4"/>
  <c r="AL41" i="4"/>
  <c r="B41" i="4"/>
  <c r="A41" i="4"/>
  <c r="AL40" i="4"/>
  <c r="B40" i="4"/>
  <c r="A40" i="4"/>
  <c r="AL39" i="4"/>
  <c r="B39" i="4"/>
  <c r="A39" i="4"/>
  <c r="AL38" i="4"/>
  <c r="B38" i="4"/>
  <c r="A38" i="4"/>
  <c r="AL37" i="4"/>
  <c r="B37" i="4"/>
  <c r="A37" i="4"/>
  <c r="AL36" i="4"/>
  <c r="B36" i="4"/>
  <c r="A36" i="4"/>
  <c r="AL35" i="4"/>
  <c r="B35" i="4"/>
  <c r="A35" i="4"/>
  <c r="AL34" i="4"/>
  <c r="B34" i="4"/>
  <c r="A34" i="4"/>
  <c r="AL33" i="4"/>
  <c r="B33" i="4"/>
  <c r="A33" i="4"/>
  <c r="AL32" i="4"/>
  <c r="B32" i="4"/>
  <c r="A32" i="4"/>
  <c r="AL31" i="4"/>
  <c r="B31" i="4"/>
  <c r="A31" i="4"/>
  <c r="AL30" i="4"/>
  <c r="B30" i="4"/>
  <c r="A30" i="4"/>
  <c r="AL29" i="4"/>
  <c r="B29" i="4"/>
  <c r="A29" i="4"/>
  <c r="AL28" i="4"/>
  <c r="B28" i="4"/>
  <c r="A28" i="4"/>
  <c r="AL27" i="4"/>
  <c r="B27" i="4"/>
  <c r="A27" i="4"/>
  <c r="AL26" i="4"/>
  <c r="B26" i="4"/>
  <c r="A26" i="4"/>
  <c r="AL25" i="4"/>
  <c r="B25" i="4"/>
  <c r="A25" i="4"/>
  <c r="AL24" i="4"/>
  <c r="B24" i="4"/>
  <c r="A24" i="4"/>
  <c r="AL23" i="4"/>
  <c r="B23" i="4"/>
  <c r="A23" i="4"/>
  <c r="AL22" i="4"/>
  <c r="B22" i="4"/>
  <c r="A22" i="4"/>
  <c r="AL21" i="4"/>
  <c r="B21" i="4"/>
  <c r="A21" i="4"/>
  <c r="AL20" i="4"/>
  <c r="B20" i="4"/>
  <c r="A20" i="4"/>
  <c r="AL19" i="4"/>
  <c r="B19" i="4"/>
  <c r="A19" i="4"/>
  <c r="AL18" i="4"/>
  <c r="B18" i="4"/>
  <c r="A18" i="4"/>
  <c r="AL17" i="4"/>
  <c r="B17" i="4"/>
  <c r="A17" i="4"/>
  <c r="AL16" i="4"/>
  <c r="B16" i="4"/>
  <c r="A16" i="4"/>
  <c r="AL15" i="4"/>
  <c r="B15" i="4"/>
  <c r="A15" i="4"/>
  <c r="AL14" i="4"/>
  <c r="B14" i="4"/>
  <c r="A14" i="4"/>
  <c r="AL13" i="4"/>
  <c r="B13" i="4"/>
  <c r="A13" i="4"/>
  <c r="AL12" i="4"/>
  <c r="B12" i="4"/>
  <c r="A12" i="4"/>
  <c r="AL11" i="4"/>
  <c r="B11" i="4"/>
  <c r="A11" i="4"/>
  <c r="AL10" i="4"/>
  <c r="B10" i="4"/>
  <c r="A10" i="4"/>
  <c r="AL9" i="4"/>
  <c r="B9" i="4"/>
  <c r="A9" i="4"/>
  <c r="AL8" i="4"/>
  <c r="B8" i="4"/>
  <c r="A8" i="4"/>
  <c r="AL7" i="4"/>
  <c r="B7" i="4"/>
  <c r="A7" i="4"/>
  <c r="AL6" i="4"/>
  <c r="B6" i="4"/>
  <c r="A6" i="4"/>
  <c r="AL5" i="4"/>
  <c r="B5" i="4"/>
  <c r="A5" i="4"/>
  <c r="AL4" i="4"/>
  <c r="B4" i="4"/>
  <c r="A4" i="4"/>
  <c r="AL3" i="4"/>
  <c r="B3" i="4"/>
  <c r="A3" i="4"/>
  <c r="AL2" i="4"/>
  <c r="B2" i="4"/>
  <c r="A2" i="4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2" i="2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2" i="1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</calcChain>
</file>

<file path=xl/sharedStrings.xml><?xml version="1.0" encoding="utf-8"?>
<sst xmlns="http://schemas.openxmlformats.org/spreadsheetml/2006/main" count="804" uniqueCount="215">
  <si>
    <t>RR Expenditure Type ID</t>
  </si>
  <si>
    <t>Resource ID Name</t>
  </si>
  <si>
    <t>Total Hours per resource from 2012- AP10 -   2025- AP04 period</t>
  </si>
  <si>
    <t>Material</t>
  </si>
  <si>
    <t>RR Expenditure Type</t>
  </si>
  <si>
    <t>2012-AP10</t>
  </si>
  <si>
    <t>2012-AP11</t>
  </si>
  <si>
    <t>2012-AP12</t>
  </si>
  <si>
    <t>2013-AP01</t>
  </si>
  <si>
    <t>2013-AP02</t>
  </si>
  <si>
    <t>2013-AP03</t>
  </si>
  <si>
    <t>2013-AP04</t>
  </si>
  <si>
    <t>2013-AP05</t>
  </si>
  <si>
    <t>2013-AP06</t>
  </si>
  <si>
    <t>2013-AP07</t>
  </si>
  <si>
    <t>2013-AP08</t>
  </si>
  <si>
    <t>2013-AP09</t>
  </si>
  <si>
    <t>2013-AP10</t>
  </si>
  <si>
    <t>2013-AP11</t>
  </si>
  <si>
    <t>2013-AP12</t>
  </si>
  <si>
    <t>2014-AP01</t>
  </si>
  <si>
    <t>2014-AP02</t>
  </si>
  <si>
    <t>2014-AP03</t>
  </si>
  <si>
    <t>2014-AP04</t>
  </si>
  <si>
    <t>2014-AP05</t>
  </si>
  <si>
    <t>2014-AP06</t>
  </si>
  <si>
    <t>2014-AP07</t>
  </si>
  <si>
    <t>2014-AP08</t>
  </si>
  <si>
    <t>2014-AP09</t>
  </si>
  <si>
    <t>2014-AP10</t>
  </si>
  <si>
    <t>2014-AP11</t>
  </si>
  <si>
    <t>2014-AP12</t>
  </si>
  <si>
    <t>2015-AP01</t>
  </si>
  <si>
    <t>2015-AP02</t>
  </si>
  <si>
    <t>2015-AP03</t>
  </si>
  <si>
    <t>2015-AP04</t>
  </si>
  <si>
    <t>Total Hours</t>
  </si>
  <si>
    <t xml:space="preserve">  Resource ID: EQOP</t>
  </si>
  <si>
    <t>EQOP.EQUIP OPERATORS</t>
  </si>
  <si>
    <t xml:space="preserve">  Resource ID: J302</t>
  </si>
  <si>
    <t>J302.BLINDING MASON SK</t>
  </si>
  <si>
    <t xml:space="preserve">  Resource ID: J303</t>
  </si>
  <si>
    <t>J303.SCREED MASON SK</t>
  </si>
  <si>
    <t xml:space="preserve"> </t>
  </si>
  <si>
    <t xml:space="preserve">  Resource ID: J304</t>
  </si>
  <si>
    <t>J304.STEEL FIXERS SK</t>
  </si>
  <si>
    <t xml:space="preserve">  Resource ID: J305</t>
  </si>
  <si>
    <t>J305.CARPENTERS SK</t>
  </si>
  <si>
    <t xml:space="preserve">  Resource ID: J306</t>
  </si>
  <si>
    <t>J306.CONCRETE MASON SK</t>
  </si>
  <si>
    <t xml:space="preserve">  Resource ID: J307</t>
  </si>
  <si>
    <t>J307.BLOCK MASON SK</t>
  </si>
  <si>
    <t xml:space="preserve">  Resource ID: J308</t>
  </si>
  <si>
    <t>J308.PLASTER MASON SK</t>
  </si>
  <si>
    <t xml:space="preserve">  Resource ID: J309</t>
  </si>
  <si>
    <t>J309.TILE MASON SK</t>
  </si>
  <si>
    <t xml:space="preserve">  Resource ID: J310</t>
  </si>
  <si>
    <t>J310.GRANITE MASON SK</t>
  </si>
  <si>
    <t xml:space="preserve">  Resource ID: J311</t>
  </si>
  <si>
    <t>J311.MANHOLES SK</t>
  </si>
  <si>
    <t xml:space="preserve">  Resource ID: J312</t>
  </si>
  <si>
    <t>J312.KERBSTONE MASON SK</t>
  </si>
  <si>
    <t xml:space="preserve">  Resource ID: J313</t>
  </si>
  <si>
    <t>J313.INTERLOCK MASON SK</t>
  </si>
  <si>
    <t xml:space="preserve">  Resource ID: J315</t>
  </si>
  <si>
    <t>J315.SURVEYOR SK</t>
  </si>
  <si>
    <t xml:space="preserve">  Resource ID: J320</t>
  </si>
  <si>
    <t>J320.DRAFTMAN SK</t>
  </si>
  <si>
    <t xml:space="preserve">  Resource ID: LC30</t>
  </si>
  <si>
    <t>LC30.LABOR - CIVIL</t>
  </si>
  <si>
    <t xml:space="preserve">  Resource ID: LS30</t>
  </si>
  <si>
    <t>LS30.LABOR- SUBCONTRACTOR</t>
  </si>
  <si>
    <t xml:space="preserve">  Resource ID: M301</t>
  </si>
  <si>
    <t>M301.AC TECHNICIAN SK</t>
  </si>
  <si>
    <t xml:space="preserve">  Resource ID: M302</t>
  </si>
  <si>
    <t>M302.ELECTRICIANS SK</t>
  </si>
  <si>
    <t xml:space="preserve">  Resource ID: M303</t>
  </si>
  <si>
    <t>M303.MECHANICALS SK</t>
  </si>
  <si>
    <t xml:space="preserve">  Resource ID: M304</t>
  </si>
  <si>
    <t>M304.MATERIAL ENGG</t>
  </si>
  <si>
    <t xml:space="preserve">  Resource ID: M305</t>
  </si>
  <si>
    <t>M305.QUANTITY SURVEYOUR</t>
  </si>
  <si>
    <t xml:space="preserve">  Resource ID: M306</t>
  </si>
  <si>
    <t>M306.SAFETY OFFICER</t>
  </si>
  <si>
    <t xml:space="preserve">  Resource ID: S301</t>
  </si>
  <si>
    <t>S301.WATERPROOFING SPECIALIST SK</t>
  </si>
  <si>
    <t xml:space="preserve">  Resource ID: S302</t>
  </si>
  <si>
    <t>S302.PAINTERS SK</t>
  </si>
  <si>
    <t xml:space="preserve">  Resource ID: S303</t>
  </si>
  <si>
    <t>S303.FALSE CEILING SKILLED SK</t>
  </si>
  <si>
    <t xml:space="preserve">  Resource ID: S304</t>
  </si>
  <si>
    <t>S304.DOOR ERECTOR SK</t>
  </si>
  <si>
    <t xml:space="preserve">  Resource ID: S305</t>
  </si>
  <si>
    <t>S305.WINDOW ERECTOR SK</t>
  </si>
  <si>
    <t xml:space="preserve">  Resource ID: S306</t>
  </si>
  <si>
    <t>S306.JOINERY WORK SK</t>
  </si>
  <si>
    <t xml:space="preserve">  Resource ID: S307</t>
  </si>
  <si>
    <t>S307.COUNTER SK</t>
  </si>
  <si>
    <t xml:space="preserve">  Resource ID: S308</t>
  </si>
  <si>
    <t>S308.HANDRAIL ERECTOR SKILLED</t>
  </si>
  <si>
    <t xml:space="preserve">  Resource ID: S309</t>
  </si>
  <si>
    <t>S309.EPOXY SK</t>
  </si>
  <si>
    <t xml:space="preserve">  Resource ID: S310</t>
  </si>
  <si>
    <t>S310.PRE CAST CONCRETE SK</t>
  </si>
  <si>
    <t xml:space="preserve">  Resource ID: S311</t>
  </si>
  <si>
    <t>S311.LADDER ERECTOR SK</t>
  </si>
  <si>
    <t xml:space="preserve">  Resource ID: S312</t>
  </si>
  <si>
    <t>S312.LANDSCAPING SK</t>
  </si>
  <si>
    <t xml:space="preserve">  Resource ID: S313</t>
  </si>
  <si>
    <t>S313.GATE ERECTOR SK</t>
  </si>
  <si>
    <t xml:space="preserve">  Resource ID: S314</t>
  </si>
  <si>
    <t>S314.STEEL ERECTOR SK</t>
  </si>
  <si>
    <t xml:space="preserve">  Resource ID: S315</t>
  </si>
  <si>
    <t>S315.PULL BOX SK</t>
  </si>
  <si>
    <t xml:space="preserve">  Resource ID: S316</t>
  </si>
  <si>
    <t>S316.ASPHALT SK</t>
  </si>
  <si>
    <t xml:space="preserve">  Resource ID: S317</t>
  </si>
  <si>
    <t>S317.EXPANSION JOINT SKILLED SK</t>
  </si>
  <si>
    <t xml:space="preserve">  Resource ID: S318</t>
  </si>
  <si>
    <t>S318.DOOR WORK SK</t>
  </si>
  <si>
    <t xml:space="preserve">  Resource ID: S319</t>
  </si>
  <si>
    <t>S319.GRC SK</t>
  </si>
  <si>
    <t xml:space="preserve">  Resource ID: S320</t>
  </si>
  <si>
    <t>S320.ANTITERMITE SK</t>
  </si>
  <si>
    <t>Grand Total</t>
  </si>
  <si>
    <t>BLINDING MASON SK</t>
  </si>
  <si>
    <t>BLOCK MASON SK</t>
  </si>
  <si>
    <t>CARPENTERS SK</t>
  </si>
  <si>
    <t>CONCRETE MASON SK</t>
  </si>
  <si>
    <t>DRAFTMAN SK</t>
  </si>
  <si>
    <t>ELECTRICIANS SK</t>
  </si>
  <si>
    <t>EQUIP OPERATORS</t>
  </si>
  <si>
    <t>GATE ERECTOR SK</t>
  </si>
  <si>
    <t>GRANITE MASON SK</t>
  </si>
  <si>
    <t>HANDRAIL ERECTOR SKILLED</t>
  </si>
  <si>
    <t>INTERLOCK MASON SK</t>
  </si>
  <si>
    <t>KERBSTONE MASON SK</t>
  </si>
  <si>
    <t>LABOR - CIVIL</t>
  </si>
  <si>
    <t>LABOR- SUBCONTRACTOR</t>
  </si>
  <si>
    <t>LANDSCAPING SK</t>
  </si>
  <si>
    <t>MANHOLES SK</t>
  </si>
  <si>
    <t>MATERIAL ENGG</t>
  </si>
  <si>
    <t>MECHANICALS SK</t>
  </si>
  <si>
    <t>PLASTER MASON SK</t>
  </si>
  <si>
    <t>QUANTITY SURVEYOUR</t>
  </si>
  <si>
    <t>SAFETY OFFICER</t>
  </si>
  <si>
    <t>SCREED MASON SK</t>
  </si>
  <si>
    <t>STEEL FIXERS SK</t>
  </si>
  <si>
    <t>SURVEYOR SK</t>
  </si>
  <si>
    <t>TILE MASON SK</t>
  </si>
  <si>
    <t>EQOP</t>
  </si>
  <si>
    <t>J302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</si>
  <si>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</si>
  <si>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</si>
  <si>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</si>
  <si>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</si>
  <si>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</si>
  <si>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</si>
  <si>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</si>
  <si>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</si>
  <si>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</si>
  <si>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</si>
  <si>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</si>
  <si>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J315</t>
  </si>
  <si>
    <t>J320</t>
  </si>
  <si>
    <t>LC30</t>
  </si>
  <si>
    <t>LS30</t>
  </si>
  <si>
    <t>M301</t>
  </si>
  <si>
    <t>AC TECHNICIAN SK</t>
  </si>
  <si>
    <t>M302</t>
  </si>
  <si>
    <t>M303</t>
  </si>
  <si>
    <t>M304</t>
  </si>
  <si>
    <t>M305</t>
  </si>
  <si>
    <t>M306</t>
  </si>
  <si>
    <t>S301</t>
  </si>
  <si>
    <t>WATERPROOFING SPECIALIST SK</t>
  </si>
  <si>
    <t>S302</t>
  </si>
  <si>
    <t>PAINTERS SK</t>
  </si>
  <si>
    <t>S303</t>
  </si>
  <si>
    <t>FALSE CEILING SKILLED SK</t>
  </si>
  <si>
    <t>S304</t>
  </si>
  <si>
    <t>DOOR ERECTOR SK</t>
  </si>
  <si>
    <t>S305</t>
  </si>
  <si>
    <t>WINDOW ERECTOR SK</t>
  </si>
  <si>
    <t>S306</t>
  </si>
  <si>
    <t>JOINERY WORK SK</t>
  </si>
  <si>
    <t>S307</t>
  </si>
  <si>
    <t>COUNTER SK</t>
  </si>
  <si>
    <t>S308</t>
  </si>
  <si>
    <t>S309</t>
  </si>
  <si>
    <t>EPOXY SK</t>
  </si>
  <si>
    <t>S310</t>
  </si>
  <si>
    <t>PRE CAST CONCRETE SK</t>
  </si>
  <si>
    <t>S311</t>
  </si>
  <si>
    <t>LADDER ERECTOR SK</t>
  </si>
  <si>
    <t>S312</t>
  </si>
  <si>
    <t>S313</t>
  </si>
  <si>
    <t>S314</t>
  </si>
  <si>
    <t>STEEL ERECTOR SK</t>
  </si>
  <si>
    <t>S315</t>
  </si>
  <si>
    <t>PULL BOX SK</t>
  </si>
  <si>
    <t>S316</t>
  </si>
  <si>
    <t>ASPHALT SK</t>
  </si>
  <si>
    <t>S317</t>
  </si>
  <si>
    <t>EXPANSION JOINT SKILLED SK</t>
  </si>
  <si>
    <t>S318</t>
  </si>
  <si>
    <t>DOOR WORK SK</t>
  </si>
  <si>
    <t>S319</t>
  </si>
  <si>
    <t>GRC SK</t>
  </si>
  <si>
    <t>S320</t>
  </si>
  <si>
    <t>ANTITERMITE SK</t>
  </si>
  <si>
    <t>Total</t>
  </si>
  <si>
    <t>I have created a PivotTable based on your columns. For example, the sum of total hours for "M301" is 124145 and for "S320" is 25041. See the PivotTable above for more details.</t>
  </si>
  <si>
    <t>Sum of Total Hours per resource from 2012- AP10 -   2025- AP04 period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</si>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</sst>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292827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pivotButton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3022361350431E-2"/>
          <c:y val="1.9900494677579223E-2"/>
          <c:w val="0.63500775418621436"/>
          <c:h val="0.8856838376928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'Includes Material'!$B$2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Material'!$G$2:$AL$2</c:f>
              <c:numCache>
                <c:formatCode>General</c:formatCode>
                <c:ptCount val="32"/>
                <c:pt idx="1">
                  <c:v>956</c:v>
                </c:pt>
                <c:pt idx="2">
                  <c:v>5040</c:v>
                </c:pt>
                <c:pt idx="3">
                  <c:v>6466</c:v>
                </c:pt>
                <c:pt idx="4">
                  <c:v>1030</c:v>
                </c:pt>
                <c:pt idx="5">
                  <c:v>1573</c:v>
                </c:pt>
                <c:pt idx="6">
                  <c:v>5349</c:v>
                </c:pt>
                <c:pt idx="7">
                  <c:v>5714</c:v>
                </c:pt>
                <c:pt idx="8">
                  <c:v>6609</c:v>
                </c:pt>
                <c:pt idx="9">
                  <c:v>7097</c:v>
                </c:pt>
                <c:pt idx="10">
                  <c:v>4995</c:v>
                </c:pt>
                <c:pt idx="11">
                  <c:v>4183</c:v>
                </c:pt>
                <c:pt idx="12">
                  <c:v>6205</c:v>
                </c:pt>
                <c:pt idx="13">
                  <c:v>5781</c:v>
                </c:pt>
                <c:pt idx="14">
                  <c:v>8007</c:v>
                </c:pt>
                <c:pt idx="15">
                  <c:v>12985</c:v>
                </c:pt>
                <c:pt idx="16">
                  <c:v>12964</c:v>
                </c:pt>
                <c:pt idx="17">
                  <c:v>11141</c:v>
                </c:pt>
                <c:pt idx="18">
                  <c:v>13853</c:v>
                </c:pt>
                <c:pt idx="19">
                  <c:v>9183</c:v>
                </c:pt>
                <c:pt idx="20">
                  <c:v>9799</c:v>
                </c:pt>
                <c:pt idx="21">
                  <c:v>7887</c:v>
                </c:pt>
                <c:pt idx="22">
                  <c:v>5933</c:v>
                </c:pt>
                <c:pt idx="23">
                  <c:v>4846</c:v>
                </c:pt>
                <c:pt idx="24">
                  <c:v>2579</c:v>
                </c:pt>
                <c:pt idx="25">
                  <c:v>1843</c:v>
                </c:pt>
                <c:pt idx="2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2-4623-9969-B5C01780CF76}"/>
            </c:ext>
          </c:extLst>
        </c:ser>
        <c:ser>
          <c:idx val="1"/>
          <c:order val="1"/>
          <c:tx>
            <c:strRef>
              <c:f>'Includes Material'!$B$3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Material'!$G$3:$AL$3</c:f>
              <c:numCache>
                <c:formatCode>General</c:formatCode>
                <c:ptCount val="32"/>
                <c:pt idx="4">
                  <c:v>239</c:v>
                </c:pt>
                <c:pt idx="5">
                  <c:v>777</c:v>
                </c:pt>
                <c:pt idx="6">
                  <c:v>1217</c:v>
                </c:pt>
                <c:pt idx="7">
                  <c:v>1975</c:v>
                </c:pt>
                <c:pt idx="8">
                  <c:v>4130</c:v>
                </c:pt>
                <c:pt idx="9">
                  <c:v>5335</c:v>
                </c:pt>
                <c:pt idx="10">
                  <c:v>4460</c:v>
                </c:pt>
                <c:pt idx="11">
                  <c:v>4604</c:v>
                </c:pt>
                <c:pt idx="12">
                  <c:v>4673</c:v>
                </c:pt>
                <c:pt idx="13">
                  <c:v>2982</c:v>
                </c:pt>
                <c:pt idx="14">
                  <c:v>2657</c:v>
                </c:pt>
                <c:pt idx="15">
                  <c:v>3606</c:v>
                </c:pt>
                <c:pt idx="16">
                  <c:v>1162</c:v>
                </c:pt>
                <c:pt idx="17">
                  <c:v>328</c:v>
                </c:pt>
                <c:pt idx="19">
                  <c:v>64</c:v>
                </c:pt>
                <c:pt idx="2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2-4623-9969-B5C01780CF76}"/>
            </c:ext>
          </c:extLst>
        </c:ser>
        <c:ser>
          <c:idx val="2"/>
          <c:order val="2"/>
          <c:tx>
            <c:strRef>
              <c:f>'Includes Material'!$B$4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Material'!$G$4:$AL$4</c:f>
              <c:numCache>
                <c:formatCode>General</c:formatCode>
                <c:ptCount val="32"/>
                <c:pt idx="5">
                  <c:v>568</c:v>
                </c:pt>
                <c:pt idx="6">
                  <c:v>1330</c:v>
                </c:pt>
                <c:pt idx="7">
                  <c:v>1932</c:v>
                </c:pt>
                <c:pt idx="8">
                  <c:v>3175</c:v>
                </c:pt>
                <c:pt idx="9">
                  <c:v>4116</c:v>
                </c:pt>
                <c:pt idx="10">
                  <c:v>4123</c:v>
                </c:pt>
                <c:pt idx="11">
                  <c:v>5032</c:v>
                </c:pt>
                <c:pt idx="12">
                  <c:v>8365</c:v>
                </c:pt>
                <c:pt idx="13">
                  <c:v>7723</c:v>
                </c:pt>
                <c:pt idx="14">
                  <c:v>8531</c:v>
                </c:pt>
                <c:pt idx="15">
                  <c:v>13715</c:v>
                </c:pt>
                <c:pt idx="16">
                  <c:v>8002</c:v>
                </c:pt>
                <c:pt idx="17">
                  <c:v>7168</c:v>
                </c:pt>
                <c:pt idx="18">
                  <c:v>7605</c:v>
                </c:pt>
                <c:pt idx="19">
                  <c:v>5522</c:v>
                </c:pt>
                <c:pt idx="20">
                  <c:v>5121</c:v>
                </c:pt>
                <c:pt idx="21">
                  <c:v>2323</c:v>
                </c:pt>
                <c:pt idx="22">
                  <c:v>1309</c:v>
                </c:pt>
                <c:pt idx="23">
                  <c:v>254</c:v>
                </c:pt>
                <c:pt idx="24">
                  <c:v>162</c:v>
                </c:pt>
                <c:pt idx="25">
                  <c:v>14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32-4623-9969-B5C01780CF76}"/>
            </c:ext>
          </c:extLst>
        </c:ser>
        <c:ser>
          <c:idx val="3"/>
          <c:order val="3"/>
          <c:tx>
            <c:strRef>
              <c:f>'Includes Material'!$B$5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Material'!$G$5:$AL$5</c:f>
              <c:numCache>
                <c:formatCode>General</c:formatCode>
                <c:ptCount val="32"/>
                <c:pt idx="3">
                  <c:v>161</c:v>
                </c:pt>
                <c:pt idx="4">
                  <c:v>64</c:v>
                </c:pt>
                <c:pt idx="5">
                  <c:v>2878</c:v>
                </c:pt>
                <c:pt idx="6">
                  <c:v>7522</c:v>
                </c:pt>
                <c:pt idx="7">
                  <c:v>8959</c:v>
                </c:pt>
                <c:pt idx="8">
                  <c:v>13290</c:v>
                </c:pt>
                <c:pt idx="9">
                  <c:v>23418</c:v>
                </c:pt>
                <c:pt idx="10">
                  <c:v>19882</c:v>
                </c:pt>
                <c:pt idx="11">
                  <c:v>27934</c:v>
                </c:pt>
                <c:pt idx="12">
                  <c:v>38001</c:v>
                </c:pt>
                <c:pt idx="13">
                  <c:v>35142</c:v>
                </c:pt>
                <c:pt idx="14">
                  <c:v>27341</c:v>
                </c:pt>
                <c:pt idx="15">
                  <c:v>38624</c:v>
                </c:pt>
                <c:pt idx="16">
                  <c:v>25092</c:v>
                </c:pt>
                <c:pt idx="17">
                  <c:v>22983</c:v>
                </c:pt>
                <c:pt idx="18">
                  <c:v>17411</c:v>
                </c:pt>
                <c:pt idx="19">
                  <c:v>6307</c:v>
                </c:pt>
                <c:pt idx="20">
                  <c:v>4313</c:v>
                </c:pt>
                <c:pt idx="21">
                  <c:v>2266</c:v>
                </c:pt>
                <c:pt idx="22">
                  <c:v>1062</c:v>
                </c:pt>
                <c:pt idx="23">
                  <c:v>961</c:v>
                </c:pt>
                <c:pt idx="24">
                  <c:v>947</c:v>
                </c:pt>
                <c:pt idx="25">
                  <c:v>789</c:v>
                </c:pt>
                <c:pt idx="2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32-4623-9969-B5C01780CF76}"/>
            </c:ext>
          </c:extLst>
        </c:ser>
        <c:ser>
          <c:idx val="4"/>
          <c:order val="4"/>
          <c:tx>
            <c:strRef>
              <c:f>'Includes Material'!$B$6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Material'!$G$6:$AL$6</c:f>
              <c:numCache>
                <c:formatCode>General</c:formatCode>
                <c:ptCount val="32"/>
                <c:pt idx="2">
                  <c:v>40</c:v>
                </c:pt>
                <c:pt idx="3">
                  <c:v>630</c:v>
                </c:pt>
                <c:pt idx="4">
                  <c:v>80</c:v>
                </c:pt>
                <c:pt idx="5">
                  <c:v>1512</c:v>
                </c:pt>
                <c:pt idx="6">
                  <c:v>5789</c:v>
                </c:pt>
                <c:pt idx="7">
                  <c:v>8235</c:v>
                </c:pt>
                <c:pt idx="8">
                  <c:v>13031</c:v>
                </c:pt>
                <c:pt idx="9">
                  <c:v>29778</c:v>
                </c:pt>
                <c:pt idx="10">
                  <c:v>28382</c:v>
                </c:pt>
                <c:pt idx="11">
                  <c:v>39094</c:v>
                </c:pt>
                <c:pt idx="12">
                  <c:v>52262</c:v>
                </c:pt>
                <c:pt idx="13">
                  <c:v>47555</c:v>
                </c:pt>
                <c:pt idx="14">
                  <c:v>36787</c:v>
                </c:pt>
                <c:pt idx="15">
                  <c:v>52816</c:v>
                </c:pt>
                <c:pt idx="16">
                  <c:v>34102</c:v>
                </c:pt>
                <c:pt idx="17">
                  <c:v>31263</c:v>
                </c:pt>
                <c:pt idx="18">
                  <c:v>24794</c:v>
                </c:pt>
                <c:pt idx="19">
                  <c:v>10050</c:v>
                </c:pt>
                <c:pt idx="20">
                  <c:v>6644</c:v>
                </c:pt>
                <c:pt idx="21">
                  <c:v>3731</c:v>
                </c:pt>
                <c:pt idx="22">
                  <c:v>1229</c:v>
                </c:pt>
                <c:pt idx="23">
                  <c:v>1489</c:v>
                </c:pt>
                <c:pt idx="24">
                  <c:v>981</c:v>
                </c:pt>
                <c:pt idx="25">
                  <c:v>661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2-4623-9969-B5C01780CF76}"/>
            </c:ext>
          </c:extLst>
        </c:ser>
        <c:ser>
          <c:idx val="5"/>
          <c:order val="5"/>
          <c:tx>
            <c:strRef>
              <c:f>'Includes Material'!$B$7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Material'!$G$7:$AL$7</c:f>
              <c:numCache>
                <c:formatCode>General</c:formatCode>
                <c:ptCount val="32"/>
                <c:pt idx="5">
                  <c:v>564</c:v>
                </c:pt>
                <c:pt idx="6">
                  <c:v>1493</c:v>
                </c:pt>
                <c:pt idx="7">
                  <c:v>1944</c:v>
                </c:pt>
                <c:pt idx="8">
                  <c:v>3471</c:v>
                </c:pt>
                <c:pt idx="9">
                  <c:v>5588</c:v>
                </c:pt>
                <c:pt idx="10">
                  <c:v>6293</c:v>
                </c:pt>
                <c:pt idx="11">
                  <c:v>6933</c:v>
                </c:pt>
                <c:pt idx="12">
                  <c:v>9365</c:v>
                </c:pt>
                <c:pt idx="13">
                  <c:v>7708</c:v>
                </c:pt>
                <c:pt idx="14">
                  <c:v>6985</c:v>
                </c:pt>
                <c:pt idx="15">
                  <c:v>9857</c:v>
                </c:pt>
                <c:pt idx="16">
                  <c:v>6210</c:v>
                </c:pt>
                <c:pt idx="17">
                  <c:v>6342</c:v>
                </c:pt>
                <c:pt idx="18">
                  <c:v>5663</c:v>
                </c:pt>
                <c:pt idx="19">
                  <c:v>2432</c:v>
                </c:pt>
                <c:pt idx="20">
                  <c:v>2100</c:v>
                </c:pt>
                <c:pt idx="21">
                  <c:v>1324</c:v>
                </c:pt>
                <c:pt idx="22">
                  <c:v>703</c:v>
                </c:pt>
                <c:pt idx="23">
                  <c:v>695</c:v>
                </c:pt>
                <c:pt idx="24">
                  <c:v>394</c:v>
                </c:pt>
                <c:pt idx="25">
                  <c:v>125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32-4623-9969-B5C01780CF76}"/>
            </c:ext>
          </c:extLst>
        </c:ser>
        <c:ser>
          <c:idx val="6"/>
          <c:order val="6"/>
          <c:tx>
            <c:strRef>
              <c:f>'Includes Material'!$B$8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Material'!$G$8:$AL$8</c:f>
              <c:numCache>
                <c:formatCode>General</c:formatCode>
                <c:ptCount val="32"/>
                <c:pt idx="2">
                  <c:v>50</c:v>
                </c:pt>
                <c:pt idx="3">
                  <c:v>770</c:v>
                </c:pt>
                <c:pt idx="4">
                  <c:v>80</c:v>
                </c:pt>
                <c:pt idx="10">
                  <c:v>4068</c:v>
                </c:pt>
                <c:pt idx="11">
                  <c:v>17559</c:v>
                </c:pt>
                <c:pt idx="12">
                  <c:v>25891</c:v>
                </c:pt>
                <c:pt idx="13">
                  <c:v>29645</c:v>
                </c:pt>
                <c:pt idx="14">
                  <c:v>26889</c:v>
                </c:pt>
                <c:pt idx="15">
                  <c:v>40665</c:v>
                </c:pt>
                <c:pt idx="16">
                  <c:v>27470</c:v>
                </c:pt>
                <c:pt idx="17">
                  <c:v>24650</c:v>
                </c:pt>
                <c:pt idx="18">
                  <c:v>28061</c:v>
                </c:pt>
                <c:pt idx="19">
                  <c:v>20387</c:v>
                </c:pt>
                <c:pt idx="20">
                  <c:v>9879</c:v>
                </c:pt>
                <c:pt idx="21">
                  <c:v>4933</c:v>
                </c:pt>
                <c:pt idx="2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32-4623-9969-B5C01780CF76}"/>
            </c:ext>
          </c:extLst>
        </c:ser>
        <c:ser>
          <c:idx val="7"/>
          <c:order val="7"/>
          <c:tx>
            <c:strRef>
              <c:f>'Includes Material'!$B$9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Material'!$G$9:$AL$9</c:f>
              <c:numCache>
                <c:formatCode>General</c:formatCode>
                <c:ptCount val="32"/>
                <c:pt idx="2">
                  <c:v>45</c:v>
                </c:pt>
                <c:pt idx="3">
                  <c:v>700</c:v>
                </c:pt>
                <c:pt idx="4">
                  <c:v>80</c:v>
                </c:pt>
                <c:pt idx="10">
                  <c:v>1338</c:v>
                </c:pt>
                <c:pt idx="11">
                  <c:v>4903</c:v>
                </c:pt>
                <c:pt idx="12">
                  <c:v>21867</c:v>
                </c:pt>
                <c:pt idx="13">
                  <c:v>31416</c:v>
                </c:pt>
                <c:pt idx="14">
                  <c:v>40853</c:v>
                </c:pt>
                <c:pt idx="15">
                  <c:v>75542</c:v>
                </c:pt>
                <c:pt idx="16">
                  <c:v>58192</c:v>
                </c:pt>
                <c:pt idx="17">
                  <c:v>57026</c:v>
                </c:pt>
                <c:pt idx="18">
                  <c:v>60428</c:v>
                </c:pt>
                <c:pt idx="19">
                  <c:v>45248</c:v>
                </c:pt>
                <c:pt idx="20">
                  <c:v>46852</c:v>
                </c:pt>
                <c:pt idx="21">
                  <c:v>26750</c:v>
                </c:pt>
                <c:pt idx="22">
                  <c:v>10141</c:v>
                </c:pt>
                <c:pt idx="23">
                  <c:v>320</c:v>
                </c:pt>
                <c:pt idx="24">
                  <c:v>1136</c:v>
                </c:pt>
                <c:pt idx="2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32-4623-9969-B5C01780CF76}"/>
            </c:ext>
          </c:extLst>
        </c:ser>
        <c:ser>
          <c:idx val="8"/>
          <c:order val="8"/>
          <c:tx>
            <c:strRef>
              <c:f>'Includes Material'!$B$10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Material'!$G$10:$AL$10</c:f>
              <c:numCache>
                <c:formatCode>General</c:formatCode>
                <c:ptCount val="32"/>
                <c:pt idx="11">
                  <c:v>1187</c:v>
                </c:pt>
                <c:pt idx="12">
                  <c:v>4863</c:v>
                </c:pt>
                <c:pt idx="13">
                  <c:v>9933</c:v>
                </c:pt>
                <c:pt idx="14">
                  <c:v>13192</c:v>
                </c:pt>
                <c:pt idx="15">
                  <c:v>27401</c:v>
                </c:pt>
                <c:pt idx="16">
                  <c:v>21477</c:v>
                </c:pt>
                <c:pt idx="17">
                  <c:v>19639</c:v>
                </c:pt>
                <c:pt idx="18">
                  <c:v>21807</c:v>
                </c:pt>
                <c:pt idx="19">
                  <c:v>16528</c:v>
                </c:pt>
                <c:pt idx="20">
                  <c:v>15913</c:v>
                </c:pt>
                <c:pt idx="21">
                  <c:v>13715</c:v>
                </c:pt>
                <c:pt idx="22">
                  <c:v>4613</c:v>
                </c:pt>
                <c:pt idx="23">
                  <c:v>1939</c:v>
                </c:pt>
                <c:pt idx="24">
                  <c:v>81</c:v>
                </c:pt>
                <c:pt idx="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32-4623-9969-B5C01780CF76}"/>
            </c:ext>
          </c:extLst>
        </c:ser>
        <c:ser>
          <c:idx val="9"/>
          <c:order val="9"/>
          <c:tx>
            <c:strRef>
              <c:f>'Includes Material'!$B$11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Material'!$G$11:$AL$11</c:f>
              <c:numCache>
                <c:formatCode>General</c:formatCode>
                <c:ptCount val="32"/>
                <c:pt idx="12">
                  <c:v>176</c:v>
                </c:pt>
                <c:pt idx="13">
                  <c:v>255</c:v>
                </c:pt>
                <c:pt idx="14">
                  <c:v>678</c:v>
                </c:pt>
                <c:pt idx="15">
                  <c:v>2099</c:v>
                </c:pt>
                <c:pt idx="16">
                  <c:v>2203</c:v>
                </c:pt>
                <c:pt idx="17">
                  <c:v>3005</c:v>
                </c:pt>
                <c:pt idx="18">
                  <c:v>3276</c:v>
                </c:pt>
                <c:pt idx="19">
                  <c:v>2721</c:v>
                </c:pt>
                <c:pt idx="20">
                  <c:v>2950</c:v>
                </c:pt>
                <c:pt idx="21">
                  <c:v>2945</c:v>
                </c:pt>
                <c:pt idx="22">
                  <c:v>2231</c:v>
                </c:pt>
                <c:pt idx="23">
                  <c:v>961</c:v>
                </c:pt>
                <c:pt idx="24">
                  <c:v>303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32-4623-9969-B5C01780CF76}"/>
            </c:ext>
          </c:extLst>
        </c:ser>
        <c:ser>
          <c:idx val="10"/>
          <c:order val="10"/>
          <c:tx>
            <c:strRef>
              <c:f>'Includes Material'!$B$12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Material'!$G$12:$AL$12</c:f>
              <c:numCache>
                <c:formatCode>General</c:formatCode>
                <c:ptCount val="32"/>
                <c:pt idx="11">
                  <c:v>311</c:v>
                </c:pt>
                <c:pt idx="12">
                  <c:v>1139</c:v>
                </c:pt>
                <c:pt idx="13">
                  <c:v>2086</c:v>
                </c:pt>
                <c:pt idx="14">
                  <c:v>2740</c:v>
                </c:pt>
                <c:pt idx="15">
                  <c:v>5059</c:v>
                </c:pt>
                <c:pt idx="16">
                  <c:v>2977</c:v>
                </c:pt>
                <c:pt idx="17">
                  <c:v>2889</c:v>
                </c:pt>
                <c:pt idx="18">
                  <c:v>2880</c:v>
                </c:pt>
                <c:pt idx="19">
                  <c:v>2146</c:v>
                </c:pt>
                <c:pt idx="20">
                  <c:v>1982</c:v>
                </c:pt>
                <c:pt idx="21">
                  <c:v>1073</c:v>
                </c:pt>
                <c:pt idx="22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2-4623-9969-B5C01780CF76}"/>
            </c:ext>
          </c:extLst>
        </c:ser>
        <c:ser>
          <c:idx val="11"/>
          <c:order val="11"/>
          <c:tx>
            <c:strRef>
              <c:f>'Includes Material'!$B$13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Material'!$G$13:$AL$13</c:f>
              <c:numCache>
                <c:formatCode>General</c:formatCode>
                <c:ptCount val="32"/>
                <c:pt idx="12">
                  <c:v>113</c:v>
                </c:pt>
                <c:pt idx="13">
                  <c:v>130</c:v>
                </c:pt>
                <c:pt idx="14">
                  <c:v>193</c:v>
                </c:pt>
                <c:pt idx="15">
                  <c:v>2209</c:v>
                </c:pt>
                <c:pt idx="16">
                  <c:v>3169</c:v>
                </c:pt>
                <c:pt idx="17">
                  <c:v>3273</c:v>
                </c:pt>
                <c:pt idx="18">
                  <c:v>3731</c:v>
                </c:pt>
                <c:pt idx="19">
                  <c:v>2940</c:v>
                </c:pt>
                <c:pt idx="20">
                  <c:v>3366</c:v>
                </c:pt>
                <c:pt idx="21">
                  <c:v>2043</c:v>
                </c:pt>
                <c:pt idx="22">
                  <c:v>1559</c:v>
                </c:pt>
                <c:pt idx="23">
                  <c:v>2192</c:v>
                </c:pt>
                <c:pt idx="24">
                  <c:v>1401</c:v>
                </c:pt>
                <c:pt idx="25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32-4623-9969-B5C01780CF76}"/>
            </c:ext>
          </c:extLst>
        </c:ser>
        <c:ser>
          <c:idx val="12"/>
          <c:order val="12"/>
          <c:tx>
            <c:strRef>
              <c:f>'Includes Material'!$B$14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Material'!$G$14:$AL$14</c:f>
              <c:numCache>
                <c:formatCode>General</c:formatCode>
                <c:ptCount val="32"/>
                <c:pt idx="10">
                  <c:v>62</c:v>
                </c:pt>
                <c:pt idx="11">
                  <c:v>185</c:v>
                </c:pt>
                <c:pt idx="12">
                  <c:v>417</c:v>
                </c:pt>
                <c:pt idx="13">
                  <c:v>462</c:v>
                </c:pt>
                <c:pt idx="14">
                  <c:v>695</c:v>
                </c:pt>
                <c:pt idx="15">
                  <c:v>1936</c:v>
                </c:pt>
                <c:pt idx="16">
                  <c:v>2234</c:v>
                </c:pt>
                <c:pt idx="17">
                  <c:v>2502</c:v>
                </c:pt>
                <c:pt idx="18">
                  <c:v>2139</c:v>
                </c:pt>
                <c:pt idx="19">
                  <c:v>2208</c:v>
                </c:pt>
                <c:pt idx="20">
                  <c:v>1487</c:v>
                </c:pt>
                <c:pt idx="21">
                  <c:v>1526</c:v>
                </c:pt>
                <c:pt idx="22">
                  <c:v>1107</c:v>
                </c:pt>
                <c:pt idx="23">
                  <c:v>762</c:v>
                </c:pt>
                <c:pt idx="24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32-4623-9969-B5C01780CF76}"/>
            </c:ext>
          </c:extLst>
        </c:ser>
        <c:ser>
          <c:idx val="13"/>
          <c:order val="13"/>
          <c:tx>
            <c:strRef>
              <c:f>'Includes Material'!$B$15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Material'!$G$15:$AL$15</c:f>
              <c:numCache>
                <c:formatCode>General</c:formatCode>
                <c:ptCount val="32"/>
                <c:pt idx="1">
                  <c:v>40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32-4623-9969-B5C01780CF76}"/>
            </c:ext>
          </c:extLst>
        </c:ser>
        <c:ser>
          <c:idx val="14"/>
          <c:order val="14"/>
          <c:tx>
            <c:strRef>
              <c:f>'Includes Material'!$B$16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Material'!$G$16:$AL$16</c:f>
              <c:numCache>
                <c:formatCode>General</c:formatCode>
                <c:ptCount val="32"/>
                <c:pt idx="1">
                  <c:v>324</c:v>
                </c:pt>
                <c:pt idx="2">
                  <c:v>670</c:v>
                </c:pt>
                <c:pt idx="3">
                  <c:v>637</c:v>
                </c:pt>
                <c:pt idx="4">
                  <c:v>532</c:v>
                </c:pt>
                <c:pt idx="5">
                  <c:v>919</c:v>
                </c:pt>
                <c:pt idx="6">
                  <c:v>1126</c:v>
                </c:pt>
                <c:pt idx="7">
                  <c:v>808</c:v>
                </c:pt>
                <c:pt idx="8">
                  <c:v>720</c:v>
                </c:pt>
                <c:pt idx="9">
                  <c:v>144</c:v>
                </c:pt>
                <c:pt idx="21">
                  <c:v>816</c:v>
                </c:pt>
                <c:pt idx="22">
                  <c:v>368</c:v>
                </c:pt>
                <c:pt idx="23">
                  <c:v>712</c:v>
                </c:pt>
                <c:pt idx="24">
                  <c:v>312</c:v>
                </c:pt>
                <c:pt idx="25">
                  <c:v>192</c:v>
                </c:pt>
                <c:pt idx="27">
                  <c:v>707</c:v>
                </c:pt>
                <c:pt idx="28">
                  <c:v>161</c:v>
                </c:pt>
                <c:pt idx="29">
                  <c:v>161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32-4623-9969-B5C01780CF76}"/>
            </c:ext>
          </c:extLst>
        </c:ser>
        <c:ser>
          <c:idx val="15"/>
          <c:order val="15"/>
          <c:tx>
            <c:strRef>
              <c:f>'Includes Material'!$B$17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Material'!$G$17:$AL$17</c:f>
              <c:numCache>
                <c:formatCode>General</c:formatCode>
                <c:ptCount val="32"/>
                <c:pt idx="1">
                  <c:v>901</c:v>
                </c:pt>
                <c:pt idx="2">
                  <c:v>4531</c:v>
                </c:pt>
                <c:pt idx="3">
                  <c:v>6005</c:v>
                </c:pt>
                <c:pt idx="4">
                  <c:v>2111</c:v>
                </c:pt>
                <c:pt idx="5">
                  <c:v>6348</c:v>
                </c:pt>
                <c:pt idx="6">
                  <c:v>15785</c:v>
                </c:pt>
                <c:pt idx="7">
                  <c:v>19484</c:v>
                </c:pt>
                <c:pt idx="8">
                  <c:v>29814</c:v>
                </c:pt>
                <c:pt idx="9">
                  <c:v>52531</c:v>
                </c:pt>
                <c:pt idx="10">
                  <c:v>51250</c:v>
                </c:pt>
                <c:pt idx="11">
                  <c:v>76104</c:v>
                </c:pt>
                <c:pt idx="12">
                  <c:v>111868</c:v>
                </c:pt>
                <c:pt idx="13">
                  <c:v>111143</c:v>
                </c:pt>
                <c:pt idx="14">
                  <c:v>103960</c:v>
                </c:pt>
                <c:pt idx="15">
                  <c:v>160983</c:v>
                </c:pt>
                <c:pt idx="16">
                  <c:v>111468</c:v>
                </c:pt>
                <c:pt idx="17">
                  <c:v>103814</c:v>
                </c:pt>
                <c:pt idx="18">
                  <c:v>100578</c:v>
                </c:pt>
                <c:pt idx="19">
                  <c:v>58990</c:v>
                </c:pt>
                <c:pt idx="20">
                  <c:v>50940</c:v>
                </c:pt>
                <c:pt idx="21">
                  <c:v>31232</c:v>
                </c:pt>
                <c:pt idx="22">
                  <c:v>16481</c:v>
                </c:pt>
                <c:pt idx="23">
                  <c:v>9444</c:v>
                </c:pt>
                <c:pt idx="24">
                  <c:v>4240</c:v>
                </c:pt>
                <c:pt idx="25">
                  <c:v>2114</c:v>
                </c:pt>
                <c:pt idx="26">
                  <c:v>25</c:v>
                </c:pt>
                <c:pt idx="27">
                  <c:v>101</c:v>
                </c:pt>
                <c:pt idx="28">
                  <c:v>242</c:v>
                </c:pt>
                <c:pt idx="29">
                  <c:v>242</c:v>
                </c:pt>
                <c:pt idx="3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32-4623-9969-B5C01780CF76}"/>
            </c:ext>
          </c:extLst>
        </c:ser>
        <c:ser>
          <c:idx val="16"/>
          <c:order val="16"/>
          <c:tx>
            <c:strRef>
              <c:f>'Includes Material'!$B$18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Material'!$G$18:$AL$18</c:f>
              <c:numCache>
                <c:formatCode>General</c:formatCode>
                <c:ptCount val="32"/>
                <c:pt idx="4">
                  <c:v>317</c:v>
                </c:pt>
                <c:pt idx="5">
                  <c:v>1259</c:v>
                </c:pt>
                <c:pt idx="6">
                  <c:v>2248</c:v>
                </c:pt>
                <c:pt idx="7">
                  <c:v>1754</c:v>
                </c:pt>
                <c:pt idx="8">
                  <c:v>2136</c:v>
                </c:pt>
                <c:pt idx="9">
                  <c:v>1879</c:v>
                </c:pt>
                <c:pt idx="10">
                  <c:v>1531</c:v>
                </c:pt>
                <c:pt idx="11">
                  <c:v>5445</c:v>
                </c:pt>
                <c:pt idx="12">
                  <c:v>15430</c:v>
                </c:pt>
                <c:pt idx="13">
                  <c:v>24195</c:v>
                </c:pt>
                <c:pt idx="14">
                  <c:v>35137</c:v>
                </c:pt>
                <c:pt idx="15">
                  <c:v>77609</c:v>
                </c:pt>
                <c:pt idx="16">
                  <c:v>73989</c:v>
                </c:pt>
                <c:pt idx="17">
                  <c:v>83578</c:v>
                </c:pt>
                <c:pt idx="18">
                  <c:v>104759</c:v>
                </c:pt>
                <c:pt idx="19">
                  <c:v>78197</c:v>
                </c:pt>
                <c:pt idx="20">
                  <c:v>82390</c:v>
                </c:pt>
                <c:pt idx="21">
                  <c:v>80280</c:v>
                </c:pt>
                <c:pt idx="22">
                  <c:v>48629</c:v>
                </c:pt>
                <c:pt idx="23">
                  <c:v>39004</c:v>
                </c:pt>
                <c:pt idx="24">
                  <c:v>28694</c:v>
                </c:pt>
                <c:pt idx="25">
                  <c:v>14119</c:v>
                </c:pt>
                <c:pt idx="26">
                  <c:v>5103</c:v>
                </c:pt>
                <c:pt idx="27">
                  <c:v>6209</c:v>
                </c:pt>
                <c:pt idx="28">
                  <c:v>4800</c:v>
                </c:pt>
                <c:pt idx="29">
                  <c:v>4800</c:v>
                </c:pt>
                <c:pt idx="3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32-4623-9969-B5C01780CF76}"/>
            </c:ext>
          </c:extLst>
        </c:ser>
        <c:ser>
          <c:idx val="17"/>
          <c:order val="17"/>
          <c:tx>
            <c:strRef>
              <c:f>'Includes Material'!$B$19</c:f>
              <c:strCache>
                <c:ptCount val="1"/>
                <c:pt idx="0">
                  <c:v>AC TECHNICIAN SK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Material'!$G$19:$AL$19</c:f>
              <c:numCache>
                <c:formatCode>General</c:formatCode>
                <c:ptCount val="32"/>
                <c:pt idx="10">
                  <c:v>4</c:v>
                </c:pt>
                <c:pt idx="11">
                  <c:v>247</c:v>
                </c:pt>
                <c:pt idx="12">
                  <c:v>1350</c:v>
                </c:pt>
                <c:pt idx="13">
                  <c:v>2139</c:v>
                </c:pt>
                <c:pt idx="14">
                  <c:v>4248</c:v>
                </c:pt>
                <c:pt idx="15">
                  <c:v>7592</c:v>
                </c:pt>
                <c:pt idx="16">
                  <c:v>8448</c:v>
                </c:pt>
                <c:pt idx="17">
                  <c:v>10523</c:v>
                </c:pt>
                <c:pt idx="18">
                  <c:v>16258</c:v>
                </c:pt>
                <c:pt idx="19">
                  <c:v>12656</c:v>
                </c:pt>
                <c:pt idx="20">
                  <c:v>13922</c:v>
                </c:pt>
                <c:pt idx="21">
                  <c:v>13111</c:v>
                </c:pt>
                <c:pt idx="22">
                  <c:v>8144</c:v>
                </c:pt>
                <c:pt idx="23">
                  <c:v>8128</c:v>
                </c:pt>
                <c:pt idx="24">
                  <c:v>5994</c:v>
                </c:pt>
                <c:pt idx="25">
                  <c:v>3261</c:v>
                </c:pt>
                <c:pt idx="26">
                  <c:v>1640</c:v>
                </c:pt>
                <c:pt idx="27">
                  <c:v>2480</c:v>
                </c:pt>
                <c:pt idx="28">
                  <c:v>1920</c:v>
                </c:pt>
                <c:pt idx="29">
                  <c:v>1920</c:v>
                </c:pt>
                <c:pt idx="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32-4623-9969-B5C01780CF76}"/>
            </c:ext>
          </c:extLst>
        </c:ser>
        <c:ser>
          <c:idx val="18"/>
          <c:order val="18"/>
          <c:tx>
            <c:strRef>
              <c:f>'Includes Material'!$B$20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Material'!$G$20:$AL$20</c:f>
              <c:numCache>
                <c:formatCode>General</c:formatCode>
                <c:ptCount val="32"/>
                <c:pt idx="1">
                  <c:v>74</c:v>
                </c:pt>
                <c:pt idx="2">
                  <c:v>295</c:v>
                </c:pt>
                <c:pt idx="3">
                  <c:v>672</c:v>
                </c:pt>
                <c:pt idx="4">
                  <c:v>264</c:v>
                </c:pt>
                <c:pt idx="5">
                  <c:v>25</c:v>
                </c:pt>
                <c:pt idx="10">
                  <c:v>428</c:v>
                </c:pt>
                <c:pt idx="11">
                  <c:v>4731</c:v>
                </c:pt>
                <c:pt idx="12">
                  <c:v>11607</c:v>
                </c:pt>
                <c:pt idx="13">
                  <c:v>18356</c:v>
                </c:pt>
                <c:pt idx="14">
                  <c:v>27024</c:v>
                </c:pt>
                <c:pt idx="15">
                  <c:v>47790</c:v>
                </c:pt>
                <c:pt idx="16">
                  <c:v>41020</c:v>
                </c:pt>
                <c:pt idx="17">
                  <c:v>45747</c:v>
                </c:pt>
                <c:pt idx="18">
                  <c:v>62854</c:v>
                </c:pt>
                <c:pt idx="19">
                  <c:v>42438</c:v>
                </c:pt>
                <c:pt idx="20">
                  <c:v>43717</c:v>
                </c:pt>
                <c:pt idx="21">
                  <c:v>40274</c:v>
                </c:pt>
                <c:pt idx="22">
                  <c:v>26105</c:v>
                </c:pt>
                <c:pt idx="23">
                  <c:v>21703</c:v>
                </c:pt>
                <c:pt idx="24">
                  <c:v>15711</c:v>
                </c:pt>
                <c:pt idx="25">
                  <c:v>7181</c:v>
                </c:pt>
                <c:pt idx="26">
                  <c:v>3331</c:v>
                </c:pt>
                <c:pt idx="27">
                  <c:v>4968</c:v>
                </c:pt>
                <c:pt idx="28">
                  <c:v>3840</c:v>
                </c:pt>
                <c:pt idx="29">
                  <c:v>3840</c:v>
                </c:pt>
                <c:pt idx="3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32-4623-9969-B5C01780CF76}"/>
            </c:ext>
          </c:extLst>
        </c:ser>
        <c:ser>
          <c:idx val="19"/>
          <c:order val="19"/>
          <c:tx>
            <c:strRef>
              <c:f>'Includes Material'!$B$21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Material'!$G$21:$AL$21</c:f>
              <c:numCache>
                <c:formatCode>General</c:formatCode>
                <c:ptCount val="32"/>
                <c:pt idx="1">
                  <c:v>71</c:v>
                </c:pt>
                <c:pt idx="2">
                  <c:v>290</c:v>
                </c:pt>
                <c:pt idx="3">
                  <c:v>744</c:v>
                </c:pt>
                <c:pt idx="4">
                  <c:v>256</c:v>
                </c:pt>
                <c:pt idx="5">
                  <c:v>24</c:v>
                </c:pt>
                <c:pt idx="7">
                  <c:v>165</c:v>
                </c:pt>
                <c:pt idx="8">
                  <c:v>495</c:v>
                </c:pt>
                <c:pt idx="9">
                  <c:v>442</c:v>
                </c:pt>
                <c:pt idx="10">
                  <c:v>936</c:v>
                </c:pt>
                <c:pt idx="11">
                  <c:v>5425</c:v>
                </c:pt>
                <c:pt idx="12">
                  <c:v>10407</c:v>
                </c:pt>
                <c:pt idx="13">
                  <c:v>11830</c:v>
                </c:pt>
                <c:pt idx="14">
                  <c:v>12333</c:v>
                </c:pt>
                <c:pt idx="15">
                  <c:v>21302</c:v>
                </c:pt>
                <c:pt idx="16">
                  <c:v>18539</c:v>
                </c:pt>
                <c:pt idx="17">
                  <c:v>19601</c:v>
                </c:pt>
                <c:pt idx="18">
                  <c:v>30485</c:v>
                </c:pt>
                <c:pt idx="19">
                  <c:v>20746</c:v>
                </c:pt>
                <c:pt idx="20">
                  <c:v>22625</c:v>
                </c:pt>
                <c:pt idx="21">
                  <c:v>24014</c:v>
                </c:pt>
                <c:pt idx="22">
                  <c:v>15770</c:v>
                </c:pt>
                <c:pt idx="23">
                  <c:v>15578</c:v>
                </c:pt>
                <c:pt idx="24">
                  <c:v>9676</c:v>
                </c:pt>
                <c:pt idx="25">
                  <c:v>6279</c:v>
                </c:pt>
                <c:pt idx="26">
                  <c:v>3280</c:v>
                </c:pt>
                <c:pt idx="27">
                  <c:v>4960</c:v>
                </c:pt>
                <c:pt idx="28">
                  <c:v>3840</c:v>
                </c:pt>
                <c:pt idx="29">
                  <c:v>3840</c:v>
                </c:pt>
                <c:pt idx="3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32-4623-9969-B5C01780CF76}"/>
            </c:ext>
          </c:extLst>
        </c:ser>
        <c:ser>
          <c:idx val="20"/>
          <c:order val="20"/>
          <c:tx>
            <c:strRef>
              <c:f>'Includes Material'!$B$22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Material'!$G$22:$AL$22</c:f>
              <c:numCache>
                <c:formatCode>General</c:formatCode>
                <c:ptCount val="32"/>
                <c:pt idx="0">
                  <c:v>8</c:v>
                </c:pt>
                <c:pt idx="1">
                  <c:v>144</c:v>
                </c:pt>
                <c:pt idx="2">
                  <c:v>348</c:v>
                </c:pt>
                <c:pt idx="3">
                  <c:v>497</c:v>
                </c:pt>
                <c:pt idx="4">
                  <c:v>353</c:v>
                </c:pt>
                <c:pt idx="5">
                  <c:v>734</c:v>
                </c:pt>
                <c:pt idx="6">
                  <c:v>775</c:v>
                </c:pt>
                <c:pt idx="7">
                  <c:v>708</c:v>
                </c:pt>
                <c:pt idx="8">
                  <c:v>403</c:v>
                </c:pt>
                <c:pt idx="9">
                  <c:v>293</c:v>
                </c:pt>
                <c:pt idx="10">
                  <c:v>77</c:v>
                </c:pt>
                <c:pt idx="11">
                  <c:v>21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32-4623-9969-B5C01780CF76}"/>
            </c:ext>
          </c:extLst>
        </c:ser>
        <c:ser>
          <c:idx val="21"/>
          <c:order val="21"/>
          <c:tx>
            <c:strRef>
              <c:f>'Includes Material'!$B$23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Material'!$G$23:$AL$23</c:f>
              <c:numCache>
                <c:formatCode>General</c:formatCode>
                <c:ptCount val="32"/>
                <c:pt idx="0">
                  <c:v>16</c:v>
                </c:pt>
                <c:pt idx="1">
                  <c:v>329</c:v>
                </c:pt>
                <c:pt idx="2">
                  <c:v>397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32-4623-9969-B5C01780CF76}"/>
            </c:ext>
          </c:extLst>
        </c:ser>
        <c:ser>
          <c:idx val="22"/>
          <c:order val="22"/>
          <c:tx>
            <c:strRef>
              <c:f>'Includes Material'!$B$24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Material'!$G$24:$AL$24</c:f>
              <c:numCache>
                <c:formatCode>General</c:formatCode>
                <c:ptCount val="32"/>
                <c:pt idx="0">
                  <c:v>24</c:v>
                </c:pt>
                <c:pt idx="1">
                  <c:v>358</c:v>
                </c:pt>
                <c:pt idx="2">
                  <c:v>237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32-4623-9969-B5C01780CF76}"/>
            </c:ext>
          </c:extLst>
        </c:ser>
        <c:ser>
          <c:idx val="23"/>
          <c:order val="23"/>
          <c:tx>
            <c:strRef>
              <c:f>'Includes Material'!$B$25</c:f>
              <c:strCache>
                <c:ptCount val="1"/>
                <c:pt idx="0">
                  <c:v>WATERPROOFING SPECIALIST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Material'!$G$25:$AL$25</c:f>
              <c:numCache>
                <c:formatCode>General</c:formatCode>
                <c:ptCount val="32"/>
                <c:pt idx="4">
                  <c:v>263</c:v>
                </c:pt>
                <c:pt idx="5">
                  <c:v>947</c:v>
                </c:pt>
                <c:pt idx="6">
                  <c:v>2080</c:v>
                </c:pt>
                <c:pt idx="7">
                  <c:v>1408</c:v>
                </c:pt>
                <c:pt idx="8">
                  <c:v>1821</c:v>
                </c:pt>
                <c:pt idx="9">
                  <c:v>1519</c:v>
                </c:pt>
                <c:pt idx="10">
                  <c:v>853</c:v>
                </c:pt>
                <c:pt idx="11">
                  <c:v>1326</c:v>
                </c:pt>
                <c:pt idx="12">
                  <c:v>3251</c:v>
                </c:pt>
                <c:pt idx="13">
                  <c:v>4528</c:v>
                </c:pt>
                <c:pt idx="14">
                  <c:v>5413</c:v>
                </c:pt>
                <c:pt idx="15">
                  <c:v>10858</c:v>
                </c:pt>
                <c:pt idx="16">
                  <c:v>8740</c:v>
                </c:pt>
                <c:pt idx="17">
                  <c:v>8225</c:v>
                </c:pt>
                <c:pt idx="18">
                  <c:v>6740</c:v>
                </c:pt>
                <c:pt idx="19">
                  <c:v>6162</c:v>
                </c:pt>
                <c:pt idx="20">
                  <c:v>6546</c:v>
                </c:pt>
                <c:pt idx="21">
                  <c:v>4420</c:v>
                </c:pt>
                <c:pt idx="22">
                  <c:v>2954</c:v>
                </c:pt>
                <c:pt idx="23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32-4623-9969-B5C01780CF76}"/>
            </c:ext>
          </c:extLst>
        </c:ser>
        <c:ser>
          <c:idx val="24"/>
          <c:order val="24"/>
          <c:tx>
            <c:strRef>
              <c:f>'Includes Material'!$B$26</c:f>
              <c:strCache>
                <c:ptCount val="1"/>
                <c:pt idx="0">
                  <c:v>PAINTERS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Material'!$G$26:$AL$26</c:f>
              <c:numCache>
                <c:formatCode>General</c:formatCode>
                <c:ptCount val="32"/>
                <c:pt idx="11">
                  <c:v>904</c:v>
                </c:pt>
                <c:pt idx="12">
                  <c:v>7244</c:v>
                </c:pt>
                <c:pt idx="13">
                  <c:v>11561</c:v>
                </c:pt>
                <c:pt idx="14">
                  <c:v>19297</c:v>
                </c:pt>
                <c:pt idx="15">
                  <c:v>40502</c:v>
                </c:pt>
                <c:pt idx="16">
                  <c:v>39031</c:v>
                </c:pt>
                <c:pt idx="17">
                  <c:v>46764</c:v>
                </c:pt>
                <c:pt idx="18">
                  <c:v>55019</c:v>
                </c:pt>
                <c:pt idx="19">
                  <c:v>43034</c:v>
                </c:pt>
                <c:pt idx="20">
                  <c:v>42163</c:v>
                </c:pt>
                <c:pt idx="21">
                  <c:v>41132</c:v>
                </c:pt>
                <c:pt idx="22">
                  <c:v>24245</c:v>
                </c:pt>
                <c:pt idx="23">
                  <c:v>15828</c:v>
                </c:pt>
                <c:pt idx="24">
                  <c:v>14139</c:v>
                </c:pt>
                <c:pt idx="25">
                  <c:v>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32-4623-9969-B5C01780CF76}"/>
            </c:ext>
          </c:extLst>
        </c:ser>
        <c:ser>
          <c:idx val="25"/>
          <c:order val="25"/>
          <c:tx>
            <c:strRef>
              <c:f>'Includes Material'!$B$27</c:f>
              <c:strCache>
                <c:ptCount val="1"/>
                <c:pt idx="0">
                  <c:v>FALSE CEILING SKILLED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Material'!$G$27:$AL$27</c:f>
              <c:numCache>
                <c:formatCode>General</c:formatCode>
                <c:ptCount val="32"/>
                <c:pt idx="12">
                  <c:v>1173</c:v>
                </c:pt>
                <c:pt idx="13">
                  <c:v>2211</c:v>
                </c:pt>
                <c:pt idx="14">
                  <c:v>4231</c:v>
                </c:pt>
                <c:pt idx="15">
                  <c:v>13160</c:v>
                </c:pt>
                <c:pt idx="16">
                  <c:v>10019</c:v>
                </c:pt>
                <c:pt idx="17">
                  <c:v>9841</c:v>
                </c:pt>
                <c:pt idx="18">
                  <c:v>10504</c:v>
                </c:pt>
                <c:pt idx="19">
                  <c:v>7805</c:v>
                </c:pt>
                <c:pt idx="20">
                  <c:v>7332</c:v>
                </c:pt>
                <c:pt idx="21">
                  <c:v>6905</c:v>
                </c:pt>
                <c:pt idx="22">
                  <c:v>4308</c:v>
                </c:pt>
                <c:pt idx="23">
                  <c:v>2452</c:v>
                </c:pt>
                <c:pt idx="2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32-4623-9969-B5C01780CF76}"/>
            </c:ext>
          </c:extLst>
        </c:ser>
        <c:ser>
          <c:idx val="26"/>
          <c:order val="26"/>
          <c:tx>
            <c:strRef>
              <c:f>'Includes Material'!$B$28</c:f>
              <c:strCache>
                <c:ptCount val="1"/>
                <c:pt idx="0">
                  <c:v>DOOR ERECTOR SK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Material'!$G$28:$AL$28</c:f>
              <c:numCache>
                <c:formatCode>General</c:formatCode>
                <c:ptCount val="32"/>
                <c:pt idx="12">
                  <c:v>135</c:v>
                </c:pt>
                <c:pt idx="13">
                  <c:v>605</c:v>
                </c:pt>
                <c:pt idx="14">
                  <c:v>695</c:v>
                </c:pt>
                <c:pt idx="15">
                  <c:v>2924</c:v>
                </c:pt>
                <c:pt idx="16">
                  <c:v>3689</c:v>
                </c:pt>
                <c:pt idx="17">
                  <c:v>4520</c:v>
                </c:pt>
                <c:pt idx="18">
                  <c:v>4856</c:v>
                </c:pt>
                <c:pt idx="19">
                  <c:v>3216</c:v>
                </c:pt>
                <c:pt idx="20">
                  <c:v>3404</c:v>
                </c:pt>
                <c:pt idx="21">
                  <c:v>3598</c:v>
                </c:pt>
                <c:pt idx="22">
                  <c:v>1752</c:v>
                </c:pt>
                <c:pt idx="23">
                  <c:v>2027</c:v>
                </c:pt>
                <c:pt idx="24">
                  <c:v>818</c:v>
                </c:pt>
                <c:pt idx="2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32-4623-9969-B5C01780CF76}"/>
            </c:ext>
          </c:extLst>
        </c:ser>
        <c:ser>
          <c:idx val="27"/>
          <c:order val="27"/>
          <c:tx>
            <c:strRef>
              <c:f>'Includes Material'!$B$29</c:f>
              <c:strCache>
                <c:ptCount val="1"/>
                <c:pt idx="0">
                  <c:v>WINDOW ERECTOR SK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Material'!$G$29:$AL$29</c:f>
              <c:numCache>
                <c:formatCode>General</c:formatCode>
                <c:ptCount val="32"/>
                <c:pt idx="12">
                  <c:v>9</c:v>
                </c:pt>
                <c:pt idx="13">
                  <c:v>75</c:v>
                </c:pt>
                <c:pt idx="14">
                  <c:v>137</c:v>
                </c:pt>
                <c:pt idx="15">
                  <c:v>426</c:v>
                </c:pt>
                <c:pt idx="16">
                  <c:v>802</c:v>
                </c:pt>
                <c:pt idx="17">
                  <c:v>847</c:v>
                </c:pt>
                <c:pt idx="18">
                  <c:v>1062</c:v>
                </c:pt>
                <c:pt idx="19">
                  <c:v>763</c:v>
                </c:pt>
                <c:pt idx="20">
                  <c:v>789</c:v>
                </c:pt>
                <c:pt idx="21">
                  <c:v>791</c:v>
                </c:pt>
                <c:pt idx="22">
                  <c:v>468</c:v>
                </c:pt>
                <c:pt idx="23">
                  <c:v>499</c:v>
                </c:pt>
                <c:pt idx="2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32-4623-9969-B5C01780CF76}"/>
            </c:ext>
          </c:extLst>
        </c:ser>
        <c:ser>
          <c:idx val="28"/>
          <c:order val="28"/>
          <c:tx>
            <c:strRef>
              <c:f>'Includes Material'!$B$30</c:f>
              <c:strCache>
                <c:ptCount val="1"/>
                <c:pt idx="0">
                  <c:v>JOINERY WORK SK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Material'!$G$30:$AL$30</c:f>
              <c:numCache>
                <c:formatCode>General</c:formatCode>
                <c:ptCount val="32"/>
                <c:pt idx="12">
                  <c:v>15</c:v>
                </c:pt>
                <c:pt idx="13">
                  <c:v>529</c:v>
                </c:pt>
                <c:pt idx="14">
                  <c:v>526</c:v>
                </c:pt>
                <c:pt idx="15">
                  <c:v>2162</c:v>
                </c:pt>
                <c:pt idx="16">
                  <c:v>3503</c:v>
                </c:pt>
                <c:pt idx="17">
                  <c:v>3262</c:v>
                </c:pt>
                <c:pt idx="18">
                  <c:v>3750</c:v>
                </c:pt>
                <c:pt idx="19">
                  <c:v>2602</c:v>
                </c:pt>
                <c:pt idx="20">
                  <c:v>3006</c:v>
                </c:pt>
                <c:pt idx="21">
                  <c:v>3441</c:v>
                </c:pt>
                <c:pt idx="22">
                  <c:v>1875</c:v>
                </c:pt>
                <c:pt idx="23">
                  <c:v>2158</c:v>
                </c:pt>
                <c:pt idx="24">
                  <c:v>1546</c:v>
                </c:pt>
                <c:pt idx="2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32-4623-9969-B5C01780CF76}"/>
            </c:ext>
          </c:extLst>
        </c:ser>
        <c:ser>
          <c:idx val="29"/>
          <c:order val="29"/>
          <c:tx>
            <c:strRef>
              <c:f>'Includes Material'!$B$31</c:f>
              <c:strCache>
                <c:ptCount val="1"/>
                <c:pt idx="0">
                  <c:v>COUNTER SK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Material'!$G$31:$AL$31</c:f>
              <c:numCache>
                <c:formatCode>General</c:formatCode>
                <c:ptCount val="32"/>
                <c:pt idx="13">
                  <c:v>4</c:v>
                </c:pt>
                <c:pt idx="14">
                  <c:v>1</c:v>
                </c:pt>
                <c:pt idx="15">
                  <c:v>42</c:v>
                </c:pt>
                <c:pt idx="16">
                  <c:v>145</c:v>
                </c:pt>
                <c:pt idx="17">
                  <c:v>177</c:v>
                </c:pt>
                <c:pt idx="18">
                  <c:v>246</c:v>
                </c:pt>
                <c:pt idx="19">
                  <c:v>241</c:v>
                </c:pt>
                <c:pt idx="20">
                  <c:v>269</c:v>
                </c:pt>
                <c:pt idx="21">
                  <c:v>320</c:v>
                </c:pt>
                <c:pt idx="22">
                  <c:v>195</c:v>
                </c:pt>
                <c:pt idx="23">
                  <c:v>207</c:v>
                </c:pt>
                <c:pt idx="2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32-4623-9969-B5C01780CF76}"/>
            </c:ext>
          </c:extLst>
        </c:ser>
        <c:ser>
          <c:idx val="30"/>
          <c:order val="30"/>
          <c:tx>
            <c:strRef>
              <c:f>'Includes Material'!$B$32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Material'!$G$32:$AL$32</c:f>
              <c:numCache>
                <c:formatCode>General</c:formatCode>
                <c:ptCount val="32"/>
                <c:pt idx="11">
                  <c:v>20</c:v>
                </c:pt>
                <c:pt idx="12">
                  <c:v>88</c:v>
                </c:pt>
                <c:pt idx="13">
                  <c:v>325</c:v>
                </c:pt>
                <c:pt idx="14">
                  <c:v>587</c:v>
                </c:pt>
                <c:pt idx="15">
                  <c:v>1144</c:v>
                </c:pt>
                <c:pt idx="16">
                  <c:v>1274</c:v>
                </c:pt>
                <c:pt idx="17">
                  <c:v>1594</c:v>
                </c:pt>
                <c:pt idx="18">
                  <c:v>2065</c:v>
                </c:pt>
                <c:pt idx="19">
                  <c:v>1636</c:v>
                </c:pt>
                <c:pt idx="20">
                  <c:v>1687</c:v>
                </c:pt>
                <c:pt idx="21">
                  <c:v>1183</c:v>
                </c:pt>
                <c:pt idx="22">
                  <c:v>820</c:v>
                </c:pt>
                <c:pt idx="23">
                  <c:v>854</c:v>
                </c:pt>
                <c:pt idx="24">
                  <c:v>855</c:v>
                </c:pt>
                <c:pt idx="2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32-4623-9969-B5C01780CF76}"/>
            </c:ext>
          </c:extLst>
        </c:ser>
        <c:ser>
          <c:idx val="31"/>
          <c:order val="31"/>
          <c:tx>
            <c:strRef>
              <c:f>'Includes Material'!$B$33</c:f>
              <c:strCache>
                <c:ptCount val="1"/>
                <c:pt idx="0">
                  <c:v>EPOXY SK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Material'!$G$33:$AL$33</c:f>
              <c:numCache>
                <c:formatCode>General</c:formatCode>
                <c:ptCount val="32"/>
                <c:pt idx="12">
                  <c:v>5</c:v>
                </c:pt>
                <c:pt idx="15">
                  <c:v>120</c:v>
                </c:pt>
                <c:pt idx="16">
                  <c:v>131</c:v>
                </c:pt>
                <c:pt idx="17">
                  <c:v>142</c:v>
                </c:pt>
                <c:pt idx="18">
                  <c:v>221</c:v>
                </c:pt>
                <c:pt idx="19">
                  <c:v>169</c:v>
                </c:pt>
                <c:pt idx="20">
                  <c:v>194</c:v>
                </c:pt>
                <c:pt idx="21">
                  <c:v>257</c:v>
                </c:pt>
                <c:pt idx="22">
                  <c:v>63</c:v>
                </c:pt>
                <c:pt idx="23">
                  <c:v>51</c:v>
                </c:pt>
                <c:pt idx="24">
                  <c:v>100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32-4623-9969-B5C01780CF76}"/>
            </c:ext>
          </c:extLst>
        </c:ser>
        <c:ser>
          <c:idx val="32"/>
          <c:order val="32"/>
          <c:tx>
            <c:strRef>
              <c:f>'Includes Material'!$B$34</c:f>
              <c:strCache>
                <c:ptCount val="1"/>
                <c:pt idx="0">
                  <c:v>PRE CAST CONCRETE SK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Material'!$G$34:$AL$34</c:f>
              <c:numCache>
                <c:formatCode>General</c:formatCode>
                <c:ptCount val="32"/>
                <c:pt idx="11">
                  <c:v>27</c:v>
                </c:pt>
                <c:pt idx="12">
                  <c:v>98</c:v>
                </c:pt>
                <c:pt idx="13">
                  <c:v>555</c:v>
                </c:pt>
                <c:pt idx="14">
                  <c:v>514</c:v>
                </c:pt>
                <c:pt idx="15">
                  <c:v>1415</c:v>
                </c:pt>
                <c:pt idx="16">
                  <c:v>1358</c:v>
                </c:pt>
                <c:pt idx="17">
                  <c:v>1257</c:v>
                </c:pt>
                <c:pt idx="18">
                  <c:v>1097</c:v>
                </c:pt>
                <c:pt idx="19">
                  <c:v>863</c:v>
                </c:pt>
                <c:pt idx="20">
                  <c:v>1031</c:v>
                </c:pt>
                <c:pt idx="21">
                  <c:v>785</c:v>
                </c:pt>
                <c:pt idx="22">
                  <c:v>432</c:v>
                </c:pt>
                <c:pt idx="23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32-4623-9969-B5C01780CF76}"/>
            </c:ext>
          </c:extLst>
        </c:ser>
        <c:ser>
          <c:idx val="33"/>
          <c:order val="33"/>
          <c:tx>
            <c:strRef>
              <c:f>'Includes Material'!$B$35</c:f>
              <c:strCache>
                <c:ptCount val="1"/>
                <c:pt idx="0">
                  <c:v>LADDER ERECTOR SK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Material'!$G$35:$AL$35</c:f>
              <c:numCache>
                <c:formatCode>General</c:formatCode>
                <c:ptCount val="32"/>
                <c:pt idx="11">
                  <c:v>16</c:v>
                </c:pt>
                <c:pt idx="12">
                  <c:v>88</c:v>
                </c:pt>
                <c:pt idx="13">
                  <c:v>169</c:v>
                </c:pt>
                <c:pt idx="14">
                  <c:v>208</c:v>
                </c:pt>
                <c:pt idx="15">
                  <c:v>518</c:v>
                </c:pt>
                <c:pt idx="16">
                  <c:v>575</c:v>
                </c:pt>
                <c:pt idx="17">
                  <c:v>694</c:v>
                </c:pt>
                <c:pt idx="18">
                  <c:v>765</c:v>
                </c:pt>
                <c:pt idx="19">
                  <c:v>392</c:v>
                </c:pt>
                <c:pt idx="20">
                  <c:v>388</c:v>
                </c:pt>
                <c:pt idx="21">
                  <c:v>576</c:v>
                </c:pt>
                <c:pt idx="22">
                  <c:v>273</c:v>
                </c:pt>
                <c:pt idx="23">
                  <c:v>122</c:v>
                </c:pt>
                <c:pt idx="24">
                  <c:v>157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32-4623-9969-B5C01780CF76}"/>
            </c:ext>
          </c:extLst>
        </c:ser>
        <c:ser>
          <c:idx val="34"/>
          <c:order val="34"/>
          <c:tx>
            <c:strRef>
              <c:f>'Includes Material'!$B$36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Material'!$G$36:$AL$36</c:f>
              <c:numCache>
                <c:formatCode>General</c:formatCode>
                <c:ptCount val="32"/>
                <c:pt idx="14">
                  <c:v>830</c:v>
                </c:pt>
                <c:pt idx="15">
                  <c:v>2921</c:v>
                </c:pt>
                <c:pt idx="16">
                  <c:v>4946</c:v>
                </c:pt>
                <c:pt idx="17">
                  <c:v>8269</c:v>
                </c:pt>
                <c:pt idx="18">
                  <c:v>10437</c:v>
                </c:pt>
                <c:pt idx="19">
                  <c:v>6992</c:v>
                </c:pt>
                <c:pt idx="20">
                  <c:v>9043</c:v>
                </c:pt>
                <c:pt idx="21">
                  <c:v>10158</c:v>
                </c:pt>
                <c:pt idx="22">
                  <c:v>5936</c:v>
                </c:pt>
                <c:pt idx="23">
                  <c:v>3719</c:v>
                </c:pt>
                <c:pt idx="24">
                  <c:v>4691</c:v>
                </c:pt>
                <c:pt idx="25">
                  <c:v>3842</c:v>
                </c:pt>
                <c:pt idx="26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32-4623-9969-B5C01780CF76}"/>
            </c:ext>
          </c:extLst>
        </c:ser>
        <c:ser>
          <c:idx val="35"/>
          <c:order val="35"/>
          <c:tx>
            <c:strRef>
              <c:f>'Includes Material'!$B$37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Material'!$G$37:$AL$37</c:f>
              <c:numCache>
                <c:formatCode>General</c:formatCode>
                <c:ptCount val="32"/>
                <c:pt idx="11">
                  <c:v>10</c:v>
                </c:pt>
                <c:pt idx="12">
                  <c:v>123</c:v>
                </c:pt>
                <c:pt idx="13">
                  <c:v>152</c:v>
                </c:pt>
                <c:pt idx="14">
                  <c:v>155</c:v>
                </c:pt>
                <c:pt idx="15">
                  <c:v>268</c:v>
                </c:pt>
                <c:pt idx="16">
                  <c:v>201</c:v>
                </c:pt>
                <c:pt idx="17">
                  <c:v>191</c:v>
                </c:pt>
                <c:pt idx="18">
                  <c:v>148</c:v>
                </c:pt>
                <c:pt idx="19">
                  <c:v>110</c:v>
                </c:pt>
                <c:pt idx="20">
                  <c:v>122</c:v>
                </c:pt>
                <c:pt idx="21">
                  <c:v>124</c:v>
                </c:pt>
                <c:pt idx="22">
                  <c:v>93</c:v>
                </c:pt>
                <c:pt idx="23">
                  <c:v>56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32-4623-9969-B5C01780CF76}"/>
            </c:ext>
          </c:extLst>
        </c:ser>
        <c:ser>
          <c:idx val="36"/>
          <c:order val="36"/>
          <c:tx>
            <c:strRef>
              <c:f>'Includes Material'!$B$38</c:f>
              <c:strCache>
                <c:ptCount val="1"/>
                <c:pt idx="0">
                  <c:v>STEEL ERECTOR SK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Material'!$G$38:$AL$38</c:f>
              <c:numCache>
                <c:formatCode>General</c:formatCode>
                <c:ptCount val="32"/>
                <c:pt idx="13">
                  <c:v>166</c:v>
                </c:pt>
                <c:pt idx="14">
                  <c:v>295</c:v>
                </c:pt>
                <c:pt idx="15">
                  <c:v>692</c:v>
                </c:pt>
                <c:pt idx="16">
                  <c:v>896</c:v>
                </c:pt>
                <c:pt idx="17">
                  <c:v>1607</c:v>
                </c:pt>
                <c:pt idx="18">
                  <c:v>2571</c:v>
                </c:pt>
                <c:pt idx="19">
                  <c:v>1437</c:v>
                </c:pt>
                <c:pt idx="20">
                  <c:v>1561</c:v>
                </c:pt>
                <c:pt idx="21">
                  <c:v>1908</c:v>
                </c:pt>
                <c:pt idx="22">
                  <c:v>1367</c:v>
                </c:pt>
                <c:pt idx="23">
                  <c:v>667</c:v>
                </c:pt>
                <c:pt idx="24">
                  <c:v>1457</c:v>
                </c:pt>
                <c:pt idx="25">
                  <c:v>751</c:v>
                </c:pt>
                <c:pt idx="26">
                  <c:v>679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32-4623-9969-B5C01780CF76}"/>
            </c:ext>
          </c:extLst>
        </c:ser>
        <c:ser>
          <c:idx val="37"/>
          <c:order val="37"/>
          <c:tx>
            <c:strRef>
              <c:f>'Includes Material'!$B$39</c:f>
              <c:strCache>
                <c:ptCount val="1"/>
                <c:pt idx="0">
                  <c:v>PULL BOX SK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Material'!$G$39:$AL$39</c:f>
              <c:numCache>
                <c:formatCode>General</c:formatCode>
                <c:ptCount val="32"/>
                <c:pt idx="15">
                  <c:v>55</c:v>
                </c:pt>
                <c:pt idx="16">
                  <c:v>154</c:v>
                </c:pt>
                <c:pt idx="17">
                  <c:v>204</c:v>
                </c:pt>
                <c:pt idx="18">
                  <c:v>174</c:v>
                </c:pt>
                <c:pt idx="19">
                  <c:v>110</c:v>
                </c:pt>
                <c:pt idx="20">
                  <c:v>69</c:v>
                </c:pt>
                <c:pt idx="21">
                  <c:v>113</c:v>
                </c:pt>
                <c:pt idx="22">
                  <c:v>83</c:v>
                </c:pt>
                <c:pt idx="23">
                  <c:v>63</c:v>
                </c:pt>
                <c:pt idx="24">
                  <c:v>135</c:v>
                </c:pt>
                <c:pt idx="2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32-4623-9969-B5C01780CF76}"/>
            </c:ext>
          </c:extLst>
        </c:ser>
        <c:ser>
          <c:idx val="38"/>
          <c:order val="38"/>
          <c:tx>
            <c:strRef>
              <c:f>'Includes Material'!$B$40</c:f>
              <c:strCache>
                <c:ptCount val="1"/>
                <c:pt idx="0">
                  <c:v>ASPHALT SK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Material'!$G$40:$AL$40</c:f>
              <c:numCache>
                <c:formatCode>General</c:formatCode>
                <c:ptCount val="32"/>
                <c:pt idx="17">
                  <c:v>190</c:v>
                </c:pt>
                <c:pt idx="18">
                  <c:v>570</c:v>
                </c:pt>
                <c:pt idx="19">
                  <c:v>192</c:v>
                </c:pt>
                <c:pt idx="20">
                  <c:v>264</c:v>
                </c:pt>
                <c:pt idx="21">
                  <c:v>320</c:v>
                </c:pt>
                <c:pt idx="22">
                  <c:v>221</c:v>
                </c:pt>
                <c:pt idx="23">
                  <c:v>91</c:v>
                </c:pt>
                <c:pt idx="24">
                  <c:v>312</c:v>
                </c:pt>
                <c:pt idx="25">
                  <c:v>160</c:v>
                </c:pt>
                <c:pt idx="2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32-4623-9969-B5C01780CF76}"/>
            </c:ext>
          </c:extLst>
        </c:ser>
        <c:ser>
          <c:idx val="39"/>
          <c:order val="39"/>
          <c:tx>
            <c:strRef>
              <c:f>'Includes Material'!$B$41</c:f>
              <c:strCache>
                <c:ptCount val="1"/>
                <c:pt idx="0">
                  <c:v>EXPANSION JOINT SKILLED SK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Material'!$G$41:$AL$41</c:f>
              <c:numCache>
                <c:formatCode>General</c:formatCode>
                <c:ptCount val="32"/>
                <c:pt idx="14">
                  <c:v>152</c:v>
                </c:pt>
                <c:pt idx="15">
                  <c:v>719</c:v>
                </c:pt>
                <c:pt idx="16">
                  <c:v>423</c:v>
                </c:pt>
                <c:pt idx="17">
                  <c:v>363</c:v>
                </c:pt>
                <c:pt idx="18">
                  <c:v>393</c:v>
                </c:pt>
                <c:pt idx="19">
                  <c:v>153</c:v>
                </c:pt>
                <c:pt idx="20">
                  <c:v>85</c:v>
                </c:pt>
                <c:pt idx="21">
                  <c:v>168</c:v>
                </c:pt>
                <c:pt idx="22">
                  <c:v>105</c:v>
                </c:pt>
                <c:pt idx="2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32-4623-9969-B5C01780CF76}"/>
            </c:ext>
          </c:extLst>
        </c:ser>
        <c:ser>
          <c:idx val="40"/>
          <c:order val="40"/>
          <c:tx>
            <c:strRef>
              <c:f>'Includes Material'!$B$42</c:f>
              <c:strCache>
                <c:ptCount val="1"/>
                <c:pt idx="0">
                  <c:v>DOOR WORK SK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Material'!$G$42:$AL$42</c:f>
              <c:numCache>
                <c:formatCode>General</c:formatCode>
                <c:ptCount val="32"/>
                <c:pt idx="15">
                  <c:v>8</c:v>
                </c:pt>
                <c:pt idx="16">
                  <c:v>192</c:v>
                </c:pt>
                <c:pt idx="17">
                  <c:v>136</c:v>
                </c:pt>
                <c:pt idx="18">
                  <c:v>200</c:v>
                </c:pt>
                <c:pt idx="19">
                  <c:v>64</c:v>
                </c:pt>
                <c:pt idx="22">
                  <c:v>16</c:v>
                </c:pt>
                <c:pt idx="23">
                  <c:v>312</c:v>
                </c:pt>
                <c:pt idx="2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32-4623-9969-B5C01780CF76}"/>
            </c:ext>
          </c:extLst>
        </c:ser>
        <c:ser>
          <c:idx val="41"/>
          <c:order val="41"/>
          <c:tx>
            <c:strRef>
              <c:f>'Includes Material'!$B$43</c:f>
              <c:strCache>
                <c:ptCount val="1"/>
                <c:pt idx="0">
                  <c:v>GRC SK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Material'!$G$43:$AL$43</c:f>
              <c:numCache>
                <c:formatCode>General</c:formatCode>
                <c:ptCount val="32"/>
                <c:pt idx="13">
                  <c:v>400</c:v>
                </c:pt>
                <c:pt idx="14">
                  <c:v>300</c:v>
                </c:pt>
                <c:pt idx="15">
                  <c:v>500</c:v>
                </c:pt>
                <c:pt idx="16">
                  <c:v>680</c:v>
                </c:pt>
                <c:pt idx="17">
                  <c:v>760</c:v>
                </c:pt>
                <c:pt idx="18">
                  <c:v>880</c:v>
                </c:pt>
                <c:pt idx="19">
                  <c:v>380</c:v>
                </c:pt>
                <c:pt idx="20">
                  <c:v>420</c:v>
                </c:pt>
                <c:pt idx="2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32-4623-9969-B5C01780CF76}"/>
            </c:ext>
          </c:extLst>
        </c:ser>
        <c:ser>
          <c:idx val="42"/>
          <c:order val="42"/>
          <c:tx>
            <c:strRef>
              <c:f>'Includes Material'!$B$44</c:f>
              <c:strCache>
                <c:ptCount val="1"/>
                <c:pt idx="0">
                  <c:v>ANTITERMITE SK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'Includes Material'!$G$1:$AL$1</c:f>
              <c:strCache>
                <c:ptCount val="31"/>
                <c:pt idx="0">
                  <c:v>2012-AP10</c:v>
                </c:pt>
                <c:pt idx="1">
                  <c:v>2012-AP11</c:v>
                </c:pt>
                <c:pt idx="2">
                  <c:v>2012-AP12</c:v>
                </c:pt>
                <c:pt idx="3">
                  <c:v>2013-AP01</c:v>
                </c:pt>
                <c:pt idx="4">
                  <c:v>2013-AP02</c:v>
                </c:pt>
                <c:pt idx="5">
                  <c:v>2013-AP03</c:v>
                </c:pt>
                <c:pt idx="6">
                  <c:v>2013-AP04</c:v>
                </c:pt>
                <c:pt idx="7">
                  <c:v>2013-AP05</c:v>
                </c:pt>
                <c:pt idx="8">
                  <c:v>2013-AP06</c:v>
                </c:pt>
                <c:pt idx="9">
                  <c:v>2013-AP07</c:v>
                </c:pt>
                <c:pt idx="10">
                  <c:v>2013-AP08</c:v>
                </c:pt>
                <c:pt idx="11">
                  <c:v>2013-AP09</c:v>
                </c:pt>
                <c:pt idx="12">
                  <c:v>2013-AP10</c:v>
                </c:pt>
                <c:pt idx="13">
                  <c:v>2013-AP11</c:v>
                </c:pt>
                <c:pt idx="14">
                  <c:v>2013-AP12</c:v>
                </c:pt>
                <c:pt idx="15">
                  <c:v>2014-AP01</c:v>
                </c:pt>
                <c:pt idx="16">
                  <c:v>2014-AP02</c:v>
                </c:pt>
                <c:pt idx="17">
                  <c:v>2014-AP03</c:v>
                </c:pt>
                <c:pt idx="18">
                  <c:v>2014-AP04</c:v>
                </c:pt>
                <c:pt idx="19">
                  <c:v>2014-AP05</c:v>
                </c:pt>
                <c:pt idx="20">
                  <c:v>2014-AP06</c:v>
                </c:pt>
                <c:pt idx="21">
                  <c:v>2014-AP07</c:v>
                </c:pt>
                <c:pt idx="22">
                  <c:v>2014-AP08</c:v>
                </c:pt>
                <c:pt idx="23">
                  <c:v>2014-AP09</c:v>
                </c:pt>
                <c:pt idx="24">
                  <c:v>2014-AP10</c:v>
                </c:pt>
                <c:pt idx="25">
                  <c:v>2014-AP11</c:v>
                </c:pt>
                <c:pt idx="26">
                  <c:v>2014-AP12</c:v>
                </c:pt>
                <c:pt idx="27">
                  <c:v>2015-AP01</c:v>
                </c:pt>
                <c:pt idx="28">
                  <c:v>2015-AP02</c:v>
                </c:pt>
                <c:pt idx="29">
                  <c:v>2015-AP03</c:v>
                </c:pt>
                <c:pt idx="30">
                  <c:v>2015-AP04</c:v>
                </c:pt>
              </c:strCache>
            </c:strRef>
          </c:cat>
          <c:val>
            <c:numRef>
              <c:f>'Includes Material'!$G$44:$AL$44</c:f>
              <c:numCache>
                <c:formatCode>General</c:formatCode>
                <c:ptCount val="32"/>
                <c:pt idx="4">
                  <c:v>580</c:v>
                </c:pt>
                <c:pt idx="5">
                  <c:v>2409</c:v>
                </c:pt>
                <c:pt idx="6">
                  <c:v>3910</c:v>
                </c:pt>
                <c:pt idx="7">
                  <c:v>3138</c:v>
                </c:pt>
                <c:pt idx="8">
                  <c:v>3457</c:v>
                </c:pt>
                <c:pt idx="9">
                  <c:v>3112</c:v>
                </c:pt>
                <c:pt idx="10">
                  <c:v>2173</c:v>
                </c:pt>
                <c:pt idx="11">
                  <c:v>2720</c:v>
                </c:pt>
                <c:pt idx="12">
                  <c:v>2666</c:v>
                </c:pt>
                <c:pt idx="13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32-4623-9969-B5C01780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156111"/>
        <c:axId val="1828071631"/>
      </c:barChart>
      <c:catAx>
        <c:axId val="18451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1631"/>
        <c:crosses val="autoZero"/>
        <c:auto val="1"/>
        <c:lblAlgn val="ctr"/>
        <c:lblOffset val="100"/>
        <c:noMultiLvlLbl val="0"/>
      </c:catAx>
      <c:valAx>
        <c:axId val="18280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14585071962838"/>
          <c:y val="5.7323966093089873E-2"/>
          <c:w val="0.34458416199558251"/>
          <c:h val="0.9197256495296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Capacity Wbarchart.xlsx.xlsx]Sheet5!PivotTable1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Sheet5!$A$2:$A$45</c:f>
              <c:strCache>
                <c:ptCount val="43"/>
                <c:pt idx="0">
                  <c:v>AC TECHNICIAN SK</c:v>
                </c:pt>
                <c:pt idx="1">
                  <c:v>ANTITERMITE SK</c:v>
                </c:pt>
                <c:pt idx="2">
                  <c:v>ASPHALT SK</c:v>
                </c:pt>
                <c:pt idx="3">
                  <c:v>BLINDING MASON SK</c:v>
                </c:pt>
                <c:pt idx="4">
                  <c:v>BLOCK MASON SK</c:v>
                </c:pt>
                <c:pt idx="5">
                  <c:v>CARPENTERS SK</c:v>
                </c:pt>
                <c:pt idx="6">
                  <c:v>CONCRETE MASON SK</c:v>
                </c:pt>
                <c:pt idx="7">
                  <c:v>COUNTER SK</c:v>
                </c:pt>
                <c:pt idx="8">
                  <c:v>DOOR ERECTOR SK</c:v>
                </c:pt>
                <c:pt idx="9">
                  <c:v>DOOR WORK SK</c:v>
                </c:pt>
                <c:pt idx="10">
                  <c:v>DRAFTMAN SK</c:v>
                </c:pt>
                <c:pt idx="11">
                  <c:v>ELECTRICIANS SK</c:v>
                </c:pt>
                <c:pt idx="12">
                  <c:v>EPOXY SK</c:v>
                </c:pt>
                <c:pt idx="13">
                  <c:v>EQUIP OPERATORS</c:v>
                </c:pt>
                <c:pt idx="14">
                  <c:v>EXPANSION JOINT SKILLED SK</c:v>
                </c:pt>
                <c:pt idx="15">
                  <c:v>FALSE CEILING SKILLED SK</c:v>
                </c:pt>
                <c:pt idx="16">
                  <c:v>GATE ERECTOR SK</c:v>
                </c:pt>
                <c:pt idx="17">
                  <c:v>GRANITE MASON SK</c:v>
                </c:pt>
                <c:pt idx="18">
                  <c:v>GRC SK</c:v>
                </c:pt>
                <c:pt idx="19">
                  <c:v>HANDRAIL ERECTOR SKILLED</c:v>
                </c:pt>
                <c:pt idx="20">
                  <c:v>INTERLOCK MASON SK</c:v>
                </c:pt>
                <c:pt idx="21">
                  <c:v>JOINERY WORK SK</c:v>
                </c:pt>
                <c:pt idx="22">
                  <c:v>KERBSTONE MASON SK</c:v>
                </c:pt>
                <c:pt idx="23">
                  <c:v>LABOR - CIVIL</c:v>
                </c:pt>
                <c:pt idx="24">
                  <c:v>LABOR- SUBCONTRACTOR</c:v>
                </c:pt>
                <c:pt idx="25">
                  <c:v>LADDER ERECTOR SK</c:v>
                </c:pt>
                <c:pt idx="26">
                  <c:v>LANDSCAPING SK</c:v>
                </c:pt>
                <c:pt idx="27">
                  <c:v>MANHOLES SK</c:v>
                </c:pt>
                <c:pt idx="28">
                  <c:v>MATERIAL ENGG</c:v>
                </c:pt>
                <c:pt idx="29">
                  <c:v>MECHANICALS SK</c:v>
                </c:pt>
                <c:pt idx="30">
                  <c:v>PAINTERS SK</c:v>
                </c:pt>
                <c:pt idx="31">
                  <c:v>PLASTER MASON SK</c:v>
                </c:pt>
                <c:pt idx="32">
                  <c:v>PRE CAST CONCRETE SK</c:v>
                </c:pt>
                <c:pt idx="33">
                  <c:v>PULL BOX SK</c:v>
                </c:pt>
                <c:pt idx="34">
                  <c:v>QUANTITY SURVEYOUR</c:v>
                </c:pt>
                <c:pt idx="35">
                  <c:v>SAFETY OFFICER</c:v>
                </c:pt>
                <c:pt idx="36">
                  <c:v>SCREED MASON SK</c:v>
                </c:pt>
                <c:pt idx="37">
                  <c:v>STEEL ERECTOR SK</c:v>
                </c:pt>
                <c:pt idx="38">
                  <c:v>STEEL FIXERS SK</c:v>
                </c:pt>
                <c:pt idx="39">
                  <c:v>SURVEYOR SK</c:v>
                </c:pt>
                <c:pt idx="40">
                  <c:v>TILE MASON SK</c:v>
                </c:pt>
                <c:pt idx="41">
                  <c:v>WATERPROOFING SPECIALIST SK</c:v>
                </c:pt>
                <c:pt idx="42">
                  <c:v>WINDOW ERECTOR SK</c:v>
                </c:pt>
              </c:strCache>
            </c:strRef>
          </c:cat>
          <c:val>
            <c:numRef>
              <c:f>Sheet5!$B$2:$B$45</c:f>
              <c:numCache>
                <c:formatCode>General</c:formatCode>
                <c:ptCount val="43"/>
                <c:pt idx="0">
                  <c:v>124145</c:v>
                </c:pt>
                <c:pt idx="1">
                  <c:v>25041</c:v>
                </c:pt>
                <c:pt idx="2">
                  <c:v>2472</c:v>
                </c:pt>
                <c:pt idx="3">
                  <c:v>38273</c:v>
                </c:pt>
                <c:pt idx="4">
                  <c:v>261061</c:v>
                </c:pt>
                <c:pt idx="5">
                  <c:v>430942</c:v>
                </c:pt>
                <c:pt idx="6">
                  <c:v>86203</c:v>
                </c:pt>
                <c:pt idx="7">
                  <c:v>2015</c:v>
                </c:pt>
                <c:pt idx="8">
                  <c:v>32351</c:v>
                </c:pt>
                <c:pt idx="9">
                  <c:v>1000</c:v>
                </c:pt>
                <c:pt idx="10">
                  <c:v>9319</c:v>
                </c:pt>
                <c:pt idx="11">
                  <c:v>474315</c:v>
                </c:pt>
                <c:pt idx="12">
                  <c:v>1494</c:v>
                </c:pt>
                <c:pt idx="13">
                  <c:v>162108</c:v>
                </c:pt>
                <c:pt idx="14">
                  <c:v>2656</c:v>
                </c:pt>
                <c:pt idx="15">
                  <c:v>80233</c:v>
                </c:pt>
                <c:pt idx="16">
                  <c:v>1764</c:v>
                </c:pt>
                <c:pt idx="17">
                  <c:v>23811</c:v>
                </c:pt>
                <c:pt idx="18">
                  <c:v>4800</c:v>
                </c:pt>
                <c:pt idx="19">
                  <c:v>14195</c:v>
                </c:pt>
                <c:pt idx="20">
                  <c:v>19348</c:v>
                </c:pt>
                <c:pt idx="21">
                  <c:v>28424</c:v>
                </c:pt>
                <c:pt idx="22">
                  <c:v>27257</c:v>
                </c:pt>
                <c:pt idx="23">
                  <c:v>1242744</c:v>
                </c:pt>
                <c:pt idx="24">
                  <c:v>823891</c:v>
                </c:pt>
                <c:pt idx="25">
                  <c:v>4949</c:v>
                </c:pt>
                <c:pt idx="26">
                  <c:v>72416</c:v>
                </c:pt>
                <c:pt idx="27">
                  <c:v>25888</c:v>
                </c:pt>
                <c:pt idx="28">
                  <c:v>4376</c:v>
                </c:pt>
                <c:pt idx="29">
                  <c:v>264273</c:v>
                </c:pt>
                <c:pt idx="30">
                  <c:v>405365</c:v>
                </c:pt>
                <c:pt idx="31">
                  <c:v>482981</c:v>
                </c:pt>
                <c:pt idx="32">
                  <c:v>9841</c:v>
                </c:pt>
                <c:pt idx="33">
                  <c:v>1166</c:v>
                </c:pt>
                <c:pt idx="34">
                  <c:v>1140</c:v>
                </c:pt>
                <c:pt idx="35">
                  <c:v>801</c:v>
                </c:pt>
                <c:pt idx="36">
                  <c:v>96090</c:v>
                </c:pt>
                <c:pt idx="37">
                  <c:v>16062</c:v>
                </c:pt>
                <c:pt idx="38">
                  <c:v>325360</c:v>
                </c:pt>
                <c:pt idx="39">
                  <c:v>250</c:v>
                </c:pt>
                <c:pt idx="40">
                  <c:v>172303</c:v>
                </c:pt>
                <c:pt idx="41">
                  <c:v>79257</c:v>
                </c:pt>
                <c:pt idx="42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E-45A4-93C6-126639F7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125704"/>
        <c:axId val="1145451016"/>
      </c:barChart>
      <c:catAx>
        <c:axId val="9401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51016"/>
        <c:crosses val="autoZero"/>
        <c:auto val="1"/>
        <c:lblAlgn val="ctr"/>
        <c:lblOffset val="100"/>
        <c:noMultiLvlLbl val="0"/>
      </c:catAx>
      <c:valAx>
        <c:axId val="11454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2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765174</xdr:colOff>
      <xdr:row>19</xdr:row>
      <xdr:rowOff>155574</xdr:rowOff>
    </xdr:from>
    <xdr:to>
      <xdr:col>20</xdr:col>
      <xdr:colOff>698500</xdr:colOff>
      <xdr:row>63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C4142-1E99-35A4-64D5-824338C2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123825</xdr:rowOff>
    </xdr:from>
    <xdr:to>
      <xdr:col>8</xdr:col>
      <xdr:colOff>180975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D373-21F3-5A3D-A959-BD48AD87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7.912371064813" createdVersion="8" refreshedVersion="8" minRefreshableVersion="3" recordCount="43" xr:uid="{C53CA1CF-DF5B-4BAB-970A-A52A55869C93}">
  <cacheSource type="worksheet">
    <worksheetSource ref="A1:C44" sheet="Sheet3"/>
  </cacheSource>
  <cacheFields count="3">
    <cacheField name="RR Expenditure Type ID" numFmtId="0">
      <sharedItems count="43">
        <s v="EQOP"/>
        <s v="J302"/>
        <s v="J303"/>
        <s v="J304"/>
        <s v="J305"/>
        <s v="J306"/>
        <s v="J307"/>
        <s v="J308"/>
        <s v="J309"/>
        <s v="J310"/>
        <s v="J311"/>
        <s v="J312"/>
        <s v="J313"/>
        <s v="J315"/>
        <s v="J320"/>
        <s v="LC30"/>
        <s v="LS30"/>
        <s v="M301"/>
        <s v="M302"/>
        <s v="M303"/>
        <s v="M304"/>
        <s v="M305"/>
        <s v="M306"/>
        <s v="S301"/>
        <s v="S302"/>
        <s v="S303"/>
        <s v="S304"/>
        <s v="S305"/>
        <s v="S306"/>
        <s v="S307"/>
        <s v="S308"/>
        <s v="S309"/>
        <s v="S310"/>
        <s v="S311"/>
        <s v="S312"/>
        <s v="S313"/>
        <s v="S314"/>
        <s v="S315"/>
        <s v="S316"/>
        <s v="S317"/>
        <s v="S318"/>
        <s v="S319"/>
        <s v="S320"/>
      </sharedItems>
    </cacheField>
    <cacheField name="Resource ID Name" numFmtId="0">
      <sharedItems count="43">
        <s v="EQUIP OPERATORS"/>
        <s v="BLINDING MASON SK"/>
        <s v="SCREED MASON SK"/>
        <s v="STEEL FIXERS SK"/>
        <s v="CARPENTERS SK"/>
        <s v="CONCRETE MASON SK"/>
        <s v="BLOCK MASON SK"/>
        <s v="PLASTER MASON SK"/>
        <s v="TILE MASON SK"/>
        <s v="GRANITE MASON SK"/>
        <s v="MANHOLES SK"/>
        <s v="KERBSTONE MASON SK"/>
        <s v="INTERLOCK MASON SK"/>
        <s v="SURVEYOR SK"/>
        <s v="DRAFTMAN SK"/>
        <s v="LABOR - CIVIL"/>
        <s v="LABOR- SUBCONTRACTOR"/>
        <s v="AC TECHNICIAN SK"/>
        <s v="ELECTRICIANS SK"/>
        <s v="MECHANICALS SK"/>
        <s v="MATERIAL ENGG"/>
        <s v="QUANTITY SURVEYOUR"/>
        <s v="SAFETY OFFICER"/>
        <s v="WATERPROOFING SPECIALIST SK"/>
        <s v="PAINTERS SK"/>
        <s v="FALSE CEILING SKILLED SK"/>
        <s v="DOOR ERECTOR SK"/>
        <s v="WINDOW ERECTOR SK"/>
        <s v="JOINERY WORK SK"/>
        <s v="COUNTER SK"/>
        <s v="HANDRAIL ERECTOR SKILLED"/>
        <s v="EPOXY SK"/>
        <s v="PRE CAST CONCRETE SK"/>
        <s v="LADDER ERECTOR SK"/>
        <s v="LANDSCAPING SK"/>
        <s v="GATE ERECTOR SK"/>
        <s v="STEEL ERECTOR SK"/>
        <s v="PULL BOX SK"/>
        <s v="ASPHALT SK"/>
        <s v="EXPANSION JOINT SKILLED SK"/>
        <s v="DOOR WORK SK"/>
        <s v="GRC SK"/>
        <s v="ANTITERMITE SK"/>
      </sharedItems>
    </cacheField>
    <cacheField name="Total Hours per resource from 2012- AP10 -   2025- AP04 period" numFmtId="0">
      <sharedItems containsSemiMixedTypes="0" containsString="0" containsNumber="1" containsInteger="1" minValue="250" maxValue="1242744" count="43">
        <n v="162108"/>
        <n v="38273"/>
        <n v="96090"/>
        <n v="325360"/>
        <n v="430942"/>
        <n v="86203"/>
        <n v="261061"/>
        <n v="482981"/>
        <n v="172303"/>
        <n v="23811"/>
        <n v="25888"/>
        <n v="27257"/>
        <n v="19348"/>
        <n v="250"/>
        <n v="9319"/>
        <n v="1242744"/>
        <n v="823891"/>
        <n v="124145"/>
        <n v="474315"/>
        <n v="264273"/>
        <n v="4376"/>
        <n v="1140"/>
        <n v="801"/>
        <n v="79257"/>
        <n v="405365"/>
        <n v="80233"/>
        <n v="32351"/>
        <n v="6925"/>
        <n v="28424"/>
        <n v="2015"/>
        <n v="14195"/>
        <n v="1494"/>
        <n v="9841"/>
        <n v="4949"/>
        <n v="72416"/>
        <n v="1764"/>
        <n v="16062"/>
        <n v="1166"/>
        <n v="2472"/>
        <n v="2656"/>
        <n v="1000"/>
        <n v="4800"/>
        <n v="250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EB400-9711-44DC-B1AE-B7ADCCBBE814}" name="PivotTable1" cacheId="1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5" firstHeaderRow="1" firstDataRow="1" firstDataCol="1"/>
  <pivotFields count="3">
    <pivotField compact="0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compact="0" outline="0" showAll="0">
      <items count="44">
        <item x="17"/>
        <item x="42"/>
        <item x="38"/>
        <item x="1"/>
        <item x="6"/>
        <item x="4"/>
        <item x="5"/>
        <item x="29"/>
        <item x="26"/>
        <item x="40"/>
        <item x="14"/>
        <item x="18"/>
        <item x="31"/>
        <item x="0"/>
        <item x="39"/>
        <item x="25"/>
        <item x="35"/>
        <item x="9"/>
        <item x="41"/>
        <item x="30"/>
        <item x="12"/>
        <item x="28"/>
        <item x="11"/>
        <item x="15"/>
        <item x="16"/>
        <item x="33"/>
        <item x="34"/>
        <item x="10"/>
        <item x="20"/>
        <item x="19"/>
        <item x="24"/>
        <item x="7"/>
        <item x="32"/>
        <item x="37"/>
        <item x="21"/>
        <item x="22"/>
        <item x="2"/>
        <item x="36"/>
        <item x="3"/>
        <item x="13"/>
        <item x="8"/>
        <item x="23"/>
        <item x="27"/>
        <item t="default"/>
      </items>
    </pivotField>
    <pivotField dataField="1" compact="0" outline="0" showAll="0">
      <items count="44">
        <item x="13"/>
        <item x="22"/>
        <item x="40"/>
        <item x="21"/>
        <item x="37"/>
        <item x="31"/>
        <item x="35"/>
        <item x="29"/>
        <item x="38"/>
        <item x="39"/>
        <item x="20"/>
        <item x="41"/>
        <item x="33"/>
        <item x="27"/>
        <item x="14"/>
        <item x="32"/>
        <item x="30"/>
        <item x="36"/>
        <item x="12"/>
        <item x="9"/>
        <item x="42"/>
        <item x="10"/>
        <item x="11"/>
        <item x="28"/>
        <item x="26"/>
        <item x="1"/>
        <item x="34"/>
        <item x="23"/>
        <item x="25"/>
        <item x="5"/>
        <item x="2"/>
        <item x="17"/>
        <item x="0"/>
        <item x="8"/>
        <item x="6"/>
        <item x="19"/>
        <item x="3"/>
        <item x="24"/>
        <item x="4"/>
        <item x="18"/>
        <item x="7"/>
        <item x="16"/>
        <item x="15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Total Hours per resource from 2012- AP10 -   2025- AP04 perio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F11B-03BB-4100-818D-3E40EBD85F29}">
  <dimension ref="A1:AM45"/>
  <sheetViews>
    <sheetView tabSelected="1" topLeftCell="F1" workbookViewId="0">
      <selection activeCell="J27" sqref="J27"/>
    </sheetView>
  </sheetViews>
  <sheetFormatPr defaultRowHeight="14.45"/>
  <cols>
    <col min="1" max="1" width="33.7109375" customWidth="1"/>
    <col min="2" max="2" width="34" customWidth="1"/>
    <col min="3" max="4" width="38.28515625" style="3" customWidth="1"/>
    <col min="5" max="5" width="21.28515625" bestFit="1" customWidth="1"/>
    <col min="6" max="6" width="33.7109375" bestFit="1" customWidth="1"/>
    <col min="7" max="37" width="13.140625" customWidth="1"/>
    <col min="39" max="39" width="10.85546875" bestFit="1" customWidth="1"/>
  </cols>
  <sheetData>
    <row r="1" spans="1:39" ht="29.1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/>
      <c r="AM1" s="1" t="s">
        <v>36</v>
      </c>
    </row>
    <row r="2" spans="1:39">
      <c r="A2" t="str">
        <f t="shared" ref="A2:A44" si="0">_xlfn.TEXTBEFORE($F2,".")</f>
        <v>EQOP</v>
      </c>
      <c r="B2" t="str">
        <f t="shared" ref="B2:B44" si="1">_xlfn.TEXTAFTER($F2,".")</f>
        <v>EQUIP OPERATORS</v>
      </c>
      <c r="C2" s="3">
        <v>162108</v>
      </c>
      <c r="E2" t="s">
        <v>37</v>
      </c>
      <c r="F2" t="s">
        <v>38</v>
      </c>
      <c r="H2">
        <v>956</v>
      </c>
      <c r="I2">
        <v>5040</v>
      </c>
      <c r="J2">
        <v>6466</v>
      </c>
      <c r="K2">
        <v>1030</v>
      </c>
      <c r="L2">
        <v>1573</v>
      </c>
      <c r="M2">
        <v>5349</v>
      </c>
      <c r="N2">
        <v>5714</v>
      </c>
      <c r="O2">
        <v>6609</v>
      </c>
      <c r="P2">
        <v>7097</v>
      </c>
      <c r="Q2">
        <v>4995</v>
      </c>
      <c r="R2">
        <v>4183</v>
      </c>
      <c r="S2">
        <v>6205</v>
      </c>
      <c r="T2">
        <v>5781</v>
      </c>
      <c r="U2">
        <v>8007</v>
      </c>
      <c r="V2">
        <v>12985</v>
      </c>
      <c r="W2">
        <v>12964</v>
      </c>
      <c r="X2">
        <v>11141</v>
      </c>
      <c r="Y2">
        <v>13853</v>
      </c>
      <c r="Z2">
        <v>9183</v>
      </c>
      <c r="AA2">
        <v>9799</v>
      </c>
      <c r="AB2">
        <v>7887</v>
      </c>
      <c r="AC2">
        <v>5933</v>
      </c>
      <c r="AD2">
        <v>4846</v>
      </c>
      <c r="AE2">
        <v>2579</v>
      </c>
      <c r="AF2">
        <v>1843</v>
      </c>
      <c r="AG2">
        <v>90</v>
      </c>
      <c r="AM2">
        <f t="shared" ref="AM2:AM45" si="2">SUM(G2:AK2)</f>
        <v>162108</v>
      </c>
    </row>
    <row r="3" spans="1:39">
      <c r="A3" t="str">
        <f t="shared" si="0"/>
        <v>J302</v>
      </c>
      <c r="B3" t="str">
        <f t="shared" si="1"/>
        <v>BLINDING MASON SK</v>
      </c>
      <c r="C3" s="3">
        <v>38273</v>
      </c>
      <c r="E3" t="s">
        <v>39</v>
      </c>
      <c r="F3" t="s">
        <v>40</v>
      </c>
      <c r="K3">
        <v>239</v>
      </c>
      <c r="L3">
        <v>777</v>
      </c>
      <c r="M3">
        <v>1217</v>
      </c>
      <c r="N3">
        <v>1975</v>
      </c>
      <c r="O3">
        <v>4130</v>
      </c>
      <c r="P3">
        <v>5335</v>
      </c>
      <c r="Q3">
        <v>4460</v>
      </c>
      <c r="R3">
        <v>4604</v>
      </c>
      <c r="S3">
        <v>4673</v>
      </c>
      <c r="T3">
        <v>2982</v>
      </c>
      <c r="U3">
        <v>2657</v>
      </c>
      <c r="V3">
        <v>3606</v>
      </c>
      <c r="W3">
        <v>1162</v>
      </c>
      <c r="X3">
        <v>328</v>
      </c>
      <c r="Z3">
        <v>64</v>
      </c>
      <c r="AA3">
        <v>64</v>
      </c>
      <c r="AM3">
        <f t="shared" si="2"/>
        <v>38273</v>
      </c>
    </row>
    <row r="4" spans="1:39">
      <c r="A4" t="str">
        <f t="shared" si="0"/>
        <v>J303</v>
      </c>
      <c r="B4" t="str">
        <f t="shared" si="1"/>
        <v>SCREED MASON SK</v>
      </c>
      <c r="C4" s="3">
        <v>96090</v>
      </c>
      <c r="E4" t="s">
        <v>41</v>
      </c>
      <c r="F4" t="s">
        <v>42</v>
      </c>
      <c r="L4">
        <v>568</v>
      </c>
      <c r="M4">
        <v>1330</v>
      </c>
      <c r="N4">
        <v>1932</v>
      </c>
      <c r="O4">
        <v>3175</v>
      </c>
      <c r="P4">
        <v>4116</v>
      </c>
      <c r="Q4">
        <v>4123</v>
      </c>
      <c r="R4">
        <v>5032</v>
      </c>
      <c r="S4">
        <v>8365</v>
      </c>
      <c r="T4">
        <v>7723</v>
      </c>
      <c r="U4">
        <v>8531</v>
      </c>
      <c r="V4">
        <v>13715</v>
      </c>
      <c r="W4">
        <v>8002</v>
      </c>
      <c r="X4">
        <v>7168</v>
      </c>
      <c r="Y4">
        <v>7605</v>
      </c>
      <c r="Z4">
        <v>5522</v>
      </c>
      <c r="AA4">
        <v>5121</v>
      </c>
      <c r="AB4">
        <v>2323</v>
      </c>
      <c r="AC4">
        <v>1309</v>
      </c>
      <c r="AD4">
        <v>254</v>
      </c>
      <c r="AE4">
        <v>162</v>
      </c>
      <c r="AF4">
        <v>14</v>
      </c>
      <c r="AI4" t="s">
        <v>43</v>
      </c>
      <c r="AM4">
        <f t="shared" si="2"/>
        <v>96090</v>
      </c>
    </row>
    <row r="5" spans="1:39">
      <c r="A5" t="str">
        <f t="shared" si="0"/>
        <v>J304</v>
      </c>
      <c r="B5" t="str">
        <f t="shared" si="1"/>
        <v>STEEL FIXERS SK</v>
      </c>
      <c r="C5" s="3">
        <v>325360</v>
      </c>
      <c r="E5" t="s">
        <v>44</v>
      </c>
      <c r="F5" t="s">
        <v>45</v>
      </c>
      <c r="J5">
        <v>161</v>
      </c>
      <c r="K5">
        <v>64</v>
      </c>
      <c r="L5">
        <v>2878</v>
      </c>
      <c r="M5">
        <v>7522</v>
      </c>
      <c r="N5">
        <v>8959</v>
      </c>
      <c r="O5">
        <v>13290</v>
      </c>
      <c r="P5">
        <v>23418</v>
      </c>
      <c r="Q5">
        <v>19882</v>
      </c>
      <c r="R5">
        <v>27934</v>
      </c>
      <c r="S5">
        <v>38001</v>
      </c>
      <c r="T5">
        <v>35142</v>
      </c>
      <c r="U5">
        <v>27341</v>
      </c>
      <c r="V5">
        <v>38624</v>
      </c>
      <c r="W5">
        <v>25092</v>
      </c>
      <c r="X5">
        <v>22983</v>
      </c>
      <c r="Y5">
        <v>17411</v>
      </c>
      <c r="Z5">
        <v>6307</v>
      </c>
      <c r="AA5">
        <v>4313</v>
      </c>
      <c r="AB5">
        <v>2266</v>
      </c>
      <c r="AC5">
        <v>1062</v>
      </c>
      <c r="AD5">
        <v>961</v>
      </c>
      <c r="AE5">
        <v>947</v>
      </c>
      <c r="AF5">
        <v>789</v>
      </c>
      <c r="AG5">
        <v>13</v>
      </c>
      <c r="AM5">
        <f t="shared" si="2"/>
        <v>325360</v>
      </c>
    </row>
    <row r="6" spans="1:39">
      <c r="A6" t="str">
        <f t="shared" si="0"/>
        <v>J305</v>
      </c>
      <c r="B6" t="str">
        <f t="shared" si="1"/>
        <v>CARPENTERS SK</v>
      </c>
      <c r="C6" s="3">
        <v>430942</v>
      </c>
      <c r="E6" t="s">
        <v>46</v>
      </c>
      <c r="F6" t="s">
        <v>47</v>
      </c>
      <c r="I6">
        <v>40</v>
      </c>
      <c r="J6">
        <v>630</v>
      </c>
      <c r="K6">
        <v>80</v>
      </c>
      <c r="L6">
        <v>1512</v>
      </c>
      <c r="M6">
        <v>5789</v>
      </c>
      <c r="N6">
        <v>8235</v>
      </c>
      <c r="O6">
        <v>13031</v>
      </c>
      <c r="P6">
        <v>29778</v>
      </c>
      <c r="Q6">
        <v>28382</v>
      </c>
      <c r="R6">
        <v>39094</v>
      </c>
      <c r="S6">
        <v>52262</v>
      </c>
      <c r="T6">
        <v>47555</v>
      </c>
      <c r="U6">
        <v>36787</v>
      </c>
      <c r="V6">
        <v>52816</v>
      </c>
      <c r="W6">
        <v>34102</v>
      </c>
      <c r="X6">
        <v>31263</v>
      </c>
      <c r="Y6">
        <v>24794</v>
      </c>
      <c r="Z6">
        <v>10050</v>
      </c>
      <c r="AA6">
        <v>6644</v>
      </c>
      <c r="AB6">
        <v>3731</v>
      </c>
      <c r="AC6">
        <v>1229</v>
      </c>
      <c r="AD6">
        <v>1489</v>
      </c>
      <c r="AE6">
        <v>981</v>
      </c>
      <c r="AF6">
        <v>661</v>
      </c>
      <c r="AG6">
        <v>7</v>
      </c>
      <c r="AM6">
        <f t="shared" si="2"/>
        <v>430942</v>
      </c>
    </row>
    <row r="7" spans="1:39">
      <c r="A7" t="str">
        <f t="shared" si="0"/>
        <v>J306</v>
      </c>
      <c r="B7" t="str">
        <f t="shared" si="1"/>
        <v>CONCRETE MASON SK</v>
      </c>
      <c r="C7" s="3">
        <v>86203</v>
      </c>
      <c r="E7" t="s">
        <v>48</v>
      </c>
      <c r="F7" t="s">
        <v>49</v>
      </c>
      <c r="L7">
        <v>564</v>
      </c>
      <c r="M7">
        <v>1493</v>
      </c>
      <c r="N7">
        <v>1944</v>
      </c>
      <c r="O7">
        <v>3471</v>
      </c>
      <c r="P7">
        <v>5588</v>
      </c>
      <c r="Q7">
        <v>6293</v>
      </c>
      <c r="R7">
        <v>6933</v>
      </c>
      <c r="S7">
        <v>9365</v>
      </c>
      <c r="T7">
        <v>7708</v>
      </c>
      <c r="U7">
        <v>6985</v>
      </c>
      <c r="V7">
        <v>9857</v>
      </c>
      <c r="W7">
        <v>6210</v>
      </c>
      <c r="X7">
        <v>6342</v>
      </c>
      <c r="Y7">
        <v>5663</v>
      </c>
      <c r="Z7">
        <v>2432</v>
      </c>
      <c r="AA7">
        <v>2100</v>
      </c>
      <c r="AB7">
        <v>1324</v>
      </c>
      <c r="AC7">
        <v>703</v>
      </c>
      <c r="AD7">
        <v>695</v>
      </c>
      <c r="AE7">
        <v>394</v>
      </c>
      <c r="AF7">
        <v>125</v>
      </c>
      <c r="AG7">
        <v>14</v>
      </c>
      <c r="AM7">
        <f t="shared" si="2"/>
        <v>86203</v>
      </c>
    </row>
    <row r="8" spans="1:39">
      <c r="A8" t="str">
        <f t="shared" si="0"/>
        <v>J307</v>
      </c>
      <c r="B8" t="str">
        <f t="shared" si="1"/>
        <v>BLOCK MASON SK</v>
      </c>
      <c r="C8" s="3">
        <v>261061</v>
      </c>
      <c r="E8" t="s">
        <v>50</v>
      </c>
      <c r="F8" t="s">
        <v>51</v>
      </c>
      <c r="I8">
        <v>50</v>
      </c>
      <c r="J8">
        <v>770</v>
      </c>
      <c r="K8">
        <v>80</v>
      </c>
      <c r="Q8">
        <v>4068</v>
      </c>
      <c r="R8">
        <v>17559</v>
      </c>
      <c r="S8">
        <v>25891</v>
      </c>
      <c r="T8">
        <v>29645</v>
      </c>
      <c r="U8">
        <v>26889</v>
      </c>
      <c r="V8">
        <v>40665</v>
      </c>
      <c r="W8">
        <v>27470</v>
      </c>
      <c r="X8">
        <v>24650</v>
      </c>
      <c r="Y8">
        <v>28061</v>
      </c>
      <c r="Z8">
        <v>20387</v>
      </c>
      <c r="AA8">
        <v>9879</v>
      </c>
      <c r="AB8">
        <v>4933</v>
      </c>
      <c r="AC8">
        <v>64</v>
      </c>
      <c r="AM8">
        <f t="shared" si="2"/>
        <v>261061</v>
      </c>
    </row>
    <row r="9" spans="1:39">
      <c r="A9" t="str">
        <f t="shared" si="0"/>
        <v>J308</v>
      </c>
      <c r="B9" t="str">
        <f t="shared" si="1"/>
        <v>PLASTER MASON SK</v>
      </c>
      <c r="C9" s="3">
        <v>482981</v>
      </c>
      <c r="E9" t="s">
        <v>52</v>
      </c>
      <c r="F9" t="s">
        <v>53</v>
      </c>
      <c r="I9">
        <v>45</v>
      </c>
      <c r="J9">
        <v>700</v>
      </c>
      <c r="K9">
        <v>80</v>
      </c>
      <c r="Q9">
        <v>1338</v>
      </c>
      <c r="R9">
        <v>4903</v>
      </c>
      <c r="S9">
        <v>21867</v>
      </c>
      <c r="T9">
        <v>31416</v>
      </c>
      <c r="U9">
        <v>40853</v>
      </c>
      <c r="V9">
        <v>75542</v>
      </c>
      <c r="W9">
        <v>58192</v>
      </c>
      <c r="X9">
        <v>57026</v>
      </c>
      <c r="Y9">
        <v>60428</v>
      </c>
      <c r="Z9">
        <v>45248</v>
      </c>
      <c r="AA9">
        <v>46852</v>
      </c>
      <c r="AB9">
        <v>26750</v>
      </c>
      <c r="AC9">
        <v>10141</v>
      </c>
      <c r="AD9">
        <v>320</v>
      </c>
      <c r="AE9">
        <v>1136</v>
      </c>
      <c r="AF9">
        <v>144</v>
      </c>
      <c r="AM9">
        <f t="shared" si="2"/>
        <v>482981</v>
      </c>
    </row>
    <row r="10" spans="1:39">
      <c r="A10" t="str">
        <f t="shared" si="0"/>
        <v>J309</v>
      </c>
      <c r="B10" t="str">
        <f t="shared" si="1"/>
        <v>TILE MASON SK</v>
      </c>
      <c r="C10" s="3">
        <v>172303</v>
      </c>
      <c r="E10" t="s">
        <v>54</v>
      </c>
      <c r="F10" t="s">
        <v>55</v>
      </c>
      <c r="R10">
        <v>1187</v>
      </c>
      <c r="S10">
        <v>4863</v>
      </c>
      <c r="T10">
        <v>9933</v>
      </c>
      <c r="U10">
        <v>13192</v>
      </c>
      <c r="V10">
        <v>27401</v>
      </c>
      <c r="W10">
        <v>21477</v>
      </c>
      <c r="X10">
        <v>19639</v>
      </c>
      <c r="Y10">
        <v>21807</v>
      </c>
      <c r="Z10">
        <v>16528</v>
      </c>
      <c r="AA10">
        <v>15913</v>
      </c>
      <c r="AB10">
        <v>13715</v>
      </c>
      <c r="AC10">
        <v>4613</v>
      </c>
      <c r="AD10">
        <v>1939</v>
      </c>
      <c r="AE10">
        <v>81</v>
      </c>
      <c r="AF10">
        <v>15</v>
      </c>
      <c r="AM10">
        <f t="shared" si="2"/>
        <v>172303</v>
      </c>
    </row>
    <row r="11" spans="1:39">
      <c r="A11" t="str">
        <f t="shared" si="0"/>
        <v>J310</v>
      </c>
      <c r="B11" t="str">
        <f t="shared" si="1"/>
        <v>GRANITE MASON SK</v>
      </c>
      <c r="C11" s="3">
        <v>23811</v>
      </c>
      <c r="E11" t="s">
        <v>56</v>
      </c>
      <c r="F11" t="s">
        <v>57</v>
      </c>
      <c r="S11">
        <v>176</v>
      </c>
      <c r="T11">
        <v>255</v>
      </c>
      <c r="U11">
        <v>678</v>
      </c>
      <c r="V11">
        <v>2099</v>
      </c>
      <c r="W11">
        <v>2203</v>
      </c>
      <c r="X11">
        <v>3005</v>
      </c>
      <c r="Y11">
        <v>3276</v>
      </c>
      <c r="Z11">
        <v>2721</v>
      </c>
      <c r="AA11">
        <v>2950</v>
      </c>
      <c r="AB11">
        <v>2945</v>
      </c>
      <c r="AC11">
        <v>2231</v>
      </c>
      <c r="AD11">
        <v>961</v>
      </c>
      <c r="AE11">
        <v>303</v>
      </c>
      <c r="AF11">
        <v>8</v>
      </c>
      <c r="AM11">
        <f t="shared" si="2"/>
        <v>23811</v>
      </c>
    </row>
    <row r="12" spans="1:39">
      <c r="A12" t="str">
        <f t="shared" si="0"/>
        <v>J311</v>
      </c>
      <c r="B12" t="str">
        <f t="shared" si="1"/>
        <v>MANHOLES SK</v>
      </c>
      <c r="C12" s="3">
        <v>25888</v>
      </c>
      <c r="E12" t="s">
        <v>58</v>
      </c>
      <c r="F12" t="s">
        <v>59</v>
      </c>
      <c r="R12">
        <v>311</v>
      </c>
      <c r="S12">
        <v>1139</v>
      </c>
      <c r="T12">
        <v>2086</v>
      </c>
      <c r="U12">
        <v>2740</v>
      </c>
      <c r="V12">
        <v>5059</v>
      </c>
      <c r="W12">
        <v>2977</v>
      </c>
      <c r="X12">
        <v>2889</v>
      </c>
      <c r="Y12">
        <v>2880</v>
      </c>
      <c r="Z12">
        <v>2146</v>
      </c>
      <c r="AA12">
        <v>1982</v>
      </c>
      <c r="AB12">
        <v>1073</v>
      </c>
      <c r="AC12">
        <v>606</v>
      </c>
      <c r="AM12">
        <f t="shared" si="2"/>
        <v>25888</v>
      </c>
    </row>
    <row r="13" spans="1:39">
      <c r="A13" t="str">
        <f t="shared" si="0"/>
        <v>J312</v>
      </c>
      <c r="B13" t="str">
        <f t="shared" si="1"/>
        <v>KERBSTONE MASON SK</v>
      </c>
      <c r="C13" s="3">
        <v>27257</v>
      </c>
      <c r="E13" t="s">
        <v>60</v>
      </c>
      <c r="F13" t="s">
        <v>61</v>
      </c>
      <c r="S13">
        <v>113</v>
      </c>
      <c r="T13">
        <v>130</v>
      </c>
      <c r="U13">
        <v>193</v>
      </c>
      <c r="V13">
        <v>2209</v>
      </c>
      <c r="W13">
        <v>3169</v>
      </c>
      <c r="X13">
        <v>3273</v>
      </c>
      <c r="Y13">
        <v>3731</v>
      </c>
      <c r="Z13">
        <v>2940</v>
      </c>
      <c r="AA13">
        <v>3366</v>
      </c>
      <c r="AB13">
        <v>2043</v>
      </c>
      <c r="AC13">
        <v>1559</v>
      </c>
      <c r="AD13">
        <v>2192</v>
      </c>
      <c r="AE13">
        <v>1401</v>
      </c>
      <c r="AF13">
        <v>938</v>
      </c>
      <c r="AM13">
        <f t="shared" si="2"/>
        <v>27257</v>
      </c>
    </row>
    <row r="14" spans="1:39">
      <c r="A14" t="str">
        <f t="shared" si="0"/>
        <v>J313</v>
      </c>
      <c r="B14" t="str">
        <f t="shared" si="1"/>
        <v>INTERLOCK MASON SK</v>
      </c>
      <c r="C14" s="3">
        <v>19348</v>
      </c>
      <c r="E14" t="s">
        <v>62</v>
      </c>
      <c r="F14" t="s">
        <v>63</v>
      </c>
      <c r="Q14">
        <v>62</v>
      </c>
      <c r="R14">
        <v>185</v>
      </c>
      <c r="S14">
        <v>417</v>
      </c>
      <c r="T14">
        <v>462</v>
      </c>
      <c r="U14">
        <v>695</v>
      </c>
      <c r="V14">
        <v>1936</v>
      </c>
      <c r="W14">
        <v>2234</v>
      </c>
      <c r="X14">
        <v>2502</v>
      </c>
      <c r="Y14">
        <v>2139</v>
      </c>
      <c r="Z14">
        <v>2208</v>
      </c>
      <c r="AA14">
        <v>1487</v>
      </c>
      <c r="AB14">
        <v>1526</v>
      </c>
      <c r="AC14">
        <v>1107</v>
      </c>
      <c r="AD14">
        <v>762</v>
      </c>
      <c r="AE14">
        <v>1626</v>
      </c>
      <c r="AM14">
        <f t="shared" si="2"/>
        <v>19348</v>
      </c>
    </row>
    <row r="15" spans="1:39">
      <c r="A15" t="str">
        <f t="shared" si="0"/>
        <v>J315</v>
      </c>
      <c r="B15" t="str">
        <f t="shared" si="1"/>
        <v>SURVEYOR SK</v>
      </c>
      <c r="C15" s="3">
        <v>250</v>
      </c>
      <c r="E15" t="s">
        <v>64</v>
      </c>
      <c r="F15" t="s">
        <v>65</v>
      </c>
      <c r="H15">
        <v>40</v>
      </c>
      <c r="I15">
        <v>210</v>
      </c>
      <c r="AM15">
        <f t="shared" si="2"/>
        <v>250</v>
      </c>
    </row>
    <row r="16" spans="1:39">
      <c r="A16" t="str">
        <f t="shared" si="0"/>
        <v>J320</v>
      </c>
      <c r="B16" t="str">
        <f t="shared" si="1"/>
        <v>DRAFTMAN SK</v>
      </c>
      <c r="C16" s="3">
        <v>9319</v>
      </c>
      <c r="E16" t="s">
        <v>66</v>
      </c>
      <c r="F16" t="s">
        <v>67</v>
      </c>
      <c r="H16">
        <v>324</v>
      </c>
      <c r="I16">
        <v>670</v>
      </c>
      <c r="J16">
        <v>637</v>
      </c>
      <c r="K16">
        <v>532</v>
      </c>
      <c r="L16">
        <v>919</v>
      </c>
      <c r="M16">
        <v>1126</v>
      </c>
      <c r="N16">
        <v>808</v>
      </c>
      <c r="O16">
        <v>720</v>
      </c>
      <c r="P16">
        <v>144</v>
      </c>
      <c r="AB16">
        <v>816</v>
      </c>
      <c r="AC16">
        <v>368</v>
      </c>
      <c r="AD16">
        <v>712</v>
      </c>
      <c r="AE16">
        <v>312</v>
      </c>
      <c r="AF16">
        <v>192</v>
      </c>
      <c r="AH16">
        <v>707</v>
      </c>
      <c r="AI16">
        <v>161</v>
      </c>
      <c r="AJ16">
        <v>161</v>
      </c>
      <c r="AK16">
        <v>10</v>
      </c>
      <c r="AM16">
        <f t="shared" si="2"/>
        <v>9319</v>
      </c>
    </row>
    <row r="17" spans="1:39">
      <c r="A17" t="str">
        <f t="shared" si="0"/>
        <v>LC30</v>
      </c>
      <c r="B17" t="str">
        <f t="shared" si="1"/>
        <v>LABOR - CIVIL</v>
      </c>
      <c r="C17" s="3">
        <v>1242744</v>
      </c>
      <c r="E17" t="s">
        <v>68</v>
      </c>
      <c r="F17" t="s">
        <v>69</v>
      </c>
      <c r="H17">
        <v>901</v>
      </c>
      <c r="I17">
        <v>4531</v>
      </c>
      <c r="J17">
        <v>6005</v>
      </c>
      <c r="K17">
        <v>2111</v>
      </c>
      <c r="L17">
        <v>6348</v>
      </c>
      <c r="M17">
        <v>15785</v>
      </c>
      <c r="N17">
        <v>19484</v>
      </c>
      <c r="O17">
        <v>29814</v>
      </c>
      <c r="P17">
        <v>52531</v>
      </c>
      <c r="Q17">
        <v>51250</v>
      </c>
      <c r="R17">
        <v>76104</v>
      </c>
      <c r="S17">
        <v>111868</v>
      </c>
      <c r="T17">
        <v>111143</v>
      </c>
      <c r="U17">
        <v>103960</v>
      </c>
      <c r="V17">
        <v>160983</v>
      </c>
      <c r="W17">
        <v>111468</v>
      </c>
      <c r="X17">
        <v>103814</v>
      </c>
      <c r="Y17">
        <v>100578</v>
      </c>
      <c r="Z17">
        <v>58990</v>
      </c>
      <c r="AA17">
        <v>50940</v>
      </c>
      <c r="AB17">
        <v>31232</v>
      </c>
      <c r="AC17">
        <v>16481</v>
      </c>
      <c r="AD17">
        <v>9444</v>
      </c>
      <c r="AE17">
        <v>4240</v>
      </c>
      <c r="AF17">
        <v>2114</v>
      </c>
      <c r="AG17">
        <v>25</v>
      </c>
      <c r="AH17">
        <v>101</v>
      </c>
      <c r="AI17">
        <v>242</v>
      </c>
      <c r="AJ17">
        <v>242</v>
      </c>
      <c r="AK17">
        <v>15</v>
      </c>
      <c r="AM17">
        <f t="shared" si="2"/>
        <v>1242744</v>
      </c>
    </row>
    <row r="18" spans="1:39">
      <c r="A18" t="str">
        <f t="shared" si="0"/>
        <v>LS30</v>
      </c>
      <c r="B18" t="str">
        <f t="shared" si="1"/>
        <v>LABOR- SUBCONTRACTOR</v>
      </c>
      <c r="C18" s="3">
        <v>823891</v>
      </c>
      <c r="E18" t="s">
        <v>70</v>
      </c>
      <c r="F18" t="s">
        <v>71</v>
      </c>
      <c r="K18">
        <v>317</v>
      </c>
      <c r="L18">
        <v>1259</v>
      </c>
      <c r="M18">
        <v>2248</v>
      </c>
      <c r="N18">
        <v>1754</v>
      </c>
      <c r="O18">
        <v>2136</v>
      </c>
      <c r="P18">
        <v>1879</v>
      </c>
      <c r="Q18">
        <v>1531</v>
      </c>
      <c r="R18">
        <v>5445</v>
      </c>
      <c r="S18">
        <v>15430</v>
      </c>
      <c r="T18">
        <v>24195</v>
      </c>
      <c r="U18">
        <v>35137</v>
      </c>
      <c r="V18">
        <v>77609</v>
      </c>
      <c r="W18">
        <v>73989</v>
      </c>
      <c r="X18">
        <v>83578</v>
      </c>
      <c r="Y18">
        <v>104759</v>
      </c>
      <c r="Z18">
        <v>78197</v>
      </c>
      <c r="AA18">
        <v>82390</v>
      </c>
      <c r="AB18">
        <v>80280</v>
      </c>
      <c r="AC18">
        <v>48629</v>
      </c>
      <c r="AD18">
        <v>39004</v>
      </c>
      <c r="AE18">
        <v>28694</v>
      </c>
      <c r="AF18">
        <v>14119</v>
      </c>
      <c r="AG18">
        <v>5103</v>
      </c>
      <c r="AH18">
        <v>6209</v>
      </c>
      <c r="AI18">
        <v>4800</v>
      </c>
      <c r="AJ18">
        <v>4800</v>
      </c>
      <c r="AK18">
        <v>400</v>
      </c>
      <c r="AM18">
        <f t="shared" si="2"/>
        <v>823891</v>
      </c>
    </row>
    <row r="19" spans="1:39">
      <c r="A19" t="str">
        <f t="shared" si="0"/>
        <v>M301</v>
      </c>
      <c r="B19" t="str">
        <f t="shared" si="1"/>
        <v>AC TECHNICIAN SK</v>
      </c>
      <c r="C19" s="3">
        <v>124145</v>
      </c>
      <c r="E19" t="s">
        <v>72</v>
      </c>
      <c r="F19" t="s">
        <v>73</v>
      </c>
      <c r="Q19">
        <v>4</v>
      </c>
      <c r="R19">
        <v>247</v>
      </c>
      <c r="S19">
        <v>1350</v>
      </c>
      <c r="T19">
        <v>2139</v>
      </c>
      <c r="U19">
        <v>4248</v>
      </c>
      <c r="V19">
        <v>7592</v>
      </c>
      <c r="W19">
        <v>8448</v>
      </c>
      <c r="X19">
        <v>10523</v>
      </c>
      <c r="Y19">
        <v>16258</v>
      </c>
      <c r="Z19">
        <v>12656</v>
      </c>
      <c r="AA19">
        <v>13922</v>
      </c>
      <c r="AB19">
        <v>13111</v>
      </c>
      <c r="AC19">
        <v>8144</v>
      </c>
      <c r="AD19">
        <v>8128</v>
      </c>
      <c r="AE19">
        <v>5994</v>
      </c>
      <c r="AF19">
        <v>3261</v>
      </c>
      <c r="AG19">
        <v>1640</v>
      </c>
      <c r="AH19">
        <v>2480</v>
      </c>
      <c r="AI19">
        <v>1920</v>
      </c>
      <c r="AJ19">
        <v>1920</v>
      </c>
      <c r="AK19">
        <v>160</v>
      </c>
      <c r="AM19">
        <f t="shared" si="2"/>
        <v>124145</v>
      </c>
    </row>
    <row r="20" spans="1:39">
      <c r="A20" t="str">
        <f t="shared" si="0"/>
        <v>M302</v>
      </c>
      <c r="B20" t="str">
        <f t="shared" si="1"/>
        <v>ELECTRICIANS SK</v>
      </c>
      <c r="C20" s="3">
        <v>474315</v>
      </c>
      <c r="E20" t="s">
        <v>74</v>
      </c>
      <c r="F20" t="s">
        <v>75</v>
      </c>
      <c r="H20">
        <v>74</v>
      </c>
      <c r="I20">
        <v>295</v>
      </c>
      <c r="J20">
        <v>672</v>
      </c>
      <c r="K20">
        <v>264</v>
      </c>
      <c r="L20">
        <v>25</v>
      </c>
      <c r="Q20">
        <v>428</v>
      </c>
      <c r="R20">
        <v>4731</v>
      </c>
      <c r="S20">
        <v>11607</v>
      </c>
      <c r="T20">
        <v>18356</v>
      </c>
      <c r="U20">
        <v>27024</v>
      </c>
      <c r="V20">
        <v>47790</v>
      </c>
      <c r="W20">
        <v>41020</v>
      </c>
      <c r="X20">
        <v>45747</v>
      </c>
      <c r="Y20">
        <v>62854</v>
      </c>
      <c r="Z20">
        <v>42438</v>
      </c>
      <c r="AA20">
        <v>43717</v>
      </c>
      <c r="AB20">
        <v>40274</v>
      </c>
      <c r="AC20">
        <v>26105</v>
      </c>
      <c r="AD20">
        <v>21703</v>
      </c>
      <c r="AE20">
        <v>15711</v>
      </c>
      <c r="AF20">
        <v>7181</v>
      </c>
      <c r="AG20">
        <v>3331</v>
      </c>
      <c r="AH20">
        <v>4968</v>
      </c>
      <c r="AI20">
        <v>3840</v>
      </c>
      <c r="AJ20">
        <v>3840</v>
      </c>
      <c r="AK20">
        <v>320</v>
      </c>
      <c r="AM20">
        <f t="shared" si="2"/>
        <v>474315</v>
      </c>
    </row>
    <row r="21" spans="1:39">
      <c r="A21" t="str">
        <f t="shared" si="0"/>
        <v>M303</v>
      </c>
      <c r="B21" t="str">
        <f t="shared" si="1"/>
        <v>MECHANICALS SK</v>
      </c>
      <c r="C21" s="3">
        <v>264273</v>
      </c>
      <c r="E21" t="s">
        <v>76</v>
      </c>
      <c r="F21" t="s">
        <v>77</v>
      </c>
      <c r="H21">
        <v>71</v>
      </c>
      <c r="I21">
        <v>290</v>
      </c>
      <c r="J21">
        <v>744</v>
      </c>
      <c r="K21">
        <v>256</v>
      </c>
      <c r="L21">
        <v>24</v>
      </c>
      <c r="N21">
        <v>165</v>
      </c>
      <c r="O21">
        <v>495</v>
      </c>
      <c r="P21">
        <v>442</v>
      </c>
      <c r="Q21">
        <v>936</v>
      </c>
      <c r="R21">
        <v>5425</v>
      </c>
      <c r="S21">
        <v>10407</v>
      </c>
      <c r="T21">
        <v>11830</v>
      </c>
      <c r="U21">
        <v>12333</v>
      </c>
      <c r="V21">
        <v>21302</v>
      </c>
      <c r="W21">
        <v>18539</v>
      </c>
      <c r="X21">
        <v>19601</v>
      </c>
      <c r="Y21">
        <v>30485</v>
      </c>
      <c r="Z21">
        <v>20746</v>
      </c>
      <c r="AA21">
        <v>22625</v>
      </c>
      <c r="AB21">
        <v>24014</v>
      </c>
      <c r="AC21">
        <v>15770</v>
      </c>
      <c r="AD21">
        <v>15578</v>
      </c>
      <c r="AE21">
        <v>9676</v>
      </c>
      <c r="AF21">
        <v>6279</v>
      </c>
      <c r="AG21">
        <v>3280</v>
      </c>
      <c r="AH21">
        <v>4960</v>
      </c>
      <c r="AI21">
        <v>3840</v>
      </c>
      <c r="AJ21">
        <v>3840</v>
      </c>
      <c r="AK21">
        <v>320</v>
      </c>
      <c r="AM21">
        <f t="shared" si="2"/>
        <v>264273</v>
      </c>
    </row>
    <row r="22" spans="1:39">
      <c r="A22" t="str">
        <f t="shared" si="0"/>
        <v>M304</v>
      </c>
      <c r="B22" t="str">
        <f t="shared" si="1"/>
        <v>MATERIAL ENGG</v>
      </c>
      <c r="C22" s="3">
        <v>4376</v>
      </c>
      <c r="E22" t="s">
        <v>78</v>
      </c>
      <c r="F22" t="s">
        <v>79</v>
      </c>
      <c r="G22">
        <v>8</v>
      </c>
      <c r="H22">
        <v>144</v>
      </c>
      <c r="I22">
        <v>348</v>
      </c>
      <c r="J22">
        <v>497</v>
      </c>
      <c r="K22">
        <v>353</v>
      </c>
      <c r="L22">
        <v>734</v>
      </c>
      <c r="M22">
        <v>775</v>
      </c>
      <c r="N22">
        <v>708</v>
      </c>
      <c r="O22">
        <v>403</v>
      </c>
      <c r="P22">
        <v>293</v>
      </c>
      <c r="Q22">
        <v>77</v>
      </c>
      <c r="R22">
        <v>21</v>
      </c>
      <c r="S22">
        <v>15</v>
      </c>
      <c r="AM22">
        <f t="shared" si="2"/>
        <v>4376</v>
      </c>
    </row>
    <row r="23" spans="1:39">
      <c r="A23" t="str">
        <f t="shared" si="0"/>
        <v>M305</v>
      </c>
      <c r="B23" t="str">
        <f t="shared" si="1"/>
        <v>QUANTITY SURVEYOUR</v>
      </c>
      <c r="C23" s="3">
        <v>1140</v>
      </c>
      <c r="E23" t="s">
        <v>80</v>
      </c>
      <c r="F23" t="s">
        <v>81</v>
      </c>
      <c r="G23">
        <v>16</v>
      </c>
      <c r="H23">
        <v>329</v>
      </c>
      <c r="I23">
        <v>397</v>
      </c>
      <c r="J23">
        <v>398</v>
      </c>
      <c r="AM23">
        <f t="shared" si="2"/>
        <v>1140</v>
      </c>
    </row>
    <row r="24" spans="1:39">
      <c r="A24" t="str">
        <f t="shared" si="0"/>
        <v>M306</v>
      </c>
      <c r="B24" t="str">
        <f t="shared" si="1"/>
        <v>SAFETY OFFICER</v>
      </c>
      <c r="C24" s="3">
        <v>801</v>
      </c>
      <c r="E24" t="s">
        <v>82</v>
      </c>
      <c r="F24" t="s">
        <v>83</v>
      </c>
      <c r="G24">
        <v>24</v>
      </c>
      <c r="H24">
        <v>358</v>
      </c>
      <c r="I24">
        <v>237</v>
      </c>
      <c r="J24">
        <v>182</v>
      </c>
      <c r="AM24">
        <f t="shared" si="2"/>
        <v>801</v>
      </c>
    </row>
    <row r="25" spans="1:39">
      <c r="A25" t="str">
        <f t="shared" si="0"/>
        <v>S301</v>
      </c>
      <c r="B25" t="str">
        <f t="shared" si="1"/>
        <v>WATERPROOFING SPECIALIST SK</v>
      </c>
      <c r="C25" s="3">
        <v>79257</v>
      </c>
      <c r="E25" t="s">
        <v>84</v>
      </c>
      <c r="F25" t="s">
        <v>85</v>
      </c>
      <c r="K25">
        <v>263</v>
      </c>
      <c r="L25">
        <v>947</v>
      </c>
      <c r="M25">
        <v>2080</v>
      </c>
      <c r="N25">
        <v>1408</v>
      </c>
      <c r="O25">
        <v>1821</v>
      </c>
      <c r="P25">
        <v>1519</v>
      </c>
      <c r="Q25">
        <v>853</v>
      </c>
      <c r="R25">
        <v>1326</v>
      </c>
      <c r="S25">
        <v>3251</v>
      </c>
      <c r="T25">
        <v>4528</v>
      </c>
      <c r="U25">
        <v>5413</v>
      </c>
      <c r="V25">
        <v>10858</v>
      </c>
      <c r="W25">
        <v>8740</v>
      </c>
      <c r="X25">
        <v>8225</v>
      </c>
      <c r="Y25">
        <v>6740</v>
      </c>
      <c r="Z25">
        <v>6162</v>
      </c>
      <c r="AA25">
        <v>6546</v>
      </c>
      <c r="AB25">
        <v>4420</v>
      </c>
      <c r="AC25">
        <v>2954</v>
      </c>
      <c r="AD25">
        <v>1203</v>
      </c>
      <c r="AM25">
        <f t="shared" si="2"/>
        <v>79257</v>
      </c>
    </row>
    <row r="26" spans="1:39">
      <c r="A26" t="str">
        <f t="shared" si="0"/>
        <v>S302</v>
      </c>
      <c r="B26" t="str">
        <f t="shared" si="1"/>
        <v>PAINTERS SK</v>
      </c>
      <c r="C26" s="3">
        <v>405365</v>
      </c>
      <c r="E26" t="s">
        <v>86</v>
      </c>
      <c r="F26" t="s">
        <v>87</v>
      </c>
      <c r="R26">
        <v>904</v>
      </c>
      <c r="S26">
        <v>7244</v>
      </c>
      <c r="T26">
        <v>11561</v>
      </c>
      <c r="U26">
        <v>19297</v>
      </c>
      <c r="V26">
        <v>40502</v>
      </c>
      <c r="W26">
        <v>39031</v>
      </c>
      <c r="X26">
        <v>46764</v>
      </c>
      <c r="Y26">
        <v>55019</v>
      </c>
      <c r="Z26">
        <v>43034</v>
      </c>
      <c r="AA26">
        <v>42163</v>
      </c>
      <c r="AB26">
        <v>41132</v>
      </c>
      <c r="AC26">
        <v>24245</v>
      </c>
      <c r="AD26">
        <v>15828</v>
      </c>
      <c r="AE26">
        <v>14139</v>
      </c>
      <c r="AF26">
        <v>4502</v>
      </c>
      <c r="AM26">
        <f t="shared" si="2"/>
        <v>405365</v>
      </c>
    </row>
    <row r="27" spans="1:39">
      <c r="A27" t="str">
        <f t="shared" si="0"/>
        <v>S303</v>
      </c>
      <c r="B27" t="str">
        <f t="shared" si="1"/>
        <v>FALSE CEILING SKILLED SK</v>
      </c>
      <c r="C27" s="3">
        <v>80233</v>
      </c>
      <c r="E27" t="s">
        <v>88</v>
      </c>
      <c r="F27" t="s">
        <v>89</v>
      </c>
      <c r="S27">
        <v>1173</v>
      </c>
      <c r="T27">
        <v>2211</v>
      </c>
      <c r="U27">
        <v>4231</v>
      </c>
      <c r="V27">
        <v>13160</v>
      </c>
      <c r="W27">
        <v>10019</v>
      </c>
      <c r="X27">
        <v>9841</v>
      </c>
      <c r="Y27">
        <v>10504</v>
      </c>
      <c r="Z27">
        <v>7805</v>
      </c>
      <c r="AA27">
        <v>7332</v>
      </c>
      <c r="AB27">
        <v>6905</v>
      </c>
      <c r="AC27">
        <v>4308</v>
      </c>
      <c r="AD27">
        <v>2452</v>
      </c>
      <c r="AE27">
        <v>292</v>
      </c>
      <c r="AM27">
        <f t="shared" si="2"/>
        <v>80233</v>
      </c>
    </row>
    <row r="28" spans="1:39">
      <c r="A28" t="str">
        <f t="shared" si="0"/>
        <v>S304</v>
      </c>
      <c r="B28" t="str">
        <f t="shared" si="1"/>
        <v>DOOR ERECTOR SK</v>
      </c>
      <c r="C28" s="3">
        <v>32351</v>
      </c>
      <c r="E28" t="s">
        <v>90</v>
      </c>
      <c r="F28" t="s">
        <v>91</v>
      </c>
      <c r="S28">
        <v>135</v>
      </c>
      <c r="T28">
        <v>605</v>
      </c>
      <c r="U28">
        <v>695</v>
      </c>
      <c r="V28">
        <v>2924</v>
      </c>
      <c r="W28">
        <v>3689</v>
      </c>
      <c r="X28">
        <v>4520</v>
      </c>
      <c r="Y28">
        <v>4856</v>
      </c>
      <c r="Z28">
        <v>3216</v>
      </c>
      <c r="AA28">
        <v>3404</v>
      </c>
      <c r="AB28">
        <v>3598</v>
      </c>
      <c r="AC28">
        <v>1752</v>
      </c>
      <c r="AD28">
        <v>2027</v>
      </c>
      <c r="AE28">
        <v>818</v>
      </c>
      <c r="AF28">
        <v>112</v>
      </c>
      <c r="AM28">
        <f t="shared" si="2"/>
        <v>32351</v>
      </c>
    </row>
    <row r="29" spans="1:39">
      <c r="A29" t="str">
        <f t="shared" si="0"/>
        <v>S305</v>
      </c>
      <c r="B29" t="str">
        <f t="shared" si="1"/>
        <v>WINDOW ERECTOR SK</v>
      </c>
      <c r="C29" s="3">
        <v>6925</v>
      </c>
      <c r="E29" t="s">
        <v>92</v>
      </c>
      <c r="F29" t="s">
        <v>93</v>
      </c>
      <c r="S29">
        <v>9</v>
      </c>
      <c r="T29">
        <v>75</v>
      </c>
      <c r="U29">
        <v>137</v>
      </c>
      <c r="V29">
        <v>426</v>
      </c>
      <c r="W29">
        <v>802</v>
      </c>
      <c r="X29">
        <v>847</v>
      </c>
      <c r="Y29">
        <v>1062</v>
      </c>
      <c r="Z29">
        <v>763</v>
      </c>
      <c r="AA29">
        <v>789</v>
      </c>
      <c r="AB29">
        <v>791</v>
      </c>
      <c r="AC29">
        <v>468</v>
      </c>
      <c r="AD29">
        <v>499</v>
      </c>
      <c r="AE29">
        <v>257</v>
      </c>
      <c r="AM29">
        <f t="shared" si="2"/>
        <v>6925</v>
      </c>
    </row>
    <row r="30" spans="1:39">
      <c r="A30" t="str">
        <f t="shared" si="0"/>
        <v>S306</v>
      </c>
      <c r="B30" t="str">
        <f t="shared" si="1"/>
        <v>JOINERY WORK SK</v>
      </c>
      <c r="C30" s="3">
        <v>28424</v>
      </c>
      <c r="E30" t="s">
        <v>94</v>
      </c>
      <c r="F30" t="s">
        <v>95</v>
      </c>
      <c r="S30">
        <v>15</v>
      </c>
      <c r="T30">
        <v>529</v>
      </c>
      <c r="U30">
        <v>526</v>
      </c>
      <c r="V30">
        <v>2162</v>
      </c>
      <c r="W30">
        <v>3503</v>
      </c>
      <c r="X30">
        <v>3262</v>
      </c>
      <c r="Y30">
        <v>3750</v>
      </c>
      <c r="Z30">
        <v>2602</v>
      </c>
      <c r="AA30">
        <v>3006</v>
      </c>
      <c r="AB30">
        <v>3441</v>
      </c>
      <c r="AC30">
        <v>1875</v>
      </c>
      <c r="AD30">
        <v>2158</v>
      </c>
      <c r="AE30">
        <v>1546</v>
      </c>
      <c r="AF30">
        <v>49</v>
      </c>
      <c r="AM30">
        <f t="shared" si="2"/>
        <v>28424</v>
      </c>
    </row>
    <row r="31" spans="1:39">
      <c r="A31" t="str">
        <f t="shared" si="0"/>
        <v>S307</v>
      </c>
      <c r="B31" t="str">
        <f t="shared" si="1"/>
        <v>COUNTER SK</v>
      </c>
      <c r="C31" s="3">
        <v>2015</v>
      </c>
      <c r="E31" t="s">
        <v>96</v>
      </c>
      <c r="F31" t="s">
        <v>97</v>
      </c>
      <c r="T31">
        <v>4</v>
      </c>
      <c r="U31">
        <v>1</v>
      </c>
      <c r="V31">
        <v>42</v>
      </c>
      <c r="W31">
        <v>145</v>
      </c>
      <c r="X31">
        <v>177</v>
      </c>
      <c r="Y31">
        <v>246</v>
      </c>
      <c r="Z31">
        <v>241</v>
      </c>
      <c r="AA31">
        <v>269</v>
      </c>
      <c r="AB31">
        <v>320</v>
      </c>
      <c r="AC31">
        <v>195</v>
      </c>
      <c r="AD31">
        <v>207</v>
      </c>
      <c r="AE31">
        <v>168</v>
      </c>
      <c r="AM31">
        <f t="shared" si="2"/>
        <v>2015</v>
      </c>
    </row>
    <row r="32" spans="1:39">
      <c r="A32" t="str">
        <f t="shared" si="0"/>
        <v>S308</v>
      </c>
      <c r="B32" t="str">
        <f t="shared" si="1"/>
        <v>HANDRAIL ERECTOR SKILLED</v>
      </c>
      <c r="C32" s="3">
        <v>14195</v>
      </c>
      <c r="E32" t="s">
        <v>98</v>
      </c>
      <c r="F32" t="s">
        <v>99</v>
      </c>
      <c r="R32">
        <v>20</v>
      </c>
      <c r="S32">
        <v>88</v>
      </c>
      <c r="T32">
        <v>325</v>
      </c>
      <c r="U32">
        <v>587</v>
      </c>
      <c r="V32">
        <v>1144</v>
      </c>
      <c r="W32">
        <v>1274</v>
      </c>
      <c r="X32">
        <v>1594</v>
      </c>
      <c r="Y32">
        <v>2065</v>
      </c>
      <c r="Z32">
        <v>1636</v>
      </c>
      <c r="AA32">
        <v>1687</v>
      </c>
      <c r="AB32">
        <v>1183</v>
      </c>
      <c r="AC32">
        <v>820</v>
      </c>
      <c r="AD32">
        <v>854</v>
      </c>
      <c r="AE32">
        <v>855</v>
      </c>
      <c r="AF32">
        <v>63</v>
      </c>
      <c r="AM32">
        <f t="shared" si="2"/>
        <v>14195</v>
      </c>
    </row>
    <row r="33" spans="1:39">
      <c r="A33" t="str">
        <f t="shared" si="0"/>
        <v>S309</v>
      </c>
      <c r="B33" t="str">
        <f t="shared" si="1"/>
        <v>EPOXY SK</v>
      </c>
      <c r="C33" s="3">
        <v>1494</v>
      </c>
      <c r="E33" t="s">
        <v>100</v>
      </c>
      <c r="F33" t="s">
        <v>101</v>
      </c>
      <c r="S33">
        <v>5</v>
      </c>
      <c r="V33">
        <v>120</v>
      </c>
      <c r="W33">
        <v>131</v>
      </c>
      <c r="X33">
        <v>142</v>
      </c>
      <c r="Y33">
        <v>221</v>
      </c>
      <c r="Z33">
        <v>169</v>
      </c>
      <c r="AA33">
        <v>194</v>
      </c>
      <c r="AB33">
        <v>257</v>
      </c>
      <c r="AC33">
        <v>63</v>
      </c>
      <c r="AD33">
        <v>51</v>
      </c>
      <c r="AE33">
        <v>100</v>
      </c>
      <c r="AF33">
        <v>41</v>
      </c>
      <c r="AM33">
        <f t="shared" si="2"/>
        <v>1494</v>
      </c>
    </row>
    <row r="34" spans="1:39">
      <c r="A34" t="str">
        <f t="shared" si="0"/>
        <v>S310</v>
      </c>
      <c r="B34" t="str">
        <f t="shared" si="1"/>
        <v>PRE CAST CONCRETE SK</v>
      </c>
      <c r="C34" s="3">
        <v>9841</v>
      </c>
      <c r="E34" t="s">
        <v>102</v>
      </c>
      <c r="F34" t="s">
        <v>103</v>
      </c>
      <c r="R34">
        <v>27</v>
      </c>
      <c r="S34">
        <v>98</v>
      </c>
      <c r="T34">
        <v>555</v>
      </c>
      <c r="U34">
        <v>514</v>
      </c>
      <c r="V34">
        <v>1415</v>
      </c>
      <c r="W34">
        <v>1358</v>
      </c>
      <c r="X34">
        <v>1257</v>
      </c>
      <c r="Y34">
        <v>1097</v>
      </c>
      <c r="Z34">
        <v>863</v>
      </c>
      <c r="AA34">
        <v>1031</v>
      </c>
      <c r="AB34">
        <v>785</v>
      </c>
      <c r="AC34">
        <v>432</v>
      </c>
      <c r="AD34">
        <v>409</v>
      </c>
      <c r="AM34">
        <f t="shared" si="2"/>
        <v>9841</v>
      </c>
    </row>
    <row r="35" spans="1:39">
      <c r="A35" t="str">
        <f t="shared" si="0"/>
        <v>S311</v>
      </c>
      <c r="B35" t="str">
        <f t="shared" si="1"/>
        <v>LADDER ERECTOR SK</v>
      </c>
      <c r="C35" s="3">
        <v>4949</v>
      </c>
      <c r="E35" t="s">
        <v>104</v>
      </c>
      <c r="F35" t="s">
        <v>105</v>
      </c>
      <c r="R35">
        <v>16</v>
      </c>
      <c r="S35">
        <v>88</v>
      </c>
      <c r="T35">
        <v>169</v>
      </c>
      <c r="U35">
        <v>208</v>
      </c>
      <c r="V35">
        <v>518</v>
      </c>
      <c r="W35">
        <v>575</v>
      </c>
      <c r="X35">
        <v>694</v>
      </c>
      <c r="Y35">
        <v>765</v>
      </c>
      <c r="Z35">
        <v>392</v>
      </c>
      <c r="AA35">
        <v>388</v>
      </c>
      <c r="AB35">
        <v>576</v>
      </c>
      <c r="AC35">
        <v>273</v>
      </c>
      <c r="AD35">
        <v>122</v>
      </c>
      <c r="AE35">
        <v>157</v>
      </c>
      <c r="AF35">
        <v>8</v>
      </c>
      <c r="AM35">
        <f t="shared" si="2"/>
        <v>4949</v>
      </c>
    </row>
    <row r="36" spans="1:39">
      <c r="A36" t="str">
        <f t="shared" si="0"/>
        <v>S312</v>
      </c>
      <c r="B36" t="str">
        <f t="shared" si="1"/>
        <v>LANDSCAPING SK</v>
      </c>
      <c r="C36" s="3">
        <v>72416</v>
      </c>
      <c r="E36" t="s">
        <v>106</v>
      </c>
      <c r="F36" t="s">
        <v>107</v>
      </c>
      <c r="U36">
        <v>830</v>
      </c>
      <c r="V36">
        <v>2921</v>
      </c>
      <c r="W36">
        <v>4946</v>
      </c>
      <c r="X36">
        <v>8269</v>
      </c>
      <c r="Y36">
        <v>10437</v>
      </c>
      <c r="Z36">
        <v>6992</v>
      </c>
      <c r="AA36">
        <v>9043</v>
      </c>
      <c r="AB36">
        <v>10158</v>
      </c>
      <c r="AC36">
        <v>5936</v>
      </c>
      <c r="AD36">
        <v>3719</v>
      </c>
      <c r="AE36">
        <v>4691</v>
      </c>
      <c r="AF36">
        <v>3842</v>
      </c>
      <c r="AG36">
        <v>632</v>
      </c>
      <c r="AM36">
        <f t="shared" si="2"/>
        <v>72416</v>
      </c>
    </row>
    <row r="37" spans="1:39">
      <c r="A37" t="str">
        <f t="shared" si="0"/>
        <v>S313</v>
      </c>
      <c r="B37" t="str">
        <f t="shared" si="1"/>
        <v>GATE ERECTOR SK</v>
      </c>
      <c r="C37" s="3">
        <v>1764</v>
      </c>
      <c r="E37" t="s">
        <v>108</v>
      </c>
      <c r="F37" t="s">
        <v>109</v>
      </c>
      <c r="R37">
        <v>10</v>
      </c>
      <c r="S37">
        <v>123</v>
      </c>
      <c r="T37">
        <v>152</v>
      </c>
      <c r="U37">
        <v>155</v>
      </c>
      <c r="V37">
        <v>268</v>
      </c>
      <c r="W37">
        <v>201</v>
      </c>
      <c r="X37">
        <v>191</v>
      </c>
      <c r="Y37">
        <v>148</v>
      </c>
      <c r="Z37">
        <v>110</v>
      </c>
      <c r="AA37">
        <v>122</v>
      </c>
      <c r="AB37">
        <v>124</v>
      </c>
      <c r="AC37">
        <v>93</v>
      </c>
      <c r="AD37">
        <v>56</v>
      </c>
      <c r="AE37">
        <v>11</v>
      </c>
      <c r="AM37">
        <f t="shared" si="2"/>
        <v>1764</v>
      </c>
    </row>
    <row r="38" spans="1:39">
      <c r="A38" t="str">
        <f t="shared" si="0"/>
        <v>S314</v>
      </c>
      <c r="B38" t="str">
        <f t="shared" si="1"/>
        <v>STEEL ERECTOR SK</v>
      </c>
      <c r="C38" s="3">
        <v>16062</v>
      </c>
      <c r="E38" t="s">
        <v>110</v>
      </c>
      <c r="F38" t="s">
        <v>111</v>
      </c>
      <c r="T38">
        <v>166</v>
      </c>
      <c r="U38">
        <v>295</v>
      </c>
      <c r="V38">
        <v>692</v>
      </c>
      <c r="W38">
        <v>896</v>
      </c>
      <c r="X38">
        <v>1607</v>
      </c>
      <c r="Y38">
        <v>2571</v>
      </c>
      <c r="Z38">
        <v>1437</v>
      </c>
      <c r="AA38">
        <v>1561</v>
      </c>
      <c r="AB38">
        <v>1908</v>
      </c>
      <c r="AC38">
        <v>1367</v>
      </c>
      <c r="AD38">
        <v>667</v>
      </c>
      <c r="AE38">
        <v>1457</v>
      </c>
      <c r="AF38">
        <v>751</v>
      </c>
      <c r="AG38">
        <v>679</v>
      </c>
      <c r="AH38">
        <v>8</v>
      </c>
      <c r="AM38">
        <f t="shared" si="2"/>
        <v>16062</v>
      </c>
    </row>
    <row r="39" spans="1:39">
      <c r="A39" t="str">
        <f t="shared" si="0"/>
        <v>S315</v>
      </c>
      <c r="B39" t="str">
        <f t="shared" si="1"/>
        <v>PULL BOX SK</v>
      </c>
      <c r="C39" s="3">
        <v>1166</v>
      </c>
      <c r="E39" t="s">
        <v>112</v>
      </c>
      <c r="F39" t="s">
        <v>113</v>
      </c>
      <c r="V39">
        <v>55</v>
      </c>
      <c r="W39">
        <v>154</v>
      </c>
      <c r="X39">
        <v>204</v>
      </c>
      <c r="Y39">
        <v>174</v>
      </c>
      <c r="Z39">
        <v>110</v>
      </c>
      <c r="AA39">
        <v>69</v>
      </c>
      <c r="AB39">
        <v>113</v>
      </c>
      <c r="AC39">
        <v>83</v>
      </c>
      <c r="AD39">
        <v>63</v>
      </c>
      <c r="AE39">
        <v>135</v>
      </c>
      <c r="AF39">
        <v>6</v>
      </c>
      <c r="AM39">
        <f t="shared" si="2"/>
        <v>1166</v>
      </c>
    </row>
    <row r="40" spans="1:39">
      <c r="A40" t="str">
        <f t="shared" si="0"/>
        <v>S316</v>
      </c>
      <c r="B40" t="str">
        <f t="shared" si="1"/>
        <v>ASPHALT SK</v>
      </c>
      <c r="C40" s="3">
        <v>2472</v>
      </c>
      <c r="E40" t="s">
        <v>114</v>
      </c>
      <c r="F40" t="s">
        <v>115</v>
      </c>
      <c r="X40">
        <v>190</v>
      </c>
      <c r="Y40">
        <v>570</v>
      </c>
      <c r="Z40">
        <v>192</v>
      </c>
      <c r="AA40">
        <v>264</v>
      </c>
      <c r="AB40">
        <v>320</v>
      </c>
      <c r="AC40">
        <v>221</v>
      </c>
      <c r="AD40">
        <v>91</v>
      </c>
      <c r="AE40">
        <v>312</v>
      </c>
      <c r="AF40">
        <v>160</v>
      </c>
      <c r="AG40">
        <v>152</v>
      </c>
      <c r="AM40">
        <f t="shared" si="2"/>
        <v>2472</v>
      </c>
    </row>
    <row r="41" spans="1:39">
      <c r="A41" t="str">
        <f t="shared" si="0"/>
        <v>S317</v>
      </c>
      <c r="B41" t="str">
        <f t="shared" si="1"/>
        <v>EXPANSION JOINT SKILLED SK</v>
      </c>
      <c r="C41" s="3">
        <v>2656</v>
      </c>
      <c r="E41" t="s">
        <v>116</v>
      </c>
      <c r="F41" t="s">
        <v>117</v>
      </c>
      <c r="U41">
        <v>152</v>
      </c>
      <c r="V41">
        <v>719</v>
      </c>
      <c r="W41">
        <v>423</v>
      </c>
      <c r="X41">
        <v>363</v>
      </c>
      <c r="Y41">
        <v>393</v>
      </c>
      <c r="Z41">
        <v>153</v>
      </c>
      <c r="AA41">
        <v>85</v>
      </c>
      <c r="AB41">
        <v>168</v>
      </c>
      <c r="AC41">
        <v>105</v>
      </c>
      <c r="AD41">
        <v>95</v>
      </c>
      <c r="AM41">
        <f t="shared" si="2"/>
        <v>2656</v>
      </c>
    </row>
    <row r="42" spans="1:39">
      <c r="A42" t="str">
        <f t="shared" si="0"/>
        <v>S318</v>
      </c>
      <c r="B42" t="str">
        <f t="shared" si="1"/>
        <v>DOOR WORK SK</v>
      </c>
      <c r="C42" s="3">
        <v>1000</v>
      </c>
      <c r="E42" t="s">
        <v>118</v>
      </c>
      <c r="F42" t="s">
        <v>119</v>
      </c>
      <c r="V42">
        <v>8</v>
      </c>
      <c r="W42">
        <v>192</v>
      </c>
      <c r="X42">
        <v>136</v>
      </c>
      <c r="Y42">
        <v>200</v>
      </c>
      <c r="Z42">
        <v>64</v>
      </c>
      <c r="AC42">
        <v>16</v>
      </c>
      <c r="AD42">
        <v>312</v>
      </c>
      <c r="AE42">
        <v>72</v>
      </c>
      <c r="AM42">
        <f t="shared" si="2"/>
        <v>1000</v>
      </c>
    </row>
    <row r="43" spans="1:39">
      <c r="A43" t="str">
        <f t="shared" si="0"/>
        <v>S319</v>
      </c>
      <c r="B43" t="str">
        <f t="shared" si="1"/>
        <v>GRC SK</v>
      </c>
      <c r="C43" s="3">
        <v>4800</v>
      </c>
      <c r="E43" t="s">
        <v>120</v>
      </c>
      <c r="F43" t="s">
        <v>121</v>
      </c>
      <c r="T43">
        <v>400</v>
      </c>
      <c r="U43">
        <v>300</v>
      </c>
      <c r="V43">
        <v>500</v>
      </c>
      <c r="W43">
        <v>680</v>
      </c>
      <c r="X43">
        <v>760</v>
      </c>
      <c r="Y43">
        <v>880</v>
      </c>
      <c r="Z43">
        <v>380</v>
      </c>
      <c r="AA43">
        <v>420</v>
      </c>
      <c r="AB43">
        <v>480</v>
      </c>
      <c r="AM43">
        <f t="shared" si="2"/>
        <v>4800</v>
      </c>
    </row>
    <row r="44" spans="1:39">
      <c r="A44" t="str">
        <f t="shared" si="0"/>
        <v>S320</v>
      </c>
      <c r="B44" t="str">
        <f t="shared" si="1"/>
        <v>ANTITERMITE SK</v>
      </c>
      <c r="C44" s="3">
        <v>25041</v>
      </c>
      <c r="E44" t="s">
        <v>122</v>
      </c>
      <c r="F44" t="s">
        <v>123</v>
      </c>
      <c r="K44">
        <v>580</v>
      </c>
      <c r="L44">
        <v>2409</v>
      </c>
      <c r="M44">
        <v>3910</v>
      </c>
      <c r="N44">
        <v>3138</v>
      </c>
      <c r="O44">
        <v>3457</v>
      </c>
      <c r="P44">
        <v>3112</v>
      </c>
      <c r="Q44">
        <v>2173</v>
      </c>
      <c r="R44">
        <v>2720</v>
      </c>
      <c r="S44">
        <v>2666</v>
      </c>
      <c r="T44">
        <v>876</v>
      </c>
      <c r="AM44">
        <f t="shared" si="2"/>
        <v>25041</v>
      </c>
    </row>
    <row r="45" spans="1:39">
      <c r="C45" s="3">
        <v>0</v>
      </c>
      <c r="AM45">
        <f t="shared" si="2"/>
        <v>0</v>
      </c>
    </row>
  </sheetData>
  <autoFilter ref="E1:AI44" xr:uid="{52E11FE6-D0F7-441B-AC1C-B08204A4EF48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61CA-53A1-4786-8319-E75C5681B3E3}">
  <dimension ref="A1:AF28"/>
  <sheetViews>
    <sheetView topLeftCell="A16" workbookViewId="0">
      <selection activeCell="C8" sqref="C8"/>
    </sheetView>
  </sheetViews>
  <sheetFormatPr defaultRowHeight="15"/>
  <sheetData>
    <row r="1" spans="1:3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F1" t="s">
        <v>124</v>
      </c>
    </row>
    <row r="2" spans="1:32">
      <c r="A2">
        <v>0</v>
      </c>
      <c r="B2">
        <v>338</v>
      </c>
      <c r="C2">
        <v>1208</v>
      </c>
      <c r="D2">
        <v>971</v>
      </c>
      <c r="E2">
        <v>1037.5</v>
      </c>
      <c r="F2">
        <v>1711.5</v>
      </c>
      <c r="G2">
        <v>1450</v>
      </c>
      <c r="H2">
        <v>2280</v>
      </c>
      <c r="I2">
        <v>525</v>
      </c>
      <c r="J2">
        <v>270</v>
      </c>
      <c r="K2">
        <v>75</v>
      </c>
      <c r="L2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v>0</v>
      </c>
      <c r="Y2">
        <v>0</v>
      </c>
      <c r="Z2">
        <v>0</v>
      </c>
      <c r="AD2">
        <v>0</v>
      </c>
      <c r="AF2">
        <v>9896</v>
      </c>
    </row>
    <row r="3" spans="1:32">
      <c r="A3" t="s">
        <v>125</v>
      </c>
      <c r="E3">
        <v>588</v>
      </c>
      <c r="F3">
        <v>2236.5</v>
      </c>
      <c r="G3">
        <v>7235.25</v>
      </c>
      <c r="H3">
        <v>22942.25</v>
      </c>
      <c r="I3">
        <v>31959.75</v>
      </c>
      <c r="J3">
        <v>27899.75</v>
      </c>
      <c r="K3">
        <v>35481</v>
      </c>
      <c r="L3">
        <v>38889.25</v>
      </c>
      <c r="M3">
        <v>21639.375</v>
      </c>
      <c r="N3">
        <v>32830.625</v>
      </c>
      <c r="O3">
        <v>29236</v>
      </c>
      <c r="P3">
        <v>20808.75</v>
      </c>
      <c r="Q3">
        <v>3164.5</v>
      </c>
      <c r="R3">
        <v>2764.5</v>
      </c>
      <c r="T3">
        <v>200</v>
      </c>
      <c r="U3">
        <v>200</v>
      </c>
      <c r="AF3">
        <v>278075.5</v>
      </c>
    </row>
    <row r="4" spans="1:32">
      <c r="A4" t="s">
        <v>126</v>
      </c>
      <c r="C4">
        <v>371.25</v>
      </c>
      <c r="D4">
        <v>742.5</v>
      </c>
      <c r="K4">
        <v>12813.25</v>
      </c>
      <c r="L4">
        <v>35335.5</v>
      </c>
      <c r="M4">
        <v>43097.25</v>
      </c>
      <c r="N4">
        <v>58818.25</v>
      </c>
      <c r="O4">
        <v>55061</v>
      </c>
      <c r="P4">
        <v>50214</v>
      </c>
      <c r="Q4">
        <v>23617.5</v>
      </c>
      <c r="R4">
        <v>62949.5</v>
      </c>
      <c r="S4">
        <v>31941</v>
      </c>
      <c r="T4">
        <v>35109.75</v>
      </c>
      <c r="U4">
        <v>13056.75</v>
      </c>
      <c r="V4">
        <v>1195</v>
      </c>
      <c r="W4">
        <v>320</v>
      </c>
      <c r="AF4">
        <v>424642.5</v>
      </c>
    </row>
    <row r="5" spans="1:32">
      <c r="A5" t="s">
        <v>127</v>
      </c>
      <c r="C5">
        <v>1106.25</v>
      </c>
      <c r="D5">
        <v>2212.5</v>
      </c>
      <c r="K5">
        <v>84</v>
      </c>
      <c r="L5">
        <v>168</v>
      </c>
      <c r="M5">
        <v>1793</v>
      </c>
      <c r="N5">
        <v>6387</v>
      </c>
      <c r="O5">
        <v>4594</v>
      </c>
      <c r="P5">
        <v>4594</v>
      </c>
      <c r="Q5">
        <v>3312</v>
      </c>
      <c r="R5">
        <v>7878</v>
      </c>
      <c r="S5">
        <v>1470</v>
      </c>
      <c r="AF5">
        <v>33598.75</v>
      </c>
    </row>
    <row r="6" spans="1:32">
      <c r="A6" t="s">
        <v>128</v>
      </c>
      <c r="I6">
        <v>206.5</v>
      </c>
      <c r="J6">
        <v>2780.75</v>
      </c>
      <c r="K6">
        <v>6704.25</v>
      </c>
      <c r="L6">
        <v>7507.5</v>
      </c>
      <c r="M6">
        <v>9180.5</v>
      </c>
      <c r="N6">
        <v>11590.2</v>
      </c>
      <c r="O6">
        <v>10234</v>
      </c>
      <c r="P6">
        <v>12640.2</v>
      </c>
      <c r="Q6">
        <v>5272.75</v>
      </c>
      <c r="R6">
        <v>11436.45</v>
      </c>
      <c r="S6">
        <v>5446</v>
      </c>
      <c r="T6">
        <v>1760.5</v>
      </c>
      <c r="U6">
        <v>343</v>
      </c>
      <c r="V6">
        <v>28</v>
      </c>
      <c r="W6">
        <v>28</v>
      </c>
      <c r="Y6">
        <v>28</v>
      </c>
      <c r="Z6">
        <v>14</v>
      </c>
      <c r="AA6">
        <v>14</v>
      </c>
      <c r="AF6">
        <v>85214.599999999991</v>
      </c>
    </row>
    <row r="7" spans="1:32">
      <c r="A7" t="s">
        <v>129</v>
      </c>
      <c r="B7">
        <v>300</v>
      </c>
      <c r="C7">
        <v>420</v>
      </c>
      <c r="D7">
        <v>100</v>
      </c>
      <c r="V7">
        <v>640</v>
      </c>
      <c r="X7">
        <v>320</v>
      </c>
      <c r="AB7">
        <v>640</v>
      </c>
      <c r="AF7">
        <v>2420</v>
      </c>
    </row>
    <row r="8" spans="1:32">
      <c r="A8" t="s">
        <v>130</v>
      </c>
      <c r="B8">
        <v>325</v>
      </c>
      <c r="C8">
        <v>1300</v>
      </c>
      <c r="D8">
        <v>976</v>
      </c>
      <c r="E8">
        <v>325</v>
      </c>
      <c r="F8">
        <v>325</v>
      </c>
      <c r="Y8">
        <v>832</v>
      </c>
      <c r="AF8">
        <v>4083</v>
      </c>
    </row>
    <row r="9" spans="1:32">
      <c r="A9" t="s">
        <v>131</v>
      </c>
      <c r="S9">
        <v>295</v>
      </c>
      <c r="U9">
        <v>32</v>
      </c>
      <c r="V9">
        <v>205</v>
      </c>
      <c r="AF9">
        <v>532</v>
      </c>
    </row>
    <row r="10" spans="1:32">
      <c r="A10" t="s">
        <v>132</v>
      </c>
      <c r="P10">
        <v>14</v>
      </c>
      <c r="R10">
        <v>14</v>
      </c>
      <c r="S10">
        <v>14</v>
      </c>
      <c r="AF10">
        <v>42</v>
      </c>
    </row>
    <row r="11" spans="1:32">
      <c r="A11" t="s">
        <v>133</v>
      </c>
      <c r="M11">
        <v>275</v>
      </c>
      <c r="N11">
        <v>532.5</v>
      </c>
      <c r="O11">
        <v>1400.75</v>
      </c>
      <c r="P11">
        <v>3379.5</v>
      </c>
      <c r="Q11">
        <v>3777.25</v>
      </c>
      <c r="R11">
        <v>4825.25</v>
      </c>
      <c r="S11">
        <v>4319</v>
      </c>
      <c r="T11">
        <v>4652.5</v>
      </c>
      <c r="U11">
        <v>4471</v>
      </c>
      <c r="V11">
        <v>5755.25</v>
      </c>
      <c r="W11">
        <v>1139</v>
      </c>
      <c r="X11">
        <v>1676.75</v>
      </c>
      <c r="Y11">
        <v>110</v>
      </c>
      <c r="AF11">
        <v>36313.75</v>
      </c>
    </row>
    <row r="12" spans="1:32">
      <c r="A12" t="s">
        <v>134</v>
      </c>
      <c r="Q12">
        <v>250</v>
      </c>
      <c r="AF12">
        <v>250</v>
      </c>
    </row>
    <row r="13" spans="1:32">
      <c r="A13" t="s">
        <v>135</v>
      </c>
      <c r="K13">
        <v>256</v>
      </c>
      <c r="L13">
        <v>128</v>
      </c>
      <c r="M13">
        <v>434.25</v>
      </c>
      <c r="N13">
        <v>505.75</v>
      </c>
      <c r="O13">
        <v>556</v>
      </c>
      <c r="P13">
        <v>2818</v>
      </c>
      <c r="Q13">
        <v>1940</v>
      </c>
      <c r="R13">
        <v>2966</v>
      </c>
      <c r="S13">
        <v>2286</v>
      </c>
      <c r="T13">
        <v>2662</v>
      </c>
      <c r="U13">
        <v>2362</v>
      </c>
      <c r="V13">
        <v>232</v>
      </c>
      <c r="W13">
        <v>1910</v>
      </c>
      <c r="X13">
        <v>751</v>
      </c>
      <c r="Y13">
        <v>810</v>
      </c>
      <c r="Z13">
        <v>407</v>
      </c>
      <c r="AF13">
        <v>21024</v>
      </c>
    </row>
    <row r="14" spans="1:32">
      <c r="A14" t="s">
        <v>136</v>
      </c>
      <c r="M14">
        <v>236</v>
      </c>
      <c r="N14">
        <v>236</v>
      </c>
      <c r="O14">
        <v>1244</v>
      </c>
      <c r="P14">
        <v>1528</v>
      </c>
      <c r="Q14">
        <v>4262</v>
      </c>
      <c r="R14">
        <v>6186</v>
      </c>
      <c r="S14">
        <v>4284</v>
      </c>
      <c r="T14">
        <v>3048</v>
      </c>
      <c r="U14">
        <v>5040</v>
      </c>
      <c r="V14">
        <v>5164</v>
      </c>
      <c r="W14">
        <v>3044</v>
      </c>
      <c r="X14">
        <v>3806</v>
      </c>
      <c r="Y14">
        <v>3642</v>
      </c>
      <c r="AF14">
        <v>41720</v>
      </c>
    </row>
    <row r="15" spans="1:32">
      <c r="A15" t="s">
        <v>137</v>
      </c>
      <c r="B15">
        <v>4137.5</v>
      </c>
      <c r="C15">
        <v>16996.07</v>
      </c>
      <c r="D15">
        <v>2456</v>
      </c>
      <c r="E15">
        <v>1573</v>
      </c>
      <c r="F15">
        <v>5195</v>
      </c>
      <c r="G15">
        <v>9002</v>
      </c>
      <c r="H15">
        <v>9824</v>
      </c>
      <c r="I15">
        <v>8406</v>
      </c>
      <c r="J15">
        <v>8564</v>
      </c>
      <c r="K15">
        <v>7903.5</v>
      </c>
      <c r="L15">
        <v>8528</v>
      </c>
      <c r="M15">
        <v>9472.5</v>
      </c>
      <c r="N15">
        <v>13919.5</v>
      </c>
      <c r="O15">
        <v>23607.5</v>
      </c>
      <c r="P15">
        <v>18039.5</v>
      </c>
      <c r="Q15">
        <v>13036.5</v>
      </c>
      <c r="R15">
        <v>39331</v>
      </c>
      <c r="S15">
        <v>17805</v>
      </c>
      <c r="T15">
        <v>12362</v>
      </c>
      <c r="U15">
        <v>15243</v>
      </c>
      <c r="V15">
        <v>7326</v>
      </c>
      <c r="W15">
        <v>12840</v>
      </c>
      <c r="X15">
        <v>5941</v>
      </c>
      <c r="Y15">
        <v>2982</v>
      </c>
      <c r="Z15">
        <v>523</v>
      </c>
      <c r="AF15">
        <v>275013.57</v>
      </c>
    </row>
    <row r="16" spans="1:32">
      <c r="A16" t="s">
        <v>138</v>
      </c>
      <c r="E16">
        <v>2671.5</v>
      </c>
      <c r="F16">
        <v>4689</v>
      </c>
      <c r="G16">
        <v>6864.5</v>
      </c>
      <c r="H16">
        <v>6310.5</v>
      </c>
      <c r="I16">
        <v>6067.8499999999995</v>
      </c>
      <c r="J16">
        <v>5196.5499999999993</v>
      </c>
      <c r="K16">
        <v>8110.625</v>
      </c>
      <c r="L16">
        <v>29156.024999999994</v>
      </c>
      <c r="M16">
        <v>54731.41</v>
      </c>
      <c r="N16">
        <v>78524.835000000006</v>
      </c>
      <c r="O16">
        <v>156123.11500000005</v>
      </c>
      <c r="P16">
        <v>207196.50000000003</v>
      </c>
      <c r="Q16">
        <v>145241.18499999997</v>
      </c>
      <c r="R16">
        <v>335605.40500000026</v>
      </c>
      <c r="S16">
        <v>270276.00999999995</v>
      </c>
      <c r="T16">
        <v>229749.15000000008</v>
      </c>
      <c r="U16">
        <v>218485.30000000013</v>
      </c>
      <c r="V16">
        <v>131312.03</v>
      </c>
      <c r="W16">
        <v>185221.56999999998</v>
      </c>
      <c r="X16">
        <v>74701.875</v>
      </c>
      <c r="Y16">
        <v>78120.804999999993</v>
      </c>
      <c r="Z16">
        <v>33048.399999999994</v>
      </c>
      <c r="AA16">
        <v>10090.6</v>
      </c>
      <c r="AB16">
        <v>21333.333334000003</v>
      </c>
      <c r="AC16">
        <v>12333.333334000001</v>
      </c>
      <c r="AD16">
        <v>12333.333334000001</v>
      </c>
      <c r="AF16">
        <v>2323494.7400020002</v>
      </c>
    </row>
    <row r="17" spans="1:32">
      <c r="A17" t="s">
        <v>139</v>
      </c>
      <c r="Y17">
        <v>240</v>
      </c>
      <c r="Z17">
        <v>240</v>
      </c>
      <c r="AF17">
        <v>480</v>
      </c>
    </row>
    <row r="18" spans="1:32">
      <c r="A18" t="s">
        <v>140</v>
      </c>
      <c r="L18">
        <v>391</v>
      </c>
      <c r="M18">
        <v>969</v>
      </c>
      <c r="N18">
        <v>2860</v>
      </c>
      <c r="O18">
        <v>4229</v>
      </c>
      <c r="P18">
        <v>3537</v>
      </c>
      <c r="Q18">
        <v>1426</v>
      </c>
      <c r="R18">
        <v>4809</v>
      </c>
      <c r="S18">
        <v>3776</v>
      </c>
      <c r="T18">
        <v>3270</v>
      </c>
      <c r="U18">
        <v>1862</v>
      </c>
      <c r="V18">
        <v>854</v>
      </c>
      <c r="W18">
        <v>634</v>
      </c>
      <c r="AF18">
        <v>28617</v>
      </c>
    </row>
    <row r="19" spans="1:32">
      <c r="A19" t="s">
        <v>141</v>
      </c>
      <c r="B19">
        <v>58</v>
      </c>
      <c r="AF19">
        <v>58</v>
      </c>
    </row>
    <row r="20" spans="1:32">
      <c r="A20" t="s">
        <v>142</v>
      </c>
      <c r="N20">
        <v>10.8</v>
      </c>
      <c r="Y20">
        <v>565.6</v>
      </c>
      <c r="AF20">
        <v>576.4</v>
      </c>
    </row>
    <row r="21" spans="1:32">
      <c r="A21" t="s">
        <v>143</v>
      </c>
      <c r="K21">
        <v>2091</v>
      </c>
      <c r="L21">
        <v>11052.5</v>
      </c>
      <c r="M21">
        <v>28185.625</v>
      </c>
      <c r="N21">
        <v>87431.625</v>
      </c>
      <c r="O21">
        <v>76855</v>
      </c>
      <c r="P21">
        <v>107225.5</v>
      </c>
      <c r="Q21">
        <v>44035</v>
      </c>
      <c r="R21">
        <v>142418.75</v>
      </c>
      <c r="S21">
        <v>76337.25</v>
      </c>
      <c r="T21">
        <v>71449.5</v>
      </c>
      <c r="U21">
        <v>54400.5</v>
      </c>
      <c r="V21">
        <v>16715.125</v>
      </c>
      <c r="W21">
        <v>14483.875</v>
      </c>
      <c r="AF21">
        <v>732681.25</v>
      </c>
    </row>
    <row r="22" spans="1:32">
      <c r="A22" t="s">
        <v>144</v>
      </c>
      <c r="B22">
        <v>173.33333334</v>
      </c>
      <c r="C22">
        <v>263.33333333999997</v>
      </c>
      <c r="D22">
        <v>183.33333334</v>
      </c>
      <c r="AF22">
        <v>620.0000000199999</v>
      </c>
    </row>
    <row r="23" spans="1:32">
      <c r="A23" t="s">
        <v>145</v>
      </c>
      <c r="B23">
        <v>466.66666666999998</v>
      </c>
      <c r="C23">
        <v>266.66666666999998</v>
      </c>
      <c r="D23">
        <v>66.666666669999998</v>
      </c>
      <c r="AF23">
        <v>800.00000001000001</v>
      </c>
    </row>
    <row r="24" spans="1:32">
      <c r="A24" t="s">
        <v>146</v>
      </c>
      <c r="F24">
        <v>3107.25</v>
      </c>
      <c r="G24">
        <v>3107.25</v>
      </c>
      <c r="H24">
        <v>3251.25</v>
      </c>
      <c r="I24">
        <v>2768.25</v>
      </c>
      <c r="J24">
        <v>1687.125</v>
      </c>
      <c r="K24">
        <v>1557.875</v>
      </c>
      <c r="L24">
        <v>3859.75</v>
      </c>
      <c r="M24">
        <v>7862.875</v>
      </c>
      <c r="N24">
        <v>10707.875</v>
      </c>
      <c r="O24">
        <v>15159</v>
      </c>
      <c r="P24">
        <v>14559.5</v>
      </c>
      <c r="Q24">
        <v>9276.875</v>
      </c>
      <c r="R24">
        <v>15487.375</v>
      </c>
      <c r="S24">
        <v>10941.5</v>
      </c>
      <c r="T24">
        <v>10430.25</v>
      </c>
      <c r="U24">
        <v>7360.5</v>
      </c>
      <c r="V24">
        <v>2419.25</v>
      </c>
      <c r="W24">
        <v>2614</v>
      </c>
      <c r="X24">
        <v>2066</v>
      </c>
      <c r="Y24">
        <v>2000</v>
      </c>
      <c r="AF24">
        <v>130223.75</v>
      </c>
    </row>
    <row r="25" spans="1:32">
      <c r="A25" t="s">
        <v>147</v>
      </c>
      <c r="F25">
        <v>15331.75</v>
      </c>
      <c r="G25">
        <v>22659</v>
      </c>
      <c r="H25">
        <v>29632.75</v>
      </c>
      <c r="I25">
        <v>47619.25</v>
      </c>
      <c r="J25">
        <v>58161.25</v>
      </c>
      <c r="K25">
        <v>103815.25</v>
      </c>
      <c r="L25">
        <v>101105.375</v>
      </c>
      <c r="M25">
        <v>150101</v>
      </c>
      <c r="N25">
        <v>116422</v>
      </c>
      <c r="O25">
        <v>123616.125</v>
      </c>
      <c r="P25">
        <v>108342.5</v>
      </c>
      <c r="Q25">
        <v>54152.125</v>
      </c>
      <c r="R25">
        <v>137726.625</v>
      </c>
      <c r="S25">
        <v>40780.5</v>
      </c>
      <c r="T25">
        <v>33319</v>
      </c>
      <c r="U25">
        <v>13739</v>
      </c>
      <c r="V25">
        <v>5299</v>
      </c>
      <c r="W25">
        <v>10809</v>
      </c>
      <c r="X25">
        <v>638</v>
      </c>
      <c r="Y25">
        <v>4656</v>
      </c>
      <c r="Z25">
        <v>554</v>
      </c>
      <c r="AF25">
        <v>1178479.5</v>
      </c>
    </row>
    <row r="26" spans="1:32">
      <c r="A26" t="s">
        <v>148</v>
      </c>
      <c r="B26">
        <v>87.5</v>
      </c>
      <c r="C26">
        <v>350</v>
      </c>
      <c r="AF26">
        <v>437.5</v>
      </c>
    </row>
    <row r="27" spans="1:32">
      <c r="A27" t="s">
        <v>149</v>
      </c>
      <c r="L27">
        <v>2795</v>
      </c>
      <c r="M27">
        <v>10912.5</v>
      </c>
      <c r="N27">
        <v>19809</v>
      </c>
      <c r="O27">
        <v>36572</v>
      </c>
      <c r="P27">
        <v>37121.125</v>
      </c>
      <c r="Q27">
        <v>21443.375</v>
      </c>
      <c r="R27">
        <v>48256.25</v>
      </c>
      <c r="S27">
        <v>27775</v>
      </c>
      <c r="T27">
        <v>29469.5</v>
      </c>
      <c r="U27">
        <v>24376</v>
      </c>
      <c r="V27">
        <v>10565.875</v>
      </c>
      <c r="W27">
        <v>10232.625</v>
      </c>
      <c r="X27">
        <v>575</v>
      </c>
      <c r="Y27">
        <v>110</v>
      </c>
      <c r="AF27">
        <v>280013.25</v>
      </c>
    </row>
    <row r="28" spans="1:32">
      <c r="A28" t="s">
        <v>124</v>
      </c>
      <c r="B28">
        <v>5886.0000000099999</v>
      </c>
      <c r="C28">
        <v>22281.570000010001</v>
      </c>
      <c r="D28">
        <v>7708.0000000099999</v>
      </c>
      <c r="E28">
        <v>6195</v>
      </c>
      <c r="F28">
        <v>32596</v>
      </c>
      <c r="G28">
        <v>50318</v>
      </c>
      <c r="H28">
        <v>74240.75</v>
      </c>
      <c r="I28">
        <v>97552.6</v>
      </c>
      <c r="J28">
        <v>104559.425</v>
      </c>
      <c r="K28">
        <v>178891.75</v>
      </c>
      <c r="L28">
        <v>238945.9</v>
      </c>
      <c r="M28">
        <v>338890.28500000003</v>
      </c>
      <c r="N28">
        <v>440585.95999999996</v>
      </c>
      <c r="O28">
        <v>538487.49</v>
      </c>
      <c r="P28">
        <v>592018.07499999995</v>
      </c>
      <c r="Q28">
        <v>334207.05999999994</v>
      </c>
      <c r="R28">
        <v>822654.10500000021</v>
      </c>
      <c r="S28">
        <v>497746.25999999995</v>
      </c>
      <c r="T28">
        <v>437482.15000000008</v>
      </c>
      <c r="U28">
        <v>360971.05000000016</v>
      </c>
      <c r="V28">
        <v>187710.53</v>
      </c>
      <c r="W28">
        <v>243276.06999999998</v>
      </c>
      <c r="X28">
        <v>90475.625</v>
      </c>
      <c r="Y28">
        <v>94096.404999999999</v>
      </c>
      <c r="Z28">
        <v>34786.399999999994</v>
      </c>
      <c r="AA28">
        <v>10104.6</v>
      </c>
      <c r="AB28">
        <v>21973.333334000003</v>
      </c>
      <c r="AC28">
        <v>12333.333334000001</v>
      </c>
      <c r="AD28">
        <v>12333.333334000001</v>
      </c>
      <c r="AF28">
        <v>5889307.0600020299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69F2-E829-4B0A-A171-1E16B8D80ED5}">
  <dimension ref="A1:AL45"/>
  <sheetViews>
    <sheetView workbookViewId="0">
      <selection activeCell="A5" sqref="A5"/>
    </sheetView>
  </sheetViews>
  <sheetFormatPr defaultRowHeight="14.45"/>
  <cols>
    <col min="1" max="1" width="33.7109375" customWidth="1"/>
    <col min="2" max="2" width="34" customWidth="1"/>
    <col min="3" max="3" width="38.28515625" style="3" customWidth="1"/>
    <col min="4" max="4" width="21.28515625" bestFit="1" customWidth="1"/>
    <col min="5" max="5" width="33.7109375" bestFit="1" customWidth="1"/>
    <col min="6" max="36" width="13.140625" customWidth="1"/>
    <col min="38" max="38" width="10.85546875" bestFit="1" customWidth="1"/>
  </cols>
  <sheetData>
    <row r="1" spans="1:38" ht="29.1">
      <c r="A1" s="2" t="s">
        <v>0</v>
      </c>
      <c r="B1" s="2" t="s">
        <v>1</v>
      </c>
      <c r="C1" s="2" t="s">
        <v>2</v>
      </c>
      <c r="D1" t="s">
        <v>4</v>
      </c>
      <c r="E1" t="s">
        <v>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 t="s">
        <v>36</v>
      </c>
    </row>
    <row r="2" spans="1:38">
      <c r="A2" t="str">
        <f t="shared" ref="A2:A44" si="0">_xlfn.TEXTBEFORE($E2,".")</f>
        <v>EQOP</v>
      </c>
      <c r="B2" t="str">
        <f t="shared" ref="B2:B44" si="1">_xlfn.TEXTAFTER($E2,".")</f>
        <v>EQUIP OPERATORS</v>
      </c>
      <c r="C2" s="3">
        <v>162108</v>
      </c>
      <c r="D2" t="s">
        <v>37</v>
      </c>
      <c r="E2" t="s">
        <v>38</v>
      </c>
      <c r="G2">
        <v>956</v>
      </c>
      <c r="H2">
        <v>5040</v>
      </c>
      <c r="I2">
        <v>6466</v>
      </c>
      <c r="J2">
        <v>1030</v>
      </c>
      <c r="K2">
        <v>1573</v>
      </c>
      <c r="L2">
        <v>5349</v>
      </c>
      <c r="M2">
        <v>5714</v>
      </c>
      <c r="N2">
        <v>6609</v>
      </c>
      <c r="O2">
        <v>7097</v>
      </c>
      <c r="P2">
        <v>4995</v>
      </c>
      <c r="Q2">
        <v>4183</v>
      </c>
      <c r="R2">
        <v>6205</v>
      </c>
      <c r="S2">
        <v>5781</v>
      </c>
      <c r="T2">
        <v>8007</v>
      </c>
      <c r="U2">
        <v>12985</v>
      </c>
      <c r="V2">
        <v>12964</v>
      </c>
      <c r="W2">
        <v>11141</v>
      </c>
      <c r="X2">
        <v>13853</v>
      </c>
      <c r="Y2">
        <v>9183</v>
      </c>
      <c r="Z2">
        <v>9799</v>
      </c>
      <c r="AA2">
        <v>7887</v>
      </c>
      <c r="AB2">
        <v>5933</v>
      </c>
      <c r="AC2">
        <v>4846</v>
      </c>
      <c r="AD2">
        <v>2579</v>
      </c>
      <c r="AE2">
        <v>1843</v>
      </c>
      <c r="AF2">
        <v>90</v>
      </c>
      <c r="AL2">
        <f t="shared" ref="AL2:AL45" si="2">SUM(F2:AJ2)</f>
        <v>162108</v>
      </c>
    </row>
    <row r="3" spans="1:38">
      <c r="A3" t="str">
        <f t="shared" si="0"/>
        <v>J302</v>
      </c>
      <c r="B3" t="str">
        <f t="shared" si="1"/>
        <v>BLINDING MASON SK</v>
      </c>
      <c r="C3" s="3">
        <v>38273</v>
      </c>
      <c r="D3" t="s">
        <v>39</v>
      </c>
      <c r="E3" t="s">
        <v>40</v>
      </c>
      <c r="J3">
        <v>239</v>
      </c>
      <c r="K3">
        <v>777</v>
      </c>
      <c r="L3">
        <v>1217</v>
      </c>
      <c r="M3">
        <v>1975</v>
      </c>
      <c r="N3">
        <v>4130</v>
      </c>
      <c r="O3">
        <v>5335</v>
      </c>
      <c r="P3">
        <v>4460</v>
      </c>
      <c r="Q3">
        <v>4604</v>
      </c>
      <c r="R3">
        <v>4673</v>
      </c>
      <c r="S3">
        <v>2982</v>
      </c>
      <c r="T3">
        <v>2657</v>
      </c>
      <c r="U3">
        <v>3606</v>
      </c>
      <c r="V3">
        <v>1162</v>
      </c>
      <c r="W3">
        <v>328</v>
      </c>
      <c r="Y3">
        <v>64</v>
      </c>
      <c r="Z3">
        <v>64</v>
      </c>
      <c r="AL3">
        <f t="shared" si="2"/>
        <v>38273</v>
      </c>
    </row>
    <row r="4" spans="1:38">
      <c r="A4" t="str">
        <f t="shared" si="0"/>
        <v>J303</v>
      </c>
      <c r="B4" t="str">
        <f t="shared" si="1"/>
        <v>SCREED MASON SK</v>
      </c>
      <c r="C4" s="3">
        <v>96090</v>
      </c>
      <c r="D4" t="s">
        <v>41</v>
      </c>
      <c r="E4" t="s">
        <v>42</v>
      </c>
      <c r="K4">
        <v>568</v>
      </c>
      <c r="L4">
        <v>1330</v>
      </c>
      <c r="M4">
        <v>1932</v>
      </c>
      <c r="N4">
        <v>3175</v>
      </c>
      <c r="O4">
        <v>4116</v>
      </c>
      <c r="P4">
        <v>4123</v>
      </c>
      <c r="Q4">
        <v>5032</v>
      </c>
      <c r="R4">
        <v>8365</v>
      </c>
      <c r="S4">
        <v>7723</v>
      </c>
      <c r="T4">
        <v>8531</v>
      </c>
      <c r="U4">
        <v>13715</v>
      </c>
      <c r="V4">
        <v>8002</v>
      </c>
      <c r="W4">
        <v>7168</v>
      </c>
      <c r="X4">
        <v>7605</v>
      </c>
      <c r="Y4">
        <v>5522</v>
      </c>
      <c r="Z4">
        <v>5121</v>
      </c>
      <c r="AA4">
        <v>2323</v>
      </c>
      <c r="AB4">
        <v>1309</v>
      </c>
      <c r="AC4">
        <v>254</v>
      </c>
      <c r="AD4">
        <v>162</v>
      </c>
      <c r="AE4">
        <v>14</v>
      </c>
      <c r="AH4" t="s">
        <v>43</v>
      </c>
      <c r="AL4">
        <f t="shared" si="2"/>
        <v>96090</v>
      </c>
    </row>
    <row r="5" spans="1:38">
      <c r="A5" t="str">
        <f t="shared" si="0"/>
        <v>J304</v>
      </c>
      <c r="B5" t="str">
        <f t="shared" si="1"/>
        <v>STEEL FIXERS SK</v>
      </c>
      <c r="C5" s="3">
        <v>325360</v>
      </c>
      <c r="D5" t="s">
        <v>44</v>
      </c>
      <c r="E5" t="s">
        <v>45</v>
      </c>
      <c r="I5">
        <v>161</v>
      </c>
      <c r="J5">
        <v>64</v>
      </c>
      <c r="K5">
        <v>2878</v>
      </c>
      <c r="L5">
        <v>7522</v>
      </c>
      <c r="M5">
        <v>8959</v>
      </c>
      <c r="N5">
        <v>13290</v>
      </c>
      <c r="O5">
        <v>23418</v>
      </c>
      <c r="P5">
        <v>19882</v>
      </c>
      <c r="Q5">
        <v>27934</v>
      </c>
      <c r="R5">
        <v>38001</v>
      </c>
      <c r="S5">
        <v>35142</v>
      </c>
      <c r="T5">
        <v>27341</v>
      </c>
      <c r="U5">
        <v>38624</v>
      </c>
      <c r="V5">
        <v>25092</v>
      </c>
      <c r="W5">
        <v>22983</v>
      </c>
      <c r="X5">
        <v>17411</v>
      </c>
      <c r="Y5">
        <v>6307</v>
      </c>
      <c r="Z5">
        <v>4313</v>
      </c>
      <c r="AA5">
        <v>2266</v>
      </c>
      <c r="AB5">
        <v>1062</v>
      </c>
      <c r="AC5">
        <v>961</v>
      </c>
      <c r="AD5">
        <v>947</v>
      </c>
      <c r="AE5">
        <v>789</v>
      </c>
      <c r="AF5">
        <v>13</v>
      </c>
      <c r="AL5">
        <f t="shared" si="2"/>
        <v>325360</v>
      </c>
    </row>
    <row r="6" spans="1:38">
      <c r="A6" t="str">
        <f t="shared" si="0"/>
        <v>J305</v>
      </c>
      <c r="B6" t="str">
        <f t="shared" si="1"/>
        <v>CARPENTERS SK</v>
      </c>
      <c r="C6" s="3">
        <v>430942</v>
      </c>
      <c r="D6" t="s">
        <v>46</v>
      </c>
      <c r="E6" t="s">
        <v>47</v>
      </c>
      <c r="H6">
        <v>40</v>
      </c>
      <c r="I6">
        <v>630</v>
      </c>
      <c r="J6">
        <v>80</v>
      </c>
      <c r="K6">
        <v>1512</v>
      </c>
      <c r="L6">
        <v>5789</v>
      </c>
      <c r="M6">
        <v>8235</v>
      </c>
      <c r="N6">
        <v>13031</v>
      </c>
      <c r="O6">
        <v>29778</v>
      </c>
      <c r="P6">
        <v>28382</v>
      </c>
      <c r="Q6">
        <v>39094</v>
      </c>
      <c r="R6">
        <v>52262</v>
      </c>
      <c r="S6">
        <v>47555</v>
      </c>
      <c r="T6">
        <v>36787</v>
      </c>
      <c r="U6">
        <v>52816</v>
      </c>
      <c r="V6">
        <v>34102</v>
      </c>
      <c r="W6">
        <v>31263</v>
      </c>
      <c r="X6">
        <v>24794</v>
      </c>
      <c r="Y6">
        <v>10050</v>
      </c>
      <c r="Z6">
        <v>6644</v>
      </c>
      <c r="AA6">
        <v>3731</v>
      </c>
      <c r="AB6">
        <v>1229</v>
      </c>
      <c r="AC6">
        <v>1489</v>
      </c>
      <c r="AD6">
        <v>981</v>
      </c>
      <c r="AE6">
        <v>661</v>
      </c>
      <c r="AF6">
        <v>7</v>
      </c>
      <c r="AL6">
        <f t="shared" si="2"/>
        <v>430942</v>
      </c>
    </row>
    <row r="7" spans="1:38">
      <c r="A7" t="str">
        <f t="shared" si="0"/>
        <v>J306</v>
      </c>
      <c r="B7" t="str">
        <f t="shared" si="1"/>
        <v>CONCRETE MASON SK</v>
      </c>
      <c r="C7" s="3">
        <v>86203</v>
      </c>
      <c r="D7" t="s">
        <v>48</v>
      </c>
      <c r="E7" t="s">
        <v>49</v>
      </c>
      <c r="K7">
        <v>564</v>
      </c>
      <c r="L7">
        <v>1493</v>
      </c>
      <c r="M7">
        <v>1944</v>
      </c>
      <c r="N7">
        <v>3471</v>
      </c>
      <c r="O7">
        <v>5588</v>
      </c>
      <c r="P7">
        <v>6293</v>
      </c>
      <c r="Q7">
        <v>6933</v>
      </c>
      <c r="R7">
        <v>9365</v>
      </c>
      <c r="S7">
        <v>7708</v>
      </c>
      <c r="T7">
        <v>6985</v>
      </c>
      <c r="U7">
        <v>9857</v>
      </c>
      <c r="V7">
        <v>6210</v>
      </c>
      <c r="W7">
        <v>6342</v>
      </c>
      <c r="X7">
        <v>5663</v>
      </c>
      <c r="Y7">
        <v>2432</v>
      </c>
      <c r="Z7">
        <v>2100</v>
      </c>
      <c r="AA7">
        <v>1324</v>
      </c>
      <c r="AB7">
        <v>703</v>
      </c>
      <c r="AC7">
        <v>695</v>
      </c>
      <c r="AD7">
        <v>394</v>
      </c>
      <c r="AE7">
        <v>125</v>
      </c>
      <c r="AF7">
        <v>14</v>
      </c>
      <c r="AL7">
        <f t="shared" si="2"/>
        <v>86203</v>
      </c>
    </row>
    <row r="8" spans="1:38">
      <c r="A8" t="str">
        <f t="shared" si="0"/>
        <v>J307</v>
      </c>
      <c r="B8" t="str">
        <f t="shared" si="1"/>
        <v>BLOCK MASON SK</v>
      </c>
      <c r="C8" s="3">
        <v>261061</v>
      </c>
      <c r="D8" t="s">
        <v>50</v>
      </c>
      <c r="E8" t="s">
        <v>51</v>
      </c>
      <c r="H8">
        <v>50</v>
      </c>
      <c r="I8">
        <v>770</v>
      </c>
      <c r="J8">
        <v>80</v>
      </c>
      <c r="P8">
        <v>4068</v>
      </c>
      <c r="Q8">
        <v>17559</v>
      </c>
      <c r="R8">
        <v>25891</v>
      </c>
      <c r="S8">
        <v>29645</v>
      </c>
      <c r="T8">
        <v>26889</v>
      </c>
      <c r="U8">
        <v>40665</v>
      </c>
      <c r="V8">
        <v>27470</v>
      </c>
      <c r="W8">
        <v>24650</v>
      </c>
      <c r="X8">
        <v>28061</v>
      </c>
      <c r="Y8">
        <v>20387</v>
      </c>
      <c r="Z8">
        <v>9879</v>
      </c>
      <c r="AA8">
        <v>4933</v>
      </c>
      <c r="AB8">
        <v>64</v>
      </c>
      <c r="AL8">
        <f t="shared" si="2"/>
        <v>261061</v>
      </c>
    </row>
    <row r="9" spans="1:38">
      <c r="A9" t="str">
        <f t="shared" si="0"/>
        <v>J308</v>
      </c>
      <c r="B9" t="str">
        <f t="shared" si="1"/>
        <v>PLASTER MASON SK</v>
      </c>
      <c r="C9" s="3">
        <v>482981</v>
      </c>
      <c r="D9" t="s">
        <v>52</v>
      </c>
      <c r="E9" t="s">
        <v>53</v>
      </c>
      <c r="H9">
        <v>45</v>
      </c>
      <c r="I9">
        <v>700</v>
      </c>
      <c r="J9">
        <v>80</v>
      </c>
      <c r="P9">
        <v>1338</v>
      </c>
      <c r="Q9">
        <v>4903</v>
      </c>
      <c r="R9">
        <v>21867</v>
      </c>
      <c r="S9">
        <v>31416</v>
      </c>
      <c r="T9">
        <v>40853</v>
      </c>
      <c r="U9">
        <v>75542</v>
      </c>
      <c r="V9">
        <v>58192</v>
      </c>
      <c r="W9">
        <v>57026</v>
      </c>
      <c r="X9">
        <v>60428</v>
      </c>
      <c r="Y9">
        <v>45248</v>
      </c>
      <c r="Z9">
        <v>46852</v>
      </c>
      <c r="AA9">
        <v>26750</v>
      </c>
      <c r="AB9">
        <v>10141</v>
      </c>
      <c r="AC9">
        <v>320</v>
      </c>
      <c r="AD9">
        <v>1136</v>
      </c>
      <c r="AE9">
        <v>144</v>
      </c>
      <c r="AL9">
        <f t="shared" si="2"/>
        <v>482981</v>
      </c>
    </row>
    <row r="10" spans="1:38">
      <c r="A10" t="str">
        <f t="shared" si="0"/>
        <v>J309</v>
      </c>
      <c r="B10" t="str">
        <f t="shared" si="1"/>
        <v>TILE MASON SK</v>
      </c>
      <c r="C10" s="3">
        <v>172303</v>
      </c>
      <c r="D10" t="s">
        <v>54</v>
      </c>
      <c r="E10" t="s">
        <v>55</v>
      </c>
      <c r="Q10">
        <v>1187</v>
      </c>
      <c r="R10">
        <v>4863</v>
      </c>
      <c r="S10">
        <v>9933</v>
      </c>
      <c r="T10">
        <v>13192</v>
      </c>
      <c r="U10">
        <v>27401</v>
      </c>
      <c r="V10">
        <v>21477</v>
      </c>
      <c r="W10">
        <v>19639</v>
      </c>
      <c r="X10">
        <v>21807</v>
      </c>
      <c r="Y10">
        <v>16528</v>
      </c>
      <c r="Z10">
        <v>15913</v>
      </c>
      <c r="AA10">
        <v>13715</v>
      </c>
      <c r="AB10">
        <v>4613</v>
      </c>
      <c r="AC10">
        <v>1939</v>
      </c>
      <c r="AD10">
        <v>81</v>
      </c>
      <c r="AE10">
        <v>15</v>
      </c>
      <c r="AL10">
        <f t="shared" si="2"/>
        <v>172303</v>
      </c>
    </row>
    <row r="11" spans="1:38">
      <c r="A11" t="str">
        <f t="shared" si="0"/>
        <v>J310</v>
      </c>
      <c r="B11" t="str">
        <f t="shared" si="1"/>
        <v>GRANITE MASON SK</v>
      </c>
      <c r="C11" s="3">
        <v>23811</v>
      </c>
      <c r="D11" t="s">
        <v>56</v>
      </c>
      <c r="E11" t="s">
        <v>57</v>
      </c>
      <c r="R11">
        <v>176</v>
      </c>
      <c r="S11">
        <v>255</v>
      </c>
      <c r="T11">
        <v>678</v>
      </c>
      <c r="U11">
        <v>2099</v>
      </c>
      <c r="V11">
        <v>2203</v>
      </c>
      <c r="W11">
        <v>3005</v>
      </c>
      <c r="X11">
        <v>3276</v>
      </c>
      <c r="Y11">
        <v>2721</v>
      </c>
      <c r="Z11">
        <v>2950</v>
      </c>
      <c r="AA11">
        <v>2945</v>
      </c>
      <c r="AB11">
        <v>2231</v>
      </c>
      <c r="AC11">
        <v>961</v>
      </c>
      <c r="AD11">
        <v>303</v>
      </c>
      <c r="AE11">
        <v>8</v>
      </c>
      <c r="AL11">
        <f t="shared" si="2"/>
        <v>23811</v>
      </c>
    </row>
    <row r="12" spans="1:38">
      <c r="A12" t="str">
        <f t="shared" si="0"/>
        <v>J311</v>
      </c>
      <c r="B12" t="str">
        <f t="shared" si="1"/>
        <v>MANHOLES SK</v>
      </c>
      <c r="C12" s="3">
        <v>25888</v>
      </c>
      <c r="D12" t="s">
        <v>58</v>
      </c>
      <c r="E12" t="s">
        <v>59</v>
      </c>
      <c r="Q12">
        <v>311</v>
      </c>
      <c r="R12">
        <v>1139</v>
      </c>
      <c r="S12">
        <v>2086</v>
      </c>
      <c r="T12">
        <v>2740</v>
      </c>
      <c r="U12">
        <v>5059</v>
      </c>
      <c r="V12">
        <v>2977</v>
      </c>
      <c r="W12">
        <v>2889</v>
      </c>
      <c r="X12">
        <v>2880</v>
      </c>
      <c r="Y12">
        <v>2146</v>
      </c>
      <c r="Z12">
        <v>1982</v>
      </c>
      <c r="AA12">
        <v>1073</v>
      </c>
      <c r="AB12">
        <v>606</v>
      </c>
      <c r="AL12">
        <f t="shared" si="2"/>
        <v>25888</v>
      </c>
    </row>
    <row r="13" spans="1:38">
      <c r="A13" t="str">
        <f t="shared" si="0"/>
        <v>J312</v>
      </c>
      <c r="B13" t="str">
        <f t="shared" si="1"/>
        <v>KERBSTONE MASON SK</v>
      </c>
      <c r="C13" s="3">
        <v>27257</v>
      </c>
      <c r="D13" t="s">
        <v>60</v>
      </c>
      <c r="E13" t="s">
        <v>61</v>
      </c>
      <c r="R13">
        <v>113</v>
      </c>
      <c r="S13">
        <v>130</v>
      </c>
      <c r="T13">
        <v>193</v>
      </c>
      <c r="U13">
        <v>2209</v>
      </c>
      <c r="V13">
        <v>3169</v>
      </c>
      <c r="W13">
        <v>3273</v>
      </c>
      <c r="X13">
        <v>3731</v>
      </c>
      <c r="Y13">
        <v>2940</v>
      </c>
      <c r="Z13">
        <v>3366</v>
      </c>
      <c r="AA13">
        <v>2043</v>
      </c>
      <c r="AB13">
        <v>1559</v>
      </c>
      <c r="AC13">
        <v>2192</v>
      </c>
      <c r="AD13">
        <v>1401</v>
      </c>
      <c r="AE13">
        <v>938</v>
      </c>
      <c r="AL13">
        <f t="shared" si="2"/>
        <v>27257</v>
      </c>
    </row>
    <row r="14" spans="1:38">
      <c r="A14" t="str">
        <f t="shared" si="0"/>
        <v>J313</v>
      </c>
      <c r="B14" t="str">
        <f t="shared" si="1"/>
        <v>INTERLOCK MASON SK</v>
      </c>
      <c r="C14" s="3">
        <v>19348</v>
      </c>
      <c r="D14" t="s">
        <v>62</v>
      </c>
      <c r="E14" t="s">
        <v>63</v>
      </c>
      <c r="P14">
        <v>62</v>
      </c>
      <c r="Q14">
        <v>185</v>
      </c>
      <c r="R14">
        <v>417</v>
      </c>
      <c r="S14">
        <v>462</v>
      </c>
      <c r="T14">
        <v>695</v>
      </c>
      <c r="U14">
        <v>1936</v>
      </c>
      <c r="V14">
        <v>2234</v>
      </c>
      <c r="W14">
        <v>2502</v>
      </c>
      <c r="X14">
        <v>2139</v>
      </c>
      <c r="Y14">
        <v>2208</v>
      </c>
      <c r="Z14">
        <v>1487</v>
      </c>
      <c r="AA14">
        <v>1526</v>
      </c>
      <c r="AB14">
        <v>1107</v>
      </c>
      <c r="AC14">
        <v>762</v>
      </c>
      <c r="AD14">
        <v>1626</v>
      </c>
      <c r="AL14">
        <f t="shared" si="2"/>
        <v>19348</v>
      </c>
    </row>
    <row r="15" spans="1:38">
      <c r="A15" t="str">
        <f t="shared" si="0"/>
        <v>J315</v>
      </c>
      <c r="B15" t="str">
        <f t="shared" si="1"/>
        <v>SURVEYOR SK</v>
      </c>
      <c r="C15" s="3">
        <v>250</v>
      </c>
      <c r="D15" t="s">
        <v>64</v>
      </c>
      <c r="E15" t="s">
        <v>65</v>
      </c>
      <c r="G15">
        <v>40</v>
      </c>
      <c r="H15">
        <v>210</v>
      </c>
      <c r="AL15">
        <f t="shared" si="2"/>
        <v>250</v>
      </c>
    </row>
    <row r="16" spans="1:38">
      <c r="A16" t="str">
        <f t="shared" si="0"/>
        <v>J320</v>
      </c>
      <c r="B16" t="str">
        <f t="shared" si="1"/>
        <v>DRAFTMAN SK</v>
      </c>
      <c r="C16" s="3">
        <v>9319</v>
      </c>
      <c r="D16" t="s">
        <v>66</v>
      </c>
      <c r="E16" t="s">
        <v>67</v>
      </c>
      <c r="G16">
        <v>324</v>
      </c>
      <c r="H16">
        <v>670</v>
      </c>
      <c r="I16">
        <v>637</v>
      </c>
      <c r="J16">
        <v>532</v>
      </c>
      <c r="K16">
        <v>919</v>
      </c>
      <c r="L16">
        <v>1126</v>
      </c>
      <c r="M16">
        <v>808</v>
      </c>
      <c r="N16">
        <v>720</v>
      </c>
      <c r="O16">
        <v>144</v>
      </c>
      <c r="AA16">
        <v>816</v>
      </c>
      <c r="AB16">
        <v>368</v>
      </c>
      <c r="AC16">
        <v>712</v>
      </c>
      <c r="AD16">
        <v>312</v>
      </c>
      <c r="AE16">
        <v>192</v>
      </c>
      <c r="AG16">
        <v>707</v>
      </c>
      <c r="AH16">
        <v>161</v>
      </c>
      <c r="AI16">
        <v>161</v>
      </c>
      <c r="AJ16">
        <v>10</v>
      </c>
      <c r="AL16">
        <f t="shared" si="2"/>
        <v>9319</v>
      </c>
    </row>
    <row r="17" spans="1:38">
      <c r="A17" t="str">
        <f t="shared" si="0"/>
        <v>LC30</v>
      </c>
      <c r="B17" t="str">
        <f t="shared" si="1"/>
        <v>LABOR - CIVIL</v>
      </c>
      <c r="C17" s="3">
        <v>1242744</v>
      </c>
      <c r="D17" t="s">
        <v>68</v>
      </c>
      <c r="E17" t="s">
        <v>69</v>
      </c>
      <c r="G17">
        <v>901</v>
      </c>
      <c r="H17">
        <v>4531</v>
      </c>
      <c r="I17">
        <v>6005</v>
      </c>
      <c r="J17">
        <v>2111</v>
      </c>
      <c r="K17">
        <v>6348</v>
      </c>
      <c r="L17">
        <v>15785</v>
      </c>
      <c r="M17">
        <v>19484</v>
      </c>
      <c r="N17">
        <v>29814</v>
      </c>
      <c r="O17">
        <v>52531</v>
      </c>
      <c r="P17">
        <v>51250</v>
      </c>
      <c r="Q17">
        <v>76104</v>
      </c>
      <c r="R17">
        <v>111868</v>
      </c>
      <c r="S17">
        <v>111143</v>
      </c>
      <c r="T17">
        <v>103960</v>
      </c>
      <c r="U17">
        <v>160983</v>
      </c>
      <c r="V17">
        <v>111468</v>
      </c>
      <c r="W17">
        <v>103814</v>
      </c>
      <c r="X17">
        <v>100578</v>
      </c>
      <c r="Y17">
        <v>58990</v>
      </c>
      <c r="Z17">
        <v>50940</v>
      </c>
      <c r="AA17">
        <v>31232</v>
      </c>
      <c r="AB17">
        <v>16481</v>
      </c>
      <c r="AC17">
        <v>9444</v>
      </c>
      <c r="AD17">
        <v>4240</v>
      </c>
      <c r="AE17">
        <v>2114</v>
      </c>
      <c r="AF17">
        <v>25</v>
      </c>
      <c r="AG17">
        <v>101</v>
      </c>
      <c r="AH17">
        <v>242</v>
      </c>
      <c r="AI17">
        <v>242</v>
      </c>
      <c r="AJ17">
        <v>15</v>
      </c>
      <c r="AL17">
        <f t="shared" si="2"/>
        <v>1242744</v>
      </c>
    </row>
    <row r="18" spans="1:38">
      <c r="A18" t="str">
        <f t="shared" si="0"/>
        <v>LS30</v>
      </c>
      <c r="B18" t="str">
        <f t="shared" si="1"/>
        <v>LABOR- SUBCONTRACTOR</v>
      </c>
      <c r="C18" s="3">
        <v>823891</v>
      </c>
      <c r="D18" t="s">
        <v>70</v>
      </c>
      <c r="E18" t="s">
        <v>71</v>
      </c>
      <c r="J18">
        <v>317</v>
      </c>
      <c r="K18">
        <v>1259</v>
      </c>
      <c r="L18">
        <v>2248</v>
      </c>
      <c r="M18">
        <v>1754</v>
      </c>
      <c r="N18">
        <v>2136</v>
      </c>
      <c r="O18">
        <v>1879</v>
      </c>
      <c r="P18">
        <v>1531</v>
      </c>
      <c r="Q18">
        <v>5445</v>
      </c>
      <c r="R18">
        <v>15430</v>
      </c>
      <c r="S18">
        <v>24195</v>
      </c>
      <c r="T18">
        <v>35137</v>
      </c>
      <c r="U18">
        <v>77609</v>
      </c>
      <c r="V18">
        <v>73989</v>
      </c>
      <c r="W18">
        <v>83578</v>
      </c>
      <c r="X18">
        <v>104759</v>
      </c>
      <c r="Y18">
        <v>78197</v>
      </c>
      <c r="Z18">
        <v>82390</v>
      </c>
      <c r="AA18">
        <v>80280</v>
      </c>
      <c r="AB18">
        <v>48629</v>
      </c>
      <c r="AC18">
        <v>39004</v>
      </c>
      <c r="AD18">
        <v>28694</v>
      </c>
      <c r="AE18">
        <v>14119</v>
      </c>
      <c r="AF18">
        <v>5103</v>
      </c>
      <c r="AG18">
        <v>6209</v>
      </c>
      <c r="AH18">
        <v>4800</v>
      </c>
      <c r="AI18">
        <v>4800</v>
      </c>
      <c r="AJ18">
        <v>400</v>
      </c>
      <c r="AL18">
        <f t="shared" si="2"/>
        <v>823891</v>
      </c>
    </row>
    <row r="19" spans="1:38">
      <c r="A19" t="str">
        <f t="shared" si="0"/>
        <v>M301</v>
      </c>
      <c r="B19" t="str">
        <f t="shared" si="1"/>
        <v>AC TECHNICIAN SK</v>
      </c>
      <c r="C19" s="3">
        <v>124145</v>
      </c>
      <c r="D19" t="s">
        <v>72</v>
      </c>
      <c r="E19" t="s">
        <v>73</v>
      </c>
      <c r="P19">
        <v>4</v>
      </c>
      <c r="Q19">
        <v>247</v>
      </c>
      <c r="R19">
        <v>1350</v>
      </c>
      <c r="S19">
        <v>2139</v>
      </c>
      <c r="T19">
        <v>4248</v>
      </c>
      <c r="U19">
        <v>7592</v>
      </c>
      <c r="V19">
        <v>8448</v>
      </c>
      <c r="W19">
        <v>10523</v>
      </c>
      <c r="X19">
        <v>16258</v>
      </c>
      <c r="Y19">
        <v>12656</v>
      </c>
      <c r="Z19">
        <v>13922</v>
      </c>
      <c r="AA19">
        <v>13111</v>
      </c>
      <c r="AB19">
        <v>8144</v>
      </c>
      <c r="AC19">
        <v>8128</v>
      </c>
      <c r="AD19">
        <v>5994</v>
      </c>
      <c r="AE19">
        <v>3261</v>
      </c>
      <c r="AF19">
        <v>1640</v>
      </c>
      <c r="AG19">
        <v>2480</v>
      </c>
      <c r="AH19">
        <v>1920</v>
      </c>
      <c r="AI19">
        <v>1920</v>
      </c>
      <c r="AJ19">
        <v>160</v>
      </c>
      <c r="AL19">
        <f t="shared" si="2"/>
        <v>124145</v>
      </c>
    </row>
    <row r="20" spans="1:38">
      <c r="A20" t="str">
        <f t="shared" si="0"/>
        <v>M302</v>
      </c>
      <c r="B20" t="str">
        <f t="shared" si="1"/>
        <v>ELECTRICIANS SK</v>
      </c>
      <c r="C20" s="3">
        <v>474315</v>
      </c>
      <c r="D20" t="s">
        <v>74</v>
      </c>
      <c r="E20" t="s">
        <v>75</v>
      </c>
      <c r="G20">
        <v>74</v>
      </c>
      <c r="H20">
        <v>295</v>
      </c>
      <c r="I20">
        <v>672</v>
      </c>
      <c r="J20">
        <v>264</v>
      </c>
      <c r="K20">
        <v>25</v>
      </c>
      <c r="P20">
        <v>428</v>
      </c>
      <c r="Q20">
        <v>4731</v>
      </c>
      <c r="R20">
        <v>11607</v>
      </c>
      <c r="S20">
        <v>18356</v>
      </c>
      <c r="T20">
        <v>27024</v>
      </c>
      <c r="U20">
        <v>47790</v>
      </c>
      <c r="V20">
        <v>41020</v>
      </c>
      <c r="W20">
        <v>45747</v>
      </c>
      <c r="X20">
        <v>62854</v>
      </c>
      <c r="Y20">
        <v>42438</v>
      </c>
      <c r="Z20">
        <v>43717</v>
      </c>
      <c r="AA20">
        <v>40274</v>
      </c>
      <c r="AB20">
        <v>26105</v>
      </c>
      <c r="AC20">
        <v>21703</v>
      </c>
      <c r="AD20">
        <v>15711</v>
      </c>
      <c r="AE20">
        <v>7181</v>
      </c>
      <c r="AF20">
        <v>3331</v>
      </c>
      <c r="AG20">
        <v>4968</v>
      </c>
      <c r="AH20">
        <v>3840</v>
      </c>
      <c r="AI20">
        <v>3840</v>
      </c>
      <c r="AJ20">
        <v>320</v>
      </c>
      <c r="AL20">
        <f t="shared" si="2"/>
        <v>474315</v>
      </c>
    </row>
    <row r="21" spans="1:38">
      <c r="A21" t="str">
        <f t="shared" si="0"/>
        <v>M303</v>
      </c>
      <c r="B21" t="str">
        <f t="shared" si="1"/>
        <v>MECHANICALS SK</v>
      </c>
      <c r="C21" s="3">
        <v>264273</v>
      </c>
      <c r="D21" t="s">
        <v>76</v>
      </c>
      <c r="E21" t="s">
        <v>77</v>
      </c>
      <c r="G21">
        <v>71</v>
      </c>
      <c r="H21">
        <v>290</v>
      </c>
      <c r="I21">
        <v>744</v>
      </c>
      <c r="J21">
        <v>256</v>
      </c>
      <c r="K21">
        <v>24</v>
      </c>
      <c r="M21">
        <v>165</v>
      </c>
      <c r="N21">
        <v>495</v>
      </c>
      <c r="O21">
        <v>442</v>
      </c>
      <c r="P21">
        <v>936</v>
      </c>
      <c r="Q21">
        <v>5425</v>
      </c>
      <c r="R21">
        <v>10407</v>
      </c>
      <c r="S21">
        <v>11830</v>
      </c>
      <c r="T21">
        <v>12333</v>
      </c>
      <c r="U21">
        <v>21302</v>
      </c>
      <c r="V21">
        <v>18539</v>
      </c>
      <c r="W21">
        <v>19601</v>
      </c>
      <c r="X21">
        <v>30485</v>
      </c>
      <c r="Y21">
        <v>20746</v>
      </c>
      <c r="Z21">
        <v>22625</v>
      </c>
      <c r="AA21">
        <v>24014</v>
      </c>
      <c r="AB21">
        <v>15770</v>
      </c>
      <c r="AC21">
        <v>15578</v>
      </c>
      <c r="AD21">
        <v>9676</v>
      </c>
      <c r="AE21">
        <v>6279</v>
      </c>
      <c r="AF21">
        <v>3280</v>
      </c>
      <c r="AG21">
        <v>4960</v>
      </c>
      <c r="AH21">
        <v>3840</v>
      </c>
      <c r="AI21">
        <v>3840</v>
      </c>
      <c r="AJ21">
        <v>320</v>
      </c>
      <c r="AL21">
        <f t="shared" si="2"/>
        <v>264273</v>
      </c>
    </row>
    <row r="22" spans="1:38">
      <c r="A22" t="str">
        <f t="shared" si="0"/>
        <v>M304</v>
      </c>
      <c r="B22" t="str">
        <f t="shared" si="1"/>
        <v>MATERIAL ENGG</v>
      </c>
      <c r="C22" s="3">
        <v>4376</v>
      </c>
      <c r="D22" t="s">
        <v>78</v>
      </c>
      <c r="E22" t="s">
        <v>79</v>
      </c>
      <c r="F22">
        <v>8</v>
      </c>
      <c r="G22">
        <v>144</v>
      </c>
      <c r="H22">
        <v>348</v>
      </c>
      <c r="I22">
        <v>497</v>
      </c>
      <c r="J22">
        <v>353</v>
      </c>
      <c r="K22">
        <v>734</v>
      </c>
      <c r="L22">
        <v>775</v>
      </c>
      <c r="M22">
        <v>708</v>
      </c>
      <c r="N22">
        <v>403</v>
      </c>
      <c r="O22">
        <v>293</v>
      </c>
      <c r="P22">
        <v>77</v>
      </c>
      <c r="Q22">
        <v>21</v>
      </c>
      <c r="R22">
        <v>15</v>
      </c>
      <c r="AL22">
        <f t="shared" si="2"/>
        <v>4376</v>
      </c>
    </row>
    <row r="23" spans="1:38">
      <c r="A23" t="str">
        <f t="shared" si="0"/>
        <v>M305</v>
      </c>
      <c r="B23" t="str">
        <f t="shared" si="1"/>
        <v>QUANTITY SURVEYOUR</v>
      </c>
      <c r="C23" s="3">
        <v>1140</v>
      </c>
      <c r="D23" t="s">
        <v>80</v>
      </c>
      <c r="E23" t="s">
        <v>81</v>
      </c>
      <c r="F23">
        <v>16</v>
      </c>
      <c r="G23">
        <v>329</v>
      </c>
      <c r="H23">
        <v>397</v>
      </c>
      <c r="I23">
        <v>398</v>
      </c>
      <c r="AL23">
        <f t="shared" si="2"/>
        <v>1140</v>
      </c>
    </row>
    <row r="24" spans="1:38">
      <c r="A24" t="str">
        <f t="shared" si="0"/>
        <v>M306</v>
      </c>
      <c r="B24" t="str">
        <f t="shared" si="1"/>
        <v>SAFETY OFFICER</v>
      </c>
      <c r="C24" s="3">
        <v>801</v>
      </c>
      <c r="D24" t="s">
        <v>82</v>
      </c>
      <c r="E24" t="s">
        <v>83</v>
      </c>
      <c r="F24">
        <v>24</v>
      </c>
      <c r="G24">
        <v>358</v>
      </c>
      <c r="H24">
        <v>237</v>
      </c>
      <c r="I24">
        <v>182</v>
      </c>
      <c r="AL24">
        <f t="shared" si="2"/>
        <v>801</v>
      </c>
    </row>
    <row r="25" spans="1:38">
      <c r="A25" t="str">
        <f t="shared" si="0"/>
        <v>S301</v>
      </c>
      <c r="B25" t="str">
        <f t="shared" si="1"/>
        <v>WATERPROOFING SPECIALIST SK</v>
      </c>
      <c r="C25" s="3">
        <v>79257</v>
      </c>
      <c r="D25" t="s">
        <v>84</v>
      </c>
      <c r="E25" t="s">
        <v>85</v>
      </c>
      <c r="J25">
        <v>263</v>
      </c>
      <c r="K25">
        <v>947</v>
      </c>
      <c r="L25">
        <v>2080</v>
      </c>
      <c r="M25">
        <v>1408</v>
      </c>
      <c r="N25">
        <v>1821</v>
      </c>
      <c r="O25">
        <v>1519</v>
      </c>
      <c r="P25">
        <v>853</v>
      </c>
      <c r="Q25">
        <v>1326</v>
      </c>
      <c r="R25">
        <v>3251</v>
      </c>
      <c r="S25">
        <v>4528</v>
      </c>
      <c r="T25">
        <v>5413</v>
      </c>
      <c r="U25">
        <v>10858</v>
      </c>
      <c r="V25">
        <v>8740</v>
      </c>
      <c r="W25">
        <v>8225</v>
      </c>
      <c r="X25">
        <v>6740</v>
      </c>
      <c r="Y25">
        <v>6162</v>
      </c>
      <c r="Z25">
        <v>6546</v>
      </c>
      <c r="AA25">
        <v>4420</v>
      </c>
      <c r="AB25">
        <v>2954</v>
      </c>
      <c r="AC25">
        <v>1203</v>
      </c>
      <c r="AL25">
        <f t="shared" si="2"/>
        <v>79257</v>
      </c>
    </row>
    <row r="26" spans="1:38">
      <c r="A26" t="str">
        <f t="shared" si="0"/>
        <v>S302</v>
      </c>
      <c r="B26" t="str">
        <f t="shared" si="1"/>
        <v>PAINTERS SK</v>
      </c>
      <c r="C26" s="3">
        <v>405365</v>
      </c>
      <c r="D26" t="s">
        <v>86</v>
      </c>
      <c r="E26" t="s">
        <v>87</v>
      </c>
      <c r="Q26">
        <v>904</v>
      </c>
      <c r="R26">
        <v>7244</v>
      </c>
      <c r="S26">
        <v>11561</v>
      </c>
      <c r="T26">
        <v>19297</v>
      </c>
      <c r="U26">
        <v>40502</v>
      </c>
      <c r="V26">
        <v>39031</v>
      </c>
      <c r="W26">
        <v>46764</v>
      </c>
      <c r="X26">
        <v>55019</v>
      </c>
      <c r="Y26">
        <v>43034</v>
      </c>
      <c r="Z26">
        <v>42163</v>
      </c>
      <c r="AA26">
        <v>41132</v>
      </c>
      <c r="AB26">
        <v>24245</v>
      </c>
      <c r="AC26">
        <v>15828</v>
      </c>
      <c r="AD26">
        <v>14139</v>
      </c>
      <c r="AE26">
        <v>4502</v>
      </c>
      <c r="AL26">
        <f t="shared" si="2"/>
        <v>405365</v>
      </c>
    </row>
    <row r="27" spans="1:38">
      <c r="A27" t="str">
        <f t="shared" si="0"/>
        <v>S303</v>
      </c>
      <c r="B27" t="str">
        <f t="shared" si="1"/>
        <v>FALSE CEILING SKILLED SK</v>
      </c>
      <c r="C27" s="3">
        <v>80233</v>
      </c>
      <c r="D27" t="s">
        <v>88</v>
      </c>
      <c r="E27" t="s">
        <v>89</v>
      </c>
      <c r="R27">
        <v>1173</v>
      </c>
      <c r="S27">
        <v>2211</v>
      </c>
      <c r="T27">
        <v>4231</v>
      </c>
      <c r="U27">
        <v>13160</v>
      </c>
      <c r="V27">
        <v>10019</v>
      </c>
      <c r="W27">
        <v>9841</v>
      </c>
      <c r="X27">
        <v>10504</v>
      </c>
      <c r="Y27">
        <v>7805</v>
      </c>
      <c r="Z27">
        <v>7332</v>
      </c>
      <c r="AA27">
        <v>6905</v>
      </c>
      <c r="AB27">
        <v>4308</v>
      </c>
      <c r="AC27">
        <v>2452</v>
      </c>
      <c r="AD27">
        <v>292</v>
      </c>
      <c r="AL27">
        <f t="shared" si="2"/>
        <v>80233</v>
      </c>
    </row>
    <row r="28" spans="1:38">
      <c r="A28" t="str">
        <f t="shared" si="0"/>
        <v>S304</v>
      </c>
      <c r="B28" t="str">
        <f t="shared" si="1"/>
        <v>DOOR ERECTOR SK</v>
      </c>
      <c r="C28" s="3">
        <v>32351</v>
      </c>
      <c r="D28" t="s">
        <v>90</v>
      </c>
      <c r="E28" t="s">
        <v>91</v>
      </c>
      <c r="R28">
        <v>135</v>
      </c>
      <c r="S28">
        <v>605</v>
      </c>
      <c r="T28">
        <v>695</v>
      </c>
      <c r="U28">
        <v>2924</v>
      </c>
      <c r="V28">
        <v>3689</v>
      </c>
      <c r="W28">
        <v>4520</v>
      </c>
      <c r="X28">
        <v>4856</v>
      </c>
      <c r="Y28">
        <v>3216</v>
      </c>
      <c r="Z28">
        <v>3404</v>
      </c>
      <c r="AA28">
        <v>3598</v>
      </c>
      <c r="AB28">
        <v>1752</v>
      </c>
      <c r="AC28">
        <v>2027</v>
      </c>
      <c r="AD28">
        <v>818</v>
      </c>
      <c r="AE28">
        <v>112</v>
      </c>
      <c r="AL28">
        <f t="shared" si="2"/>
        <v>32351</v>
      </c>
    </row>
    <row r="29" spans="1:38">
      <c r="A29" t="str">
        <f t="shared" si="0"/>
        <v>S305</v>
      </c>
      <c r="B29" t="str">
        <f t="shared" si="1"/>
        <v>WINDOW ERECTOR SK</v>
      </c>
      <c r="C29" s="3">
        <v>6925</v>
      </c>
      <c r="D29" t="s">
        <v>92</v>
      </c>
      <c r="E29" t="s">
        <v>93</v>
      </c>
      <c r="R29">
        <v>9</v>
      </c>
      <c r="S29">
        <v>75</v>
      </c>
      <c r="T29">
        <v>137</v>
      </c>
      <c r="U29">
        <v>426</v>
      </c>
      <c r="V29">
        <v>802</v>
      </c>
      <c r="W29">
        <v>847</v>
      </c>
      <c r="X29">
        <v>1062</v>
      </c>
      <c r="Y29">
        <v>763</v>
      </c>
      <c r="Z29">
        <v>789</v>
      </c>
      <c r="AA29">
        <v>791</v>
      </c>
      <c r="AB29">
        <v>468</v>
      </c>
      <c r="AC29">
        <v>499</v>
      </c>
      <c r="AD29">
        <v>257</v>
      </c>
      <c r="AL29">
        <f t="shared" si="2"/>
        <v>6925</v>
      </c>
    </row>
    <row r="30" spans="1:38">
      <c r="A30" t="str">
        <f t="shared" si="0"/>
        <v>S306</v>
      </c>
      <c r="B30" t="str">
        <f t="shared" si="1"/>
        <v>JOINERY WORK SK</v>
      </c>
      <c r="C30" s="3">
        <v>28424</v>
      </c>
      <c r="D30" t="s">
        <v>94</v>
      </c>
      <c r="E30" t="s">
        <v>95</v>
      </c>
      <c r="R30">
        <v>15</v>
      </c>
      <c r="S30">
        <v>529</v>
      </c>
      <c r="T30">
        <v>526</v>
      </c>
      <c r="U30">
        <v>2162</v>
      </c>
      <c r="V30">
        <v>3503</v>
      </c>
      <c r="W30">
        <v>3262</v>
      </c>
      <c r="X30">
        <v>3750</v>
      </c>
      <c r="Y30">
        <v>2602</v>
      </c>
      <c r="Z30">
        <v>3006</v>
      </c>
      <c r="AA30">
        <v>3441</v>
      </c>
      <c r="AB30">
        <v>1875</v>
      </c>
      <c r="AC30">
        <v>2158</v>
      </c>
      <c r="AD30">
        <v>1546</v>
      </c>
      <c r="AE30">
        <v>49</v>
      </c>
      <c r="AL30">
        <f t="shared" si="2"/>
        <v>28424</v>
      </c>
    </row>
    <row r="31" spans="1:38">
      <c r="A31" t="str">
        <f t="shared" si="0"/>
        <v>S307</v>
      </c>
      <c r="B31" t="str">
        <f t="shared" si="1"/>
        <v>COUNTER SK</v>
      </c>
      <c r="C31" s="3">
        <v>2015</v>
      </c>
      <c r="D31" t="s">
        <v>96</v>
      </c>
      <c r="E31" t="s">
        <v>97</v>
      </c>
      <c r="S31">
        <v>4</v>
      </c>
      <c r="T31">
        <v>1</v>
      </c>
      <c r="U31">
        <v>42</v>
      </c>
      <c r="V31">
        <v>145</v>
      </c>
      <c r="W31">
        <v>177</v>
      </c>
      <c r="X31">
        <v>246</v>
      </c>
      <c r="Y31">
        <v>241</v>
      </c>
      <c r="Z31">
        <v>269</v>
      </c>
      <c r="AA31">
        <v>320</v>
      </c>
      <c r="AB31">
        <v>195</v>
      </c>
      <c r="AC31">
        <v>207</v>
      </c>
      <c r="AD31">
        <v>168</v>
      </c>
      <c r="AL31">
        <f t="shared" si="2"/>
        <v>2015</v>
      </c>
    </row>
    <row r="32" spans="1:38">
      <c r="A32" t="str">
        <f t="shared" si="0"/>
        <v>S308</v>
      </c>
      <c r="B32" t="str">
        <f t="shared" si="1"/>
        <v>HANDRAIL ERECTOR SKILLED</v>
      </c>
      <c r="C32" s="3">
        <v>14195</v>
      </c>
      <c r="D32" t="s">
        <v>98</v>
      </c>
      <c r="E32" t="s">
        <v>99</v>
      </c>
      <c r="Q32">
        <v>20</v>
      </c>
      <c r="R32">
        <v>88</v>
      </c>
      <c r="S32">
        <v>325</v>
      </c>
      <c r="T32">
        <v>587</v>
      </c>
      <c r="U32">
        <v>1144</v>
      </c>
      <c r="V32">
        <v>1274</v>
      </c>
      <c r="W32">
        <v>1594</v>
      </c>
      <c r="X32">
        <v>2065</v>
      </c>
      <c r="Y32">
        <v>1636</v>
      </c>
      <c r="Z32">
        <v>1687</v>
      </c>
      <c r="AA32">
        <v>1183</v>
      </c>
      <c r="AB32">
        <v>820</v>
      </c>
      <c r="AC32">
        <v>854</v>
      </c>
      <c r="AD32">
        <v>855</v>
      </c>
      <c r="AE32">
        <v>63</v>
      </c>
      <c r="AL32">
        <f t="shared" si="2"/>
        <v>14195</v>
      </c>
    </row>
    <row r="33" spans="1:38">
      <c r="A33" t="str">
        <f t="shared" si="0"/>
        <v>S309</v>
      </c>
      <c r="B33" t="str">
        <f t="shared" si="1"/>
        <v>EPOXY SK</v>
      </c>
      <c r="C33" s="3">
        <v>1494</v>
      </c>
      <c r="D33" t="s">
        <v>100</v>
      </c>
      <c r="E33" t="s">
        <v>101</v>
      </c>
      <c r="R33">
        <v>5</v>
      </c>
      <c r="U33">
        <v>120</v>
      </c>
      <c r="V33">
        <v>131</v>
      </c>
      <c r="W33">
        <v>142</v>
      </c>
      <c r="X33">
        <v>221</v>
      </c>
      <c r="Y33">
        <v>169</v>
      </c>
      <c r="Z33">
        <v>194</v>
      </c>
      <c r="AA33">
        <v>257</v>
      </c>
      <c r="AB33">
        <v>63</v>
      </c>
      <c r="AC33">
        <v>51</v>
      </c>
      <c r="AD33">
        <v>100</v>
      </c>
      <c r="AE33">
        <v>41</v>
      </c>
      <c r="AL33">
        <f t="shared" si="2"/>
        <v>1494</v>
      </c>
    </row>
    <row r="34" spans="1:38">
      <c r="A34" t="str">
        <f t="shared" si="0"/>
        <v>S310</v>
      </c>
      <c r="B34" t="str">
        <f t="shared" si="1"/>
        <v>PRE CAST CONCRETE SK</v>
      </c>
      <c r="C34" s="3">
        <v>9841</v>
      </c>
      <c r="D34" t="s">
        <v>102</v>
      </c>
      <c r="E34" t="s">
        <v>103</v>
      </c>
      <c r="Q34">
        <v>27</v>
      </c>
      <c r="R34">
        <v>98</v>
      </c>
      <c r="S34">
        <v>555</v>
      </c>
      <c r="T34">
        <v>514</v>
      </c>
      <c r="U34">
        <v>1415</v>
      </c>
      <c r="V34">
        <v>1358</v>
      </c>
      <c r="W34">
        <v>1257</v>
      </c>
      <c r="X34">
        <v>1097</v>
      </c>
      <c r="Y34">
        <v>863</v>
      </c>
      <c r="Z34">
        <v>1031</v>
      </c>
      <c r="AA34">
        <v>785</v>
      </c>
      <c r="AB34">
        <v>432</v>
      </c>
      <c r="AC34">
        <v>409</v>
      </c>
      <c r="AL34">
        <f t="shared" si="2"/>
        <v>9841</v>
      </c>
    </row>
    <row r="35" spans="1:38">
      <c r="A35" t="str">
        <f t="shared" si="0"/>
        <v>S311</v>
      </c>
      <c r="B35" t="str">
        <f t="shared" si="1"/>
        <v>LADDER ERECTOR SK</v>
      </c>
      <c r="C35" s="3">
        <v>4949</v>
      </c>
      <c r="D35" t="s">
        <v>104</v>
      </c>
      <c r="E35" t="s">
        <v>105</v>
      </c>
      <c r="Q35">
        <v>16</v>
      </c>
      <c r="R35">
        <v>88</v>
      </c>
      <c r="S35">
        <v>169</v>
      </c>
      <c r="T35">
        <v>208</v>
      </c>
      <c r="U35">
        <v>518</v>
      </c>
      <c r="V35">
        <v>575</v>
      </c>
      <c r="W35">
        <v>694</v>
      </c>
      <c r="X35">
        <v>765</v>
      </c>
      <c r="Y35">
        <v>392</v>
      </c>
      <c r="Z35">
        <v>388</v>
      </c>
      <c r="AA35">
        <v>576</v>
      </c>
      <c r="AB35">
        <v>273</v>
      </c>
      <c r="AC35">
        <v>122</v>
      </c>
      <c r="AD35">
        <v>157</v>
      </c>
      <c r="AE35">
        <v>8</v>
      </c>
      <c r="AL35">
        <f t="shared" si="2"/>
        <v>4949</v>
      </c>
    </row>
    <row r="36" spans="1:38">
      <c r="A36" t="str">
        <f t="shared" si="0"/>
        <v>S312</v>
      </c>
      <c r="B36" t="str">
        <f t="shared" si="1"/>
        <v>LANDSCAPING SK</v>
      </c>
      <c r="C36" s="3">
        <v>72416</v>
      </c>
      <c r="D36" t="s">
        <v>106</v>
      </c>
      <c r="E36" t="s">
        <v>107</v>
      </c>
      <c r="T36">
        <v>830</v>
      </c>
      <c r="U36">
        <v>2921</v>
      </c>
      <c r="V36">
        <v>4946</v>
      </c>
      <c r="W36">
        <v>8269</v>
      </c>
      <c r="X36">
        <v>10437</v>
      </c>
      <c r="Y36">
        <v>6992</v>
      </c>
      <c r="Z36">
        <v>9043</v>
      </c>
      <c r="AA36">
        <v>10158</v>
      </c>
      <c r="AB36">
        <v>5936</v>
      </c>
      <c r="AC36">
        <v>3719</v>
      </c>
      <c r="AD36">
        <v>4691</v>
      </c>
      <c r="AE36">
        <v>3842</v>
      </c>
      <c r="AF36">
        <v>632</v>
      </c>
      <c r="AL36">
        <f t="shared" si="2"/>
        <v>72416</v>
      </c>
    </row>
    <row r="37" spans="1:38">
      <c r="A37" t="str">
        <f t="shared" si="0"/>
        <v>S313</v>
      </c>
      <c r="B37" t="str">
        <f t="shared" si="1"/>
        <v>GATE ERECTOR SK</v>
      </c>
      <c r="C37" s="3">
        <v>1764</v>
      </c>
      <c r="D37" t="s">
        <v>108</v>
      </c>
      <c r="E37" t="s">
        <v>109</v>
      </c>
      <c r="Q37">
        <v>10</v>
      </c>
      <c r="R37">
        <v>123</v>
      </c>
      <c r="S37">
        <v>152</v>
      </c>
      <c r="T37">
        <v>155</v>
      </c>
      <c r="U37">
        <v>268</v>
      </c>
      <c r="V37">
        <v>201</v>
      </c>
      <c r="W37">
        <v>191</v>
      </c>
      <c r="X37">
        <v>148</v>
      </c>
      <c r="Y37">
        <v>110</v>
      </c>
      <c r="Z37">
        <v>122</v>
      </c>
      <c r="AA37">
        <v>124</v>
      </c>
      <c r="AB37">
        <v>93</v>
      </c>
      <c r="AC37">
        <v>56</v>
      </c>
      <c r="AD37">
        <v>11</v>
      </c>
      <c r="AL37">
        <f t="shared" si="2"/>
        <v>1764</v>
      </c>
    </row>
    <row r="38" spans="1:38">
      <c r="A38" t="str">
        <f t="shared" si="0"/>
        <v>S314</v>
      </c>
      <c r="B38" t="str">
        <f t="shared" si="1"/>
        <v>STEEL ERECTOR SK</v>
      </c>
      <c r="C38" s="3">
        <v>16062</v>
      </c>
      <c r="D38" t="s">
        <v>110</v>
      </c>
      <c r="E38" t="s">
        <v>111</v>
      </c>
      <c r="S38">
        <v>166</v>
      </c>
      <c r="T38">
        <v>295</v>
      </c>
      <c r="U38">
        <v>692</v>
      </c>
      <c r="V38">
        <v>896</v>
      </c>
      <c r="W38">
        <v>1607</v>
      </c>
      <c r="X38">
        <v>2571</v>
      </c>
      <c r="Y38">
        <v>1437</v>
      </c>
      <c r="Z38">
        <v>1561</v>
      </c>
      <c r="AA38">
        <v>1908</v>
      </c>
      <c r="AB38">
        <v>1367</v>
      </c>
      <c r="AC38">
        <v>667</v>
      </c>
      <c r="AD38">
        <v>1457</v>
      </c>
      <c r="AE38">
        <v>751</v>
      </c>
      <c r="AF38">
        <v>679</v>
      </c>
      <c r="AG38">
        <v>8</v>
      </c>
      <c r="AL38">
        <f t="shared" si="2"/>
        <v>16062</v>
      </c>
    </row>
    <row r="39" spans="1:38">
      <c r="A39" t="str">
        <f t="shared" si="0"/>
        <v>S315</v>
      </c>
      <c r="B39" t="str">
        <f t="shared" si="1"/>
        <v>PULL BOX SK</v>
      </c>
      <c r="C39" s="3">
        <v>1166</v>
      </c>
      <c r="D39" t="s">
        <v>112</v>
      </c>
      <c r="E39" t="s">
        <v>113</v>
      </c>
      <c r="U39">
        <v>55</v>
      </c>
      <c r="V39">
        <v>154</v>
      </c>
      <c r="W39">
        <v>204</v>
      </c>
      <c r="X39">
        <v>174</v>
      </c>
      <c r="Y39">
        <v>110</v>
      </c>
      <c r="Z39">
        <v>69</v>
      </c>
      <c r="AA39">
        <v>113</v>
      </c>
      <c r="AB39">
        <v>83</v>
      </c>
      <c r="AC39">
        <v>63</v>
      </c>
      <c r="AD39">
        <v>135</v>
      </c>
      <c r="AE39">
        <v>6</v>
      </c>
      <c r="AL39">
        <f t="shared" si="2"/>
        <v>1166</v>
      </c>
    </row>
    <row r="40" spans="1:38">
      <c r="A40" t="str">
        <f t="shared" si="0"/>
        <v>S316</v>
      </c>
      <c r="B40" t="str">
        <f t="shared" si="1"/>
        <v>ASPHALT SK</v>
      </c>
      <c r="C40" s="3">
        <v>2472</v>
      </c>
      <c r="D40" t="s">
        <v>114</v>
      </c>
      <c r="E40" t="s">
        <v>115</v>
      </c>
      <c r="W40">
        <v>190</v>
      </c>
      <c r="X40">
        <v>570</v>
      </c>
      <c r="Y40">
        <v>192</v>
      </c>
      <c r="Z40">
        <v>264</v>
      </c>
      <c r="AA40">
        <v>320</v>
      </c>
      <c r="AB40">
        <v>221</v>
      </c>
      <c r="AC40">
        <v>91</v>
      </c>
      <c r="AD40">
        <v>312</v>
      </c>
      <c r="AE40">
        <v>160</v>
      </c>
      <c r="AF40">
        <v>152</v>
      </c>
      <c r="AL40">
        <f t="shared" si="2"/>
        <v>2472</v>
      </c>
    </row>
    <row r="41" spans="1:38">
      <c r="A41" t="str">
        <f t="shared" si="0"/>
        <v>S317</v>
      </c>
      <c r="B41" t="str">
        <f t="shared" si="1"/>
        <v>EXPANSION JOINT SKILLED SK</v>
      </c>
      <c r="C41" s="3">
        <v>2656</v>
      </c>
      <c r="D41" t="s">
        <v>116</v>
      </c>
      <c r="E41" t="s">
        <v>117</v>
      </c>
      <c r="T41">
        <v>152</v>
      </c>
      <c r="U41">
        <v>719</v>
      </c>
      <c r="V41">
        <v>423</v>
      </c>
      <c r="W41">
        <v>363</v>
      </c>
      <c r="X41">
        <v>393</v>
      </c>
      <c r="Y41">
        <v>153</v>
      </c>
      <c r="Z41">
        <v>85</v>
      </c>
      <c r="AA41">
        <v>168</v>
      </c>
      <c r="AB41">
        <v>105</v>
      </c>
      <c r="AC41">
        <v>95</v>
      </c>
      <c r="AL41">
        <f t="shared" si="2"/>
        <v>2656</v>
      </c>
    </row>
    <row r="42" spans="1:38">
      <c r="A42" t="str">
        <f t="shared" si="0"/>
        <v>S318</v>
      </c>
      <c r="B42" t="str">
        <f t="shared" si="1"/>
        <v>DOOR WORK SK</v>
      </c>
      <c r="C42" s="3">
        <v>1000</v>
      </c>
      <c r="D42" t="s">
        <v>118</v>
      </c>
      <c r="E42" t="s">
        <v>119</v>
      </c>
      <c r="U42">
        <v>8</v>
      </c>
      <c r="V42">
        <v>192</v>
      </c>
      <c r="W42">
        <v>136</v>
      </c>
      <c r="X42">
        <v>200</v>
      </c>
      <c r="Y42">
        <v>64</v>
      </c>
      <c r="AB42">
        <v>16</v>
      </c>
      <c r="AC42">
        <v>312</v>
      </c>
      <c r="AD42">
        <v>72</v>
      </c>
      <c r="AL42">
        <f t="shared" si="2"/>
        <v>1000</v>
      </c>
    </row>
    <row r="43" spans="1:38">
      <c r="A43" t="str">
        <f t="shared" si="0"/>
        <v>S319</v>
      </c>
      <c r="B43" t="str">
        <f t="shared" si="1"/>
        <v>GRC SK</v>
      </c>
      <c r="C43" s="3">
        <v>4800</v>
      </c>
      <c r="D43" t="s">
        <v>120</v>
      </c>
      <c r="E43" t="s">
        <v>121</v>
      </c>
      <c r="S43">
        <v>400</v>
      </c>
      <c r="T43">
        <v>300</v>
      </c>
      <c r="U43">
        <v>500</v>
      </c>
      <c r="V43">
        <v>680</v>
      </c>
      <c r="W43">
        <v>760</v>
      </c>
      <c r="X43">
        <v>880</v>
      </c>
      <c r="Y43">
        <v>380</v>
      </c>
      <c r="Z43">
        <v>420</v>
      </c>
      <c r="AA43">
        <v>480</v>
      </c>
      <c r="AL43">
        <f t="shared" si="2"/>
        <v>4800</v>
      </c>
    </row>
    <row r="44" spans="1:38">
      <c r="A44" t="str">
        <f t="shared" si="0"/>
        <v>S320</v>
      </c>
      <c r="B44" t="str">
        <f t="shared" si="1"/>
        <v>ANTITERMITE SK</v>
      </c>
      <c r="C44" s="3">
        <v>25041</v>
      </c>
      <c r="D44" t="s">
        <v>122</v>
      </c>
      <c r="E44" t="s">
        <v>123</v>
      </c>
      <c r="J44">
        <v>580</v>
      </c>
      <c r="K44">
        <v>2409</v>
      </c>
      <c r="L44">
        <v>3910</v>
      </c>
      <c r="M44">
        <v>3138</v>
      </c>
      <c r="N44">
        <v>3457</v>
      </c>
      <c r="O44">
        <v>3112</v>
      </c>
      <c r="P44">
        <v>2173</v>
      </c>
      <c r="Q44">
        <v>2720</v>
      </c>
      <c r="R44">
        <v>2666</v>
      </c>
      <c r="S44">
        <v>876</v>
      </c>
      <c r="AL44">
        <f t="shared" si="2"/>
        <v>25041</v>
      </c>
    </row>
    <row r="45" spans="1:38">
      <c r="C45" s="3">
        <v>0</v>
      </c>
      <c r="AL45">
        <f t="shared" si="2"/>
        <v>0</v>
      </c>
    </row>
  </sheetData>
  <autoFilter ref="D1:AH44" xr:uid="{52E11FE6-D0F7-441B-AC1C-B08204A4EF4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B0BA-0908-489C-B6B0-9180A9B103BF}">
  <dimension ref="A1:C44"/>
  <sheetViews>
    <sheetView workbookViewId="0">
      <selection activeCell="C1" sqref="A1:C1"/>
    </sheetView>
  </sheetViews>
  <sheetFormatPr defaultRowHeight="14.45"/>
  <cols>
    <col min="1" max="1" width="27.5703125" style="3" customWidth="1"/>
    <col min="2" max="2" width="28.140625" customWidth="1"/>
    <col min="3" max="3" width="58.28515625" style="3" customWidth="1"/>
    <col min="4" max="4" width="54.5703125" customWidth="1"/>
  </cols>
  <sheetData>
    <row r="1" spans="1:3">
      <c r="A1" s="8" t="s">
        <v>0</v>
      </c>
      <c r="B1" s="8" t="s">
        <v>1</v>
      </c>
      <c r="C1" s="8" t="s">
        <v>2</v>
      </c>
    </row>
    <row r="2" spans="1:3">
      <c r="A2" s="7" t="s">
        <v>150</v>
      </c>
      <c r="B2" s="6" t="s">
        <v>131</v>
      </c>
      <c r="C2" s="7">
        <v>162108</v>
      </c>
    </row>
    <row r="3" spans="1:3">
      <c r="A3" s="7" t="s">
        <v>151</v>
      </c>
      <c r="B3" s="6" t="s">
        <v>125</v>
      </c>
      <c r="C3" s="7">
        <v>38273</v>
      </c>
    </row>
    <row r="4" spans="1:3">
      <c r="A4" s="7" t="s">
        <v>152</v>
      </c>
      <c r="B4" s="6" t="s">
        <v>146</v>
      </c>
      <c r="C4" s="7">
        <v>96090</v>
      </c>
    </row>
    <row r="5" spans="1:3">
      <c r="A5" s="7" t="s">
        <v>153</v>
      </c>
      <c r="B5" s="6" t="s">
        <v>147</v>
      </c>
      <c r="C5" s="7">
        <v>325360</v>
      </c>
    </row>
    <row r="6" spans="1:3">
      <c r="A6" s="7" t="s">
        <v>154</v>
      </c>
      <c r="B6" s="6" t="s">
        <v>127</v>
      </c>
      <c r="C6" s="7">
        <v>430942</v>
      </c>
    </row>
    <row r="7" spans="1:3">
      <c r="A7" s="7" t="s">
        <v>155</v>
      </c>
      <c r="B7" s="6" t="s">
        <v>128</v>
      </c>
      <c r="C7" s="7">
        <v>86203</v>
      </c>
    </row>
    <row r="8" spans="1:3">
      <c r="A8" s="7" t="s">
        <v>156</v>
      </c>
      <c r="B8" s="6" t="s">
        <v>126</v>
      </c>
      <c r="C8" s="7">
        <v>261061</v>
      </c>
    </row>
    <row r="9" spans="1:3">
      <c r="A9" s="7" t="s">
        <v>157</v>
      </c>
      <c r="B9" s="6" t="s">
        <v>143</v>
      </c>
      <c r="C9" s="7">
        <v>482981</v>
      </c>
    </row>
    <row r="10" spans="1:3">
      <c r="A10" s="7" t="s">
        <v>158</v>
      </c>
      <c r="B10" s="6" t="s">
        <v>149</v>
      </c>
      <c r="C10" s="7">
        <v>172303</v>
      </c>
    </row>
    <row r="11" spans="1:3">
      <c r="A11" s="7" t="s">
        <v>159</v>
      </c>
      <c r="B11" s="6" t="s">
        <v>133</v>
      </c>
      <c r="C11" s="7">
        <v>23811</v>
      </c>
    </row>
    <row r="12" spans="1:3">
      <c r="A12" s="7" t="s">
        <v>160</v>
      </c>
      <c r="B12" s="6" t="s">
        <v>140</v>
      </c>
      <c r="C12" s="7">
        <v>25888</v>
      </c>
    </row>
    <row r="13" spans="1:3">
      <c r="A13" s="7" t="s">
        <v>161</v>
      </c>
      <c r="B13" s="6" t="s">
        <v>136</v>
      </c>
      <c r="C13" s="7">
        <v>27257</v>
      </c>
    </row>
    <row r="14" spans="1:3">
      <c r="A14" s="7" t="s">
        <v>162</v>
      </c>
      <c r="B14" s="6" t="s">
        <v>135</v>
      </c>
      <c r="C14" s="7">
        <v>19348</v>
      </c>
    </row>
    <row r="15" spans="1:3">
      <c r="A15" s="7" t="s">
        <v>163</v>
      </c>
      <c r="B15" s="6" t="s">
        <v>148</v>
      </c>
      <c r="C15" s="7">
        <v>250</v>
      </c>
    </row>
    <row r="16" spans="1:3">
      <c r="A16" s="7" t="s">
        <v>164</v>
      </c>
      <c r="B16" s="6" t="s">
        <v>129</v>
      </c>
      <c r="C16" s="7">
        <v>9319</v>
      </c>
    </row>
    <row r="17" spans="1:3">
      <c r="A17" s="7" t="s">
        <v>165</v>
      </c>
      <c r="B17" s="6" t="s">
        <v>137</v>
      </c>
      <c r="C17" s="7">
        <v>1242744</v>
      </c>
    </row>
    <row r="18" spans="1:3">
      <c r="A18" s="7" t="s">
        <v>166</v>
      </c>
      <c r="B18" s="6" t="s">
        <v>138</v>
      </c>
      <c r="C18" s="7">
        <v>823891</v>
      </c>
    </row>
    <row r="19" spans="1:3">
      <c r="A19" s="7" t="s">
        <v>167</v>
      </c>
      <c r="B19" s="6" t="s">
        <v>168</v>
      </c>
      <c r="C19" s="7">
        <v>124145</v>
      </c>
    </row>
    <row r="20" spans="1:3">
      <c r="A20" s="7" t="s">
        <v>169</v>
      </c>
      <c r="B20" s="6" t="s">
        <v>130</v>
      </c>
      <c r="C20" s="7">
        <v>474315</v>
      </c>
    </row>
    <row r="21" spans="1:3">
      <c r="A21" s="7" t="s">
        <v>170</v>
      </c>
      <c r="B21" s="6" t="s">
        <v>142</v>
      </c>
      <c r="C21" s="7">
        <v>264273</v>
      </c>
    </row>
    <row r="22" spans="1:3">
      <c r="A22" s="7" t="s">
        <v>171</v>
      </c>
      <c r="B22" s="6" t="s">
        <v>141</v>
      </c>
      <c r="C22" s="7">
        <v>4376</v>
      </c>
    </row>
    <row r="23" spans="1:3">
      <c r="A23" s="7" t="s">
        <v>172</v>
      </c>
      <c r="B23" s="6" t="s">
        <v>144</v>
      </c>
      <c r="C23" s="7">
        <v>1140</v>
      </c>
    </row>
    <row r="24" spans="1:3">
      <c r="A24" s="7" t="s">
        <v>173</v>
      </c>
      <c r="B24" s="6" t="s">
        <v>145</v>
      </c>
      <c r="C24" s="7">
        <v>801</v>
      </c>
    </row>
    <row r="25" spans="1:3">
      <c r="A25" s="7" t="s">
        <v>174</v>
      </c>
      <c r="B25" s="6" t="s">
        <v>175</v>
      </c>
      <c r="C25" s="7">
        <v>79257</v>
      </c>
    </row>
    <row r="26" spans="1:3">
      <c r="A26" s="7" t="s">
        <v>176</v>
      </c>
      <c r="B26" s="6" t="s">
        <v>177</v>
      </c>
      <c r="C26" s="7">
        <v>405365</v>
      </c>
    </row>
    <row r="27" spans="1:3">
      <c r="A27" s="7" t="s">
        <v>178</v>
      </c>
      <c r="B27" s="6" t="s">
        <v>179</v>
      </c>
      <c r="C27" s="7">
        <v>80233</v>
      </c>
    </row>
    <row r="28" spans="1:3">
      <c r="A28" s="7" t="s">
        <v>180</v>
      </c>
      <c r="B28" s="6" t="s">
        <v>181</v>
      </c>
      <c r="C28" s="7">
        <v>32351</v>
      </c>
    </row>
    <row r="29" spans="1:3">
      <c r="A29" s="7" t="s">
        <v>182</v>
      </c>
      <c r="B29" s="6" t="s">
        <v>183</v>
      </c>
      <c r="C29" s="7">
        <v>6925</v>
      </c>
    </row>
    <row r="30" spans="1:3">
      <c r="A30" s="7" t="s">
        <v>184</v>
      </c>
      <c r="B30" s="6" t="s">
        <v>185</v>
      </c>
      <c r="C30" s="7">
        <v>28424</v>
      </c>
    </row>
    <row r="31" spans="1:3">
      <c r="A31" s="7" t="s">
        <v>186</v>
      </c>
      <c r="B31" s="6" t="s">
        <v>187</v>
      </c>
      <c r="C31" s="7">
        <v>2015</v>
      </c>
    </row>
    <row r="32" spans="1:3">
      <c r="A32" s="7" t="s">
        <v>188</v>
      </c>
      <c r="B32" s="6" t="s">
        <v>134</v>
      </c>
      <c r="C32" s="7">
        <v>14195</v>
      </c>
    </row>
    <row r="33" spans="1:3">
      <c r="A33" s="7" t="s">
        <v>189</v>
      </c>
      <c r="B33" s="6" t="s">
        <v>190</v>
      </c>
      <c r="C33" s="7">
        <v>1494</v>
      </c>
    </row>
    <row r="34" spans="1:3">
      <c r="A34" s="7" t="s">
        <v>191</v>
      </c>
      <c r="B34" s="6" t="s">
        <v>192</v>
      </c>
      <c r="C34" s="7">
        <v>9841</v>
      </c>
    </row>
    <row r="35" spans="1:3">
      <c r="A35" s="7" t="s">
        <v>193</v>
      </c>
      <c r="B35" s="6" t="s">
        <v>194</v>
      </c>
      <c r="C35" s="7">
        <v>4949</v>
      </c>
    </row>
    <row r="36" spans="1:3">
      <c r="A36" s="7" t="s">
        <v>195</v>
      </c>
      <c r="B36" s="6" t="s">
        <v>139</v>
      </c>
      <c r="C36" s="7">
        <v>72416</v>
      </c>
    </row>
    <row r="37" spans="1:3">
      <c r="A37" s="7" t="s">
        <v>196</v>
      </c>
      <c r="B37" s="6" t="s">
        <v>132</v>
      </c>
      <c r="C37" s="7">
        <v>1764</v>
      </c>
    </row>
    <row r="38" spans="1:3">
      <c r="A38" s="7" t="s">
        <v>197</v>
      </c>
      <c r="B38" s="6" t="s">
        <v>198</v>
      </c>
      <c r="C38" s="7">
        <v>16062</v>
      </c>
    </row>
    <row r="39" spans="1:3">
      <c r="A39" s="7" t="s">
        <v>199</v>
      </c>
      <c r="B39" s="6" t="s">
        <v>200</v>
      </c>
      <c r="C39" s="7">
        <v>1166</v>
      </c>
    </row>
    <row r="40" spans="1:3">
      <c r="A40" s="7" t="s">
        <v>201</v>
      </c>
      <c r="B40" s="6" t="s">
        <v>202</v>
      </c>
      <c r="C40" s="7">
        <v>2472</v>
      </c>
    </row>
    <row r="41" spans="1:3">
      <c r="A41" s="7" t="s">
        <v>203</v>
      </c>
      <c r="B41" s="6" t="s">
        <v>204</v>
      </c>
      <c r="C41" s="7">
        <v>2656</v>
      </c>
    </row>
    <row r="42" spans="1:3">
      <c r="A42" s="7" t="s">
        <v>205</v>
      </c>
      <c r="B42" s="6" t="s">
        <v>206</v>
      </c>
      <c r="C42" s="7">
        <v>1000</v>
      </c>
    </row>
    <row r="43" spans="1:3">
      <c r="A43" s="7" t="s">
        <v>207</v>
      </c>
      <c r="B43" s="6" t="s">
        <v>208</v>
      </c>
      <c r="C43" s="7">
        <v>4800</v>
      </c>
    </row>
    <row r="44" spans="1:3">
      <c r="A44" s="7" t="s">
        <v>209</v>
      </c>
      <c r="B44" s="6" t="s">
        <v>210</v>
      </c>
      <c r="C44" s="7">
        <v>25041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0758-FC09-416B-99AA-2A63ED5BBB72}">
  <dimension ref="A1:AK46"/>
  <sheetViews>
    <sheetView topLeftCell="A28" workbookViewId="0">
      <selection activeCell="D35" sqref="D35"/>
    </sheetView>
  </sheetViews>
  <sheetFormatPr defaultRowHeight="14.45"/>
  <cols>
    <col min="1" max="1" width="19.7109375" customWidth="1"/>
    <col min="2" max="2" width="29.28515625" bestFit="1" customWidth="1"/>
    <col min="3" max="3" width="21.28515625" bestFit="1" customWidth="1"/>
    <col min="4" max="4" width="33.7109375" bestFit="1" customWidth="1"/>
    <col min="5" max="35" width="13.140625" customWidth="1"/>
    <col min="37" max="37" width="10.85546875" bestFit="1" customWidth="1"/>
  </cols>
  <sheetData>
    <row r="1" spans="1:37" ht="29.1">
      <c r="A1" s="2" t="s">
        <v>0</v>
      </c>
      <c r="B1" s="2" t="s">
        <v>1</v>
      </c>
      <c r="C1" t="s">
        <v>4</v>
      </c>
      <c r="D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/>
      <c r="AK1" s="1" t="s">
        <v>36</v>
      </c>
    </row>
    <row r="2" spans="1:37">
      <c r="C2" t="s">
        <v>211</v>
      </c>
      <c r="E2" s="1">
        <v>48</v>
      </c>
      <c r="F2" s="1">
        <v>3197</v>
      </c>
      <c r="G2" s="1">
        <v>12153</v>
      </c>
      <c r="H2" s="1">
        <v>17862</v>
      </c>
      <c r="I2" s="1">
        <v>6249</v>
      </c>
      <c r="J2" s="1">
        <v>20537</v>
      </c>
      <c r="K2" s="1">
        <v>48624</v>
      </c>
      <c r="L2" s="1">
        <v>56224</v>
      </c>
      <c r="M2" s="1">
        <v>82552</v>
      </c>
      <c r="N2" s="1">
        <v>135252</v>
      </c>
      <c r="O2" s="1">
        <v>130855</v>
      </c>
      <c r="P2" s="1">
        <v>208921</v>
      </c>
      <c r="Q2" s="1">
        <v>338909</v>
      </c>
      <c r="R2" s="1">
        <v>370637</v>
      </c>
      <c r="S2" s="1">
        <v>391591</v>
      </c>
      <c r="T2" s="1">
        <v>680224</v>
      </c>
      <c r="U2" s="1">
        <v>535477</v>
      </c>
      <c r="V2" s="1">
        <v>544515</v>
      </c>
      <c r="W2" s="1">
        <v>608280</v>
      </c>
      <c r="X2" s="1">
        <v>415084</v>
      </c>
      <c r="Y2" s="1">
        <v>402437</v>
      </c>
      <c r="Z2" s="1">
        <v>336922</v>
      </c>
      <c r="AA2" s="1">
        <v>191260</v>
      </c>
      <c r="AB2" s="1">
        <v>139801</v>
      </c>
      <c r="AC2" s="1">
        <v>99247</v>
      </c>
      <c r="AD2" s="1">
        <v>47217</v>
      </c>
      <c r="AE2" s="1">
        <v>14966</v>
      </c>
      <c r="AF2" s="1">
        <v>19433</v>
      </c>
      <c r="AG2" s="1">
        <v>14803</v>
      </c>
      <c r="AH2" s="1">
        <v>14803</v>
      </c>
      <c r="AI2" s="1">
        <v>1225</v>
      </c>
      <c r="AJ2" s="1"/>
      <c r="AK2" s="1">
        <f>SUM(E2:AI2)</f>
        <v>5889305</v>
      </c>
    </row>
    <row r="3" spans="1:37">
      <c r="A3" t="str">
        <f t="shared" ref="A3:A45" si="0">_xlfn.TEXTBEFORE($D3,".")</f>
        <v>EQOP</v>
      </c>
      <c r="B3" t="str">
        <f t="shared" ref="B3:B45" si="1">_xlfn.TEXTAFTER($D3,".")</f>
        <v>EQUIP OPERATORS</v>
      </c>
      <c r="C3" t="s">
        <v>37</v>
      </c>
      <c r="D3" t="s">
        <v>38</v>
      </c>
      <c r="F3">
        <v>956</v>
      </c>
      <c r="G3">
        <v>5040</v>
      </c>
      <c r="H3">
        <v>6466</v>
      </c>
      <c r="I3">
        <v>1030</v>
      </c>
      <c r="J3">
        <v>1573</v>
      </c>
      <c r="K3">
        <v>5349</v>
      </c>
      <c r="L3">
        <v>5714</v>
      </c>
      <c r="M3">
        <v>6609</v>
      </c>
      <c r="N3">
        <v>7097</v>
      </c>
      <c r="O3">
        <v>4995</v>
      </c>
      <c r="P3">
        <v>4183</v>
      </c>
      <c r="Q3">
        <v>6205</v>
      </c>
      <c r="R3">
        <v>5781</v>
      </c>
      <c r="S3">
        <v>8007</v>
      </c>
      <c r="T3">
        <v>12985</v>
      </c>
      <c r="U3">
        <v>12964</v>
      </c>
      <c r="V3">
        <v>11141</v>
      </c>
      <c r="W3">
        <v>13853</v>
      </c>
      <c r="X3">
        <v>9183</v>
      </c>
      <c r="Y3">
        <v>9799</v>
      </c>
      <c r="Z3">
        <v>7887</v>
      </c>
      <c r="AA3">
        <v>5933</v>
      </c>
      <c r="AB3">
        <v>4846</v>
      </c>
      <c r="AC3">
        <v>2579</v>
      </c>
      <c r="AD3">
        <v>1843</v>
      </c>
      <c r="AE3">
        <v>90</v>
      </c>
      <c r="AK3">
        <f t="shared" ref="AK3:AK46" si="2">SUM(E3:AI3)</f>
        <v>162108</v>
      </c>
    </row>
    <row r="4" spans="1:37">
      <c r="A4" t="str">
        <f t="shared" si="0"/>
        <v>J302</v>
      </c>
      <c r="B4" t="str">
        <f t="shared" si="1"/>
        <v>BLINDING MASON SK</v>
      </c>
      <c r="C4" t="s">
        <v>39</v>
      </c>
      <c r="D4" t="s">
        <v>40</v>
      </c>
      <c r="I4">
        <v>239</v>
      </c>
      <c r="J4">
        <v>777</v>
      </c>
      <c r="K4">
        <v>1217</v>
      </c>
      <c r="L4">
        <v>1975</v>
      </c>
      <c r="M4">
        <v>4130</v>
      </c>
      <c r="N4">
        <v>5335</v>
      </c>
      <c r="O4">
        <v>4460</v>
      </c>
      <c r="P4">
        <v>4604</v>
      </c>
      <c r="Q4">
        <v>4673</v>
      </c>
      <c r="R4">
        <v>2982</v>
      </c>
      <c r="S4">
        <v>2657</v>
      </c>
      <c r="T4">
        <v>3606</v>
      </c>
      <c r="U4">
        <v>1162</v>
      </c>
      <c r="V4">
        <v>328</v>
      </c>
      <c r="X4">
        <v>64</v>
      </c>
      <c r="Y4">
        <v>64</v>
      </c>
      <c r="AK4">
        <f t="shared" si="2"/>
        <v>38273</v>
      </c>
    </row>
    <row r="5" spans="1:37">
      <c r="A5" t="str">
        <f t="shared" si="0"/>
        <v>J303</v>
      </c>
      <c r="B5" t="str">
        <f t="shared" si="1"/>
        <v>SCREED MASON SK</v>
      </c>
      <c r="C5" t="s">
        <v>41</v>
      </c>
      <c r="D5" t="s">
        <v>42</v>
      </c>
      <c r="J5">
        <v>568</v>
      </c>
      <c r="K5">
        <v>1330</v>
      </c>
      <c r="L5">
        <v>1932</v>
      </c>
      <c r="M5">
        <v>3175</v>
      </c>
      <c r="N5">
        <v>4116</v>
      </c>
      <c r="O5">
        <v>4123</v>
      </c>
      <c r="P5">
        <v>5032</v>
      </c>
      <c r="Q5">
        <v>8365</v>
      </c>
      <c r="R5">
        <v>7723</v>
      </c>
      <c r="S5">
        <v>8531</v>
      </c>
      <c r="T5">
        <v>13715</v>
      </c>
      <c r="U5">
        <v>8002</v>
      </c>
      <c r="V5">
        <v>7168</v>
      </c>
      <c r="W5">
        <v>7605</v>
      </c>
      <c r="X5">
        <v>5522</v>
      </c>
      <c r="Y5">
        <v>5121</v>
      </c>
      <c r="Z5">
        <v>2323</v>
      </c>
      <c r="AA5">
        <v>1309</v>
      </c>
      <c r="AB5">
        <v>254</v>
      </c>
      <c r="AC5">
        <v>162</v>
      </c>
      <c r="AD5">
        <v>14</v>
      </c>
      <c r="AK5">
        <f t="shared" si="2"/>
        <v>96090</v>
      </c>
    </row>
    <row r="6" spans="1:37">
      <c r="A6" t="str">
        <f t="shared" si="0"/>
        <v>J304</v>
      </c>
      <c r="B6" t="str">
        <f t="shared" si="1"/>
        <v>STEEL FIXERS SK</v>
      </c>
      <c r="C6" t="s">
        <v>44</v>
      </c>
      <c r="D6" t="s">
        <v>45</v>
      </c>
      <c r="H6">
        <v>161</v>
      </c>
      <c r="I6">
        <v>64</v>
      </c>
      <c r="J6">
        <v>2878</v>
      </c>
      <c r="K6">
        <v>7522</v>
      </c>
      <c r="L6">
        <v>8959</v>
      </c>
      <c r="M6">
        <v>13290</v>
      </c>
      <c r="N6">
        <v>23418</v>
      </c>
      <c r="O6">
        <v>19882</v>
      </c>
      <c r="P6">
        <v>27934</v>
      </c>
      <c r="Q6">
        <v>38001</v>
      </c>
      <c r="R6">
        <v>35142</v>
      </c>
      <c r="S6">
        <v>27341</v>
      </c>
      <c r="T6">
        <v>38624</v>
      </c>
      <c r="U6">
        <v>25092</v>
      </c>
      <c r="V6">
        <v>22983</v>
      </c>
      <c r="W6">
        <v>17411</v>
      </c>
      <c r="X6">
        <v>6307</v>
      </c>
      <c r="Y6">
        <v>4313</v>
      </c>
      <c r="Z6">
        <v>2266</v>
      </c>
      <c r="AA6">
        <v>1062</v>
      </c>
      <c r="AB6">
        <v>961</v>
      </c>
      <c r="AC6">
        <v>947</v>
      </c>
      <c r="AD6">
        <v>789</v>
      </c>
      <c r="AE6">
        <v>13</v>
      </c>
      <c r="AK6">
        <f t="shared" si="2"/>
        <v>325360</v>
      </c>
    </row>
    <row r="7" spans="1:37">
      <c r="A7" t="str">
        <f t="shared" si="0"/>
        <v>J305</v>
      </c>
      <c r="B7" t="str">
        <f t="shared" si="1"/>
        <v>CARPENTERS SK</v>
      </c>
      <c r="C7" t="s">
        <v>46</v>
      </c>
      <c r="D7" t="s">
        <v>47</v>
      </c>
      <c r="G7">
        <v>40</v>
      </c>
      <c r="H7">
        <v>630</v>
      </c>
      <c r="I7">
        <v>80</v>
      </c>
      <c r="J7">
        <v>1512</v>
      </c>
      <c r="K7">
        <v>5789</v>
      </c>
      <c r="L7">
        <v>8235</v>
      </c>
      <c r="M7">
        <v>13031</v>
      </c>
      <c r="N7">
        <v>29778</v>
      </c>
      <c r="O7">
        <v>28382</v>
      </c>
      <c r="P7">
        <v>39094</v>
      </c>
      <c r="Q7">
        <v>52262</v>
      </c>
      <c r="R7">
        <v>47555</v>
      </c>
      <c r="S7">
        <v>36787</v>
      </c>
      <c r="T7">
        <v>52816</v>
      </c>
      <c r="U7">
        <v>34102</v>
      </c>
      <c r="V7">
        <v>31263</v>
      </c>
      <c r="W7">
        <v>24794</v>
      </c>
      <c r="X7">
        <v>10050</v>
      </c>
      <c r="Y7">
        <v>6644</v>
      </c>
      <c r="Z7">
        <v>3731</v>
      </c>
      <c r="AA7">
        <v>1229</v>
      </c>
      <c r="AB7">
        <v>1489</v>
      </c>
      <c r="AC7">
        <v>981</v>
      </c>
      <c r="AD7">
        <v>661</v>
      </c>
      <c r="AE7">
        <v>7</v>
      </c>
      <c r="AK7">
        <f t="shared" si="2"/>
        <v>430942</v>
      </c>
    </row>
    <row r="8" spans="1:37">
      <c r="A8" t="str">
        <f t="shared" si="0"/>
        <v>J306</v>
      </c>
      <c r="B8" t="str">
        <f t="shared" si="1"/>
        <v>CONCRETE MASON SK</v>
      </c>
      <c r="C8" t="s">
        <v>48</v>
      </c>
      <c r="D8" t="s">
        <v>49</v>
      </c>
      <c r="J8">
        <v>564</v>
      </c>
      <c r="K8">
        <v>1493</v>
      </c>
      <c r="L8">
        <v>1944</v>
      </c>
      <c r="M8">
        <v>3471</v>
      </c>
      <c r="N8">
        <v>5588</v>
      </c>
      <c r="O8">
        <v>6293</v>
      </c>
      <c r="P8">
        <v>6933</v>
      </c>
      <c r="Q8">
        <v>9365</v>
      </c>
      <c r="R8">
        <v>7708</v>
      </c>
      <c r="S8">
        <v>6985</v>
      </c>
      <c r="T8">
        <v>9857</v>
      </c>
      <c r="U8">
        <v>6210</v>
      </c>
      <c r="V8">
        <v>6342</v>
      </c>
      <c r="W8">
        <v>5663</v>
      </c>
      <c r="X8">
        <v>2432</v>
      </c>
      <c r="Y8">
        <v>2100</v>
      </c>
      <c r="Z8">
        <v>1324</v>
      </c>
      <c r="AA8">
        <v>703</v>
      </c>
      <c r="AB8">
        <v>695</v>
      </c>
      <c r="AC8">
        <v>394</v>
      </c>
      <c r="AD8">
        <v>125</v>
      </c>
      <c r="AE8">
        <v>14</v>
      </c>
      <c r="AK8">
        <f t="shared" si="2"/>
        <v>86203</v>
      </c>
    </row>
    <row r="9" spans="1:37">
      <c r="A9" t="str">
        <f t="shared" si="0"/>
        <v>J307</v>
      </c>
      <c r="B9" t="str">
        <f t="shared" si="1"/>
        <v>BLOCK MASON SK</v>
      </c>
      <c r="C9" t="s">
        <v>50</v>
      </c>
      <c r="D9" t="s">
        <v>51</v>
      </c>
      <c r="G9">
        <v>50</v>
      </c>
      <c r="H9">
        <v>770</v>
      </c>
      <c r="I9">
        <v>80</v>
      </c>
      <c r="O9">
        <v>4068</v>
      </c>
      <c r="P9">
        <v>17559</v>
      </c>
      <c r="Q9">
        <v>25891</v>
      </c>
      <c r="R9">
        <v>29645</v>
      </c>
      <c r="S9">
        <v>26889</v>
      </c>
      <c r="T9">
        <v>40665</v>
      </c>
      <c r="U9">
        <v>27470</v>
      </c>
      <c r="V9">
        <v>24650</v>
      </c>
      <c r="W9">
        <v>28061</v>
      </c>
      <c r="X9">
        <v>20387</v>
      </c>
      <c r="Y9">
        <v>9879</v>
      </c>
      <c r="Z9">
        <v>4933</v>
      </c>
      <c r="AA9">
        <v>64</v>
      </c>
      <c r="AK9">
        <f t="shared" si="2"/>
        <v>261061</v>
      </c>
    </row>
    <row r="10" spans="1:37">
      <c r="A10" t="str">
        <f t="shared" si="0"/>
        <v>J308</v>
      </c>
      <c r="B10" t="str">
        <f t="shared" si="1"/>
        <v>PLASTER MASON SK</v>
      </c>
      <c r="C10" t="s">
        <v>52</v>
      </c>
      <c r="D10" t="s">
        <v>53</v>
      </c>
      <c r="G10">
        <v>45</v>
      </c>
      <c r="H10">
        <v>700</v>
      </c>
      <c r="I10">
        <v>80</v>
      </c>
      <c r="O10">
        <v>1338</v>
      </c>
      <c r="P10">
        <v>4903</v>
      </c>
      <c r="Q10">
        <v>21867</v>
      </c>
      <c r="R10">
        <v>31416</v>
      </c>
      <c r="S10">
        <v>40853</v>
      </c>
      <c r="T10">
        <v>75542</v>
      </c>
      <c r="U10">
        <v>58192</v>
      </c>
      <c r="V10">
        <v>57026</v>
      </c>
      <c r="W10">
        <v>60428</v>
      </c>
      <c r="X10">
        <v>45248</v>
      </c>
      <c r="Y10">
        <v>46852</v>
      </c>
      <c r="Z10">
        <v>26750</v>
      </c>
      <c r="AA10">
        <v>10141</v>
      </c>
      <c r="AB10">
        <v>320</v>
      </c>
      <c r="AC10">
        <v>1136</v>
      </c>
      <c r="AD10">
        <v>144</v>
      </c>
      <c r="AK10">
        <f t="shared" si="2"/>
        <v>482981</v>
      </c>
    </row>
    <row r="11" spans="1:37">
      <c r="A11" t="str">
        <f t="shared" si="0"/>
        <v>J309</v>
      </c>
      <c r="B11" t="str">
        <f t="shared" si="1"/>
        <v>TILE MASON SK</v>
      </c>
      <c r="C11" t="s">
        <v>54</v>
      </c>
      <c r="D11" t="s">
        <v>55</v>
      </c>
      <c r="P11">
        <v>1187</v>
      </c>
      <c r="Q11">
        <v>4863</v>
      </c>
      <c r="R11">
        <v>9933</v>
      </c>
      <c r="S11">
        <v>13192</v>
      </c>
      <c r="T11">
        <v>27401</v>
      </c>
      <c r="U11">
        <v>21477</v>
      </c>
      <c r="V11">
        <v>19639</v>
      </c>
      <c r="W11">
        <v>21807</v>
      </c>
      <c r="X11">
        <v>16528</v>
      </c>
      <c r="Y11">
        <v>15913</v>
      </c>
      <c r="Z11">
        <v>13715</v>
      </c>
      <c r="AA11">
        <v>4613</v>
      </c>
      <c r="AB11">
        <v>1939</v>
      </c>
      <c r="AC11">
        <v>81</v>
      </c>
      <c r="AD11">
        <v>15</v>
      </c>
      <c r="AK11">
        <f t="shared" si="2"/>
        <v>172303</v>
      </c>
    </row>
    <row r="12" spans="1:37">
      <c r="A12" t="str">
        <f t="shared" si="0"/>
        <v>J310</v>
      </c>
      <c r="B12" t="str">
        <f t="shared" si="1"/>
        <v>GRANITE MASON SK</v>
      </c>
      <c r="C12" t="s">
        <v>56</v>
      </c>
      <c r="D12" t="s">
        <v>57</v>
      </c>
      <c r="Q12">
        <v>176</v>
      </c>
      <c r="R12">
        <v>255</v>
      </c>
      <c r="S12">
        <v>678</v>
      </c>
      <c r="T12">
        <v>2099</v>
      </c>
      <c r="U12">
        <v>2203</v>
      </c>
      <c r="V12">
        <v>3005</v>
      </c>
      <c r="W12">
        <v>3276</v>
      </c>
      <c r="X12">
        <v>2721</v>
      </c>
      <c r="Y12">
        <v>2950</v>
      </c>
      <c r="Z12">
        <v>2945</v>
      </c>
      <c r="AA12">
        <v>2231</v>
      </c>
      <c r="AB12">
        <v>961</v>
      </c>
      <c r="AC12">
        <v>303</v>
      </c>
      <c r="AD12">
        <v>8</v>
      </c>
      <c r="AK12">
        <f t="shared" si="2"/>
        <v>23811</v>
      </c>
    </row>
    <row r="13" spans="1:37">
      <c r="A13" t="str">
        <f t="shared" si="0"/>
        <v>J311</v>
      </c>
      <c r="B13" t="str">
        <f t="shared" si="1"/>
        <v>MANHOLES SK</v>
      </c>
      <c r="C13" t="s">
        <v>58</v>
      </c>
      <c r="D13" t="s">
        <v>59</v>
      </c>
      <c r="P13">
        <v>311</v>
      </c>
      <c r="Q13">
        <v>1139</v>
      </c>
      <c r="R13">
        <v>2086</v>
      </c>
      <c r="S13">
        <v>2740</v>
      </c>
      <c r="T13">
        <v>5059</v>
      </c>
      <c r="U13">
        <v>2977</v>
      </c>
      <c r="V13">
        <v>2889</v>
      </c>
      <c r="W13">
        <v>2880</v>
      </c>
      <c r="X13">
        <v>2146</v>
      </c>
      <c r="Y13">
        <v>1982</v>
      </c>
      <c r="Z13">
        <v>1073</v>
      </c>
      <c r="AA13">
        <v>606</v>
      </c>
      <c r="AK13">
        <f t="shared" si="2"/>
        <v>25888</v>
      </c>
    </row>
    <row r="14" spans="1:37">
      <c r="A14" t="str">
        <f t="shared" si="0"/>
        <v>J312</v>
      </c>
      <c r="B14" t="str">
        <f t="shared" si="1"/>
        <v>KERBSTONE MASON SK</v>
      </c>
      <c r="C14" t="s">
        <v>60</v>
      </c>
      <c r="D14" t="s">
        <v>61</v>
      </c>
      <c r="Q14">
        <v>113</v>
      </c>
      <c r="R14">
        <v>130</v>
      </c>
      <c r="S14">
        <v>193</v>
      </c>
      <c r="T14">
        <v>2209</v>
      </c>
      <c r="U14">
        <v>3169</v>
      </c>
      <c r="V14">
        <v>3273</v>
      </c>
      <c r="W14">
        <v>3731</v>
      </c>
      <c r="X14">
        <v>2940</v>
      </c>
      <c r="Y14">
        <v>3366</v>
      </c>
      <c r="Z14">
        <v>2043</v>
      </c>
      <c r="AA14">
        <v>1559</v>
      </c>
      <c r="AB14">
        <v>2192</v>
      </c>
      <c r="AC14">
        <v>1401</v>
      </c>
      <c r="AD14">
        <v>938</v>
      </c>
      <c r="AK14">
        <f t="shared" si="2"/>
        <v>27257</v>
      </c>
    </row>
    <row r="15" spans="1:37">
      <c r="A15" t="str">
        <f t="shared" si="0"/>
        <v>J313</v>
      </c>
      <c r="B15" t="str">
        <f t="shared" si="1"/>
        <v>INTERLOCK MASON SK</v>
      </c>
      <c r="C15" t="s">
        <v>62</v>
      </c>
      <c r="D15" t="s">
        <v>63</v>
      </c>
      <c r="O15">
        <v>62</v>
      </c>
      <c r="P15">
        <v>185</v>
      </c>
      <c r="Q15">
        <v>417</v>
      </c>
      <c r="R15">
        <v>462</v>
      </c>
      <c r="S15">
        <v>695</v>
      </c>
      <c r="T15">
        <v>1936</v>
      </c>
      <c r="U15">
        <v>2234</v>
      </c>
      <c r="V15">
        <v>2502</v>
      </c>
      <c r="W15">
        <v>2139</v>
      </c>
      <c r="X15">
        <v>2208</v>
      </c>
      <c r="Y15">
        <v>1487</v>
      </c>
      <c r="Z15">
        <v>1526</v>
      </c>
      <c r="AA15">
        <v>1107</v>
      </c>
      <c r="AB15">
        <v>762</v>
      </c>
      <c r="AC15">
        <v>1626</v>
      </c>
      <c r="AK15">
        <f t="shared" si="2"/>
        <v>19348</v>
      </c>
    </row>
    <row r="16" spans="1:37">
      <c r="A16" t="str">
        <f t="shared" si="0"/>
        <v>J315</v>
      </c>
      <c r="B16" t="str">
        <f t="shared" si="1"/>
        <v>SURVEYOR SK</v>
      </c>
      <c r="C16" t="s">
        <v>64</v>
      </c>
      <c r="D16" t="s">
        <v>65</v>
      </c>
      <c r="F16">
        <v>40</v>
      </c>
      <c r="G16">
        <v>210</v>
      </c>
      <c r="AK16">
        <f t="shared" si="2"/>
        <v>250</v>
      </c>
    </row>
    <row r="17" spans="1:37">
      <c r="A17" t="str">
        <f t="shared" si="0"/>
        <v>J320</v>
      </c>
      <c r="B17" t="str">
        <f t="shared" si="1"/>
        <v>DRAFTMAN SK</v>
      </c>
      <c r="C17" t="s">
        <v>66</v>
      </c>
      <c r="D17" t="s">
        <v>67</v>
      </c>
      <c r="F17">
        <v>324</v>
      </c>
      <c r="G17">
        <v>670</v>
      </c>
      <c r="H17">
        <v>637</v>
      </c>
      <c r="I17">
        <v>532</v>
      </c>
      <c r="J17">
        <v>919</v>
      </c>
      <c r="K17">
        <v>1126</v>
      </c>
      <c r="L17">
        <v>808</v>
      </c>
      <c r="M17">
        <v>720</v>
      </c>
      <c r="N17">
        <v>144</v>
      </c>
      <c r="Z17">
        <v>816</v>
      </c>
      <c r="AA17">
        <v>368</v>
      </c>
      <c r="AB17">
        <v>712</v>
      </c>
      <c r="AC17">
        <v>312</v>
      </c>
      <c r="AD17">
        <v>192</v>
      </c>
      <c r="AF17">
        <v>707</v>
      </c>
      <c r="AG17">
        <v>161</v>
      </c>
      <c r="AH17">
        <v>161</v>
      </c>
      <c r="AI17">
        <v>10</v>
      </c>
      <c r="AK17">
        <f t="shared" si="2"/>
        <v>9319</v>
      </c>
    </row>
    <row r="18" spans="1:37">
      <c r="A18" t="str">
        <f t="shared" si="0"/>
        <v>LC30</v>
      </c>
      <c r="B18" t="str">
        <f t="shared" si="1"/>
        <v>LABOR - CIVIL</v>
      </c>
      <c r="C18" t="s">
        <v>68</v>
      </c>
      <c r="D18" t="s">
        <v>69</v>
      </c>
      <c r="F18">
        <v>901</v>
      </c>
      <c r="G18">
        <v>4531</v>
      </c>
      <c r="H18">
        <v>6005</v>
      </c>
      <c r="I18">
        <v>2111</v>
      </c>
      <c r="J18">
        <v>6348</v>
      </c>
      <c r="K18">
        <v>15785</v>
      </c>
      <c r="L18">
        <v>19484</v>
      </c>
      <c r="M18">
        <v>29814</v>
      </c>
      <c r="N18">
        <v>52531</v>
      </c>
      <c r="O18">
        <v>51250</v>
      </c>
      <c r="P18">
        <v>76104</v>
      </c>
      <c r="Q18">
        <v>111868</v>
      </c>
      <c r="R18">
        <v>111143</v>
      </c>
      <c r="S18">
        <v>103960</v>
      </c>
      <c r="T18">
        <v>160983</v>
      </c>
      <c r="U18">
        <v>111468</v>
      </c>
      <c r="V18">
        <v>103814</v>
      </c>
      <c r="W18">
        <v>100578</v>
      </c>
      <c r="X18">
        <v>58990</v>
      </c>
      <c r="Y18">
        <v>50940</v>
      </c>
      <c r="Z18">
        <v>31232</v>
      </c>
      <c r="AA18">
        <v>16481</v>
      </c>
      <c r="AB18">
        <v>9444</v>
      </c>
      <c r="AC18">
        <v>4240</v>
      </c>
      <c r="AD18">
        <v>2114</v>
      </c>
      <c r="AE18">
        <v>25</v>
      </c>
      <c r="AF18">
        <v>101</v>
      </c>
      <c r="AG18">
        <v>242</v>
      </c>
      <c r="AH18">
        <v>242</v>
      </c>
      <c r="AI18">
        <v>15</v>
      </c>
      <c r="AK18">
        <f t="shared" si="2"/>
        <v>1242744</v>
      </c>
    </row>
    <row r="19" spans="1:37">
      <c r="A19" t="str">
        <f t="shared" si="0"/>
        <v>LS30</v>
      </c>
      <c r="B19" t="str">
        <f t="shared" si="1"/>
        <v>LABOR- SUBCONTRACTOR</v>
      </c>
      <c r="C19" t="s">
        <v>70</v>
      </c>
      <c r="D19" t="s">
        <v>71</v>
      </c>
      <c r="I19">
        <v>317</v>
      </c>
      <c r="J19">
        <v>1259</v>
      </c>
      <c r="K19">
        <v>2248</v>
      </c>
      <c r="L19">
        <v>1754</v>
      </c>
      <c r="M19">
        <v>2136</v>
      </c>
      <c r="N19">
        <v>1879</v>
      </c>
      <c r="O19">
        <v>1531</v>
      </c>
      <c r="P19">
        <v>5445</v>
      </c>
      <c r="Q19">
        <v>15430</v>
      </c>
      <c r="R19">
        <v>24195</v>
      </c>
      <c r="S19">
        <v>35137</v>
      </c>
      <c r="T19">
        <v>77609</v>
      </c>
      <c r="U19">
        <v>73989</v>
      </c>
      <c r="V19">
        <v>83578</v>
      </c>
      <c r="W19">
        <v>104759</v>
      </c>
      <c r="X19">
        <v>78197</v>
      </c>
      <c r="Y19">
        <v>82390</v>
      </c>
      <c r="Z19">
        <v>80280</v>
      </c>
      <c r="AA19">
        <v>48629</v>
      </c>
      <c r="AB19">
        <v>39004</v>
      </c>
      <c r="AC19">
        <v>28694</v>
      </c>
      <c r="AD19">
        <v>14119</v>
      </c>
      <c r="AE19">
        <v>5103</v>
      </c>
      <c r="AF19">
        <v>6209</v>
      </c>
      <c r="AG19">
        <v>4800</v>
      </c>
      <c r="AH19">
        <v>4800</v>
      </c>
      <c r="AI19">
        <v>400</v>
      </c>
      <c r="AK19">
        <f t="shared" si="2"/>
        <v>823891</v>
      </c>
    </row>
    <row r="20" spans="1:37">
      <c r="A20" t="str">
        <f t="shared" si="0"/>
        <v>M301</v>
      </c>
      <c r="B20" t="str">
        <f t="shared" si="1"/>
        <v>AC TECHNICIAN SK</v>
      </c>
      <c r="C20" t="s">
        <v>72</v>
      </c>
      <c r="D20" t="s">
        <v>73</v>
      </c>
      <c r="O20">
        <v>4</v>
      </c>
      <c r="P20">
        <v>247</v>
      </c>
      <c r="Q20">
        <v>1350</v>
      </c>
      <c r="R20">
        <v>2139</v>
      </c>
      <c r="S20">
        <v>4248</v>
      </c>
      <c r="T20">
        <v>7592</v>
      </c>
      <c r="U20">
        <v>8448</v>
      </c>
      <c r="V20">
        <v>10523</v>
      </c>
      <c r="W20">
        <v>16258</v>
      </c>
      <c r="X20">
        <v>12656</v>
      </c>
      <c r="Y20">
        <v>13922</v>
      </c>
      <c r="Z20">
        <v>13111</v>
      </c>
      <c r="AA20">
        <v>8144</v>
      </c>
      <c r="AB20">
        <v>8128</v>
      </c>
      <c r="AC20">
        <v>5994</v>
      </c>
      <c r="AD20">
        <v>3261</v>
      </c>
      <c r="AE20">
        <v>1640</v>
      </c>
      <c r="AF20">
        <v>2480</v>
      </c>
      <c r="AG20">
        <v>1920</v>
      </c>
      <c r="AH20">
        <v>1920</v>
      </c>
      <c r="AI20">
        <v>160</v>
      </c>
      <c r="AK20">
        <f t="shared" si="2"/>
        <v>124145</v>
      </c>
    </row>
    <row r="21" spans="1:37">
      <c r="A21" t="str">
        <f t="shared" si="0"/>
        <v>M302</v>
      </c>
      <c r="B21" t="str">
        <f t="shared" si="1"/>
        <v>ELECTRICIANS SK</v>
      </c>
      <c r="C21" t="s">
        <v>74</v>
      </c>
      <c r="D21" t="s">
        <v>75</v>
      </c>
      <c r="F21">
        <v>74</v>
      </c>
      <c r="G21">
        <v>295</v>
      </c>
      <c r="H21">
        <v>672</v>
      </c>
      <c r="I21">
        <v>264</v>
      </c>
      <c r="J21">
        <v>25</v>
      </c>
      <c r="O21">
        <v>428</v>
      </c>
      <c r="P21">
        <v>4731</v>
      </c>
      <c r="Q21">
        <v>11607</v>
      </c>
      <c r="R21">
        <v>18356</v>
      </c>
      <c r="S21">
        <v>27024</v>
      </c>
      <c r="T21">
        <v>47790</v>
      </c>
      <c r="U21">
        <v>41020</v>
      </c>
      <c r="V21">
        <v>45747</v>
      </c>
      <c r="W21">
        <v>62854</v>
      </c>
      <c r="X21">
        <v>42438</v>
      </c>
      <c r="Y21">
        <v>43717</v>
      </c>
      <c r="Z21">
        <v>40274</v>
      </c>
      <c r="AA21">
        <v>26105</v>
      </c>
      <c r="AB21">
        <v>21703</v>
      </c>
      <c r="AC21">
        <v>15711</v>
      </c>
      <c r="AD21">
        <v>7181</v>
      </c>
      <c r="AE21">
        <v>3331</v>
      </c>
      <c r="AF21">
        <v>4968</v>
      </c>
      <c r="AG21">
        <v>3840</v>
      </c>
      <c r="AH21">
        <v>3840</v>
      </c>
      <c r="AI21">
        <v>320</v>
      </c>
      <c r="AK21">
        <f t="shared" si="2"/>
        <v>474315</v>
      </c>
    </row>
    <row r="22" spans="1:37">
      <c r="A22" t="str">
        <f t="shared" si="0"/>
        <v>M303</v>
      </c>
      <c r="B22" t="str">
        <f t="shared" si="1"/>
        <v>MECHANICALS SK</v>
      </c>
      <c r="C22" t="s">
        <v>76</v>
      </c>
      <c r="D22" t="s">
        <v>77</v>
      </c>
      <c r="F22">
        <v>71</v>
      </c>
      <c r="G22">
        <v>290</v>
      </c>
      <c r="H22">
        <v>744</v>
      </c>
      <c r="I22">
        <v>256</v>
      </c>
      <c r="J22">
        <v>24</v>
      </c>
      <c r="L22">
        <v>165</v>
      </c>
      <c r="M22">
        <v>495</v>
      </c>
      <c r="N22">
        <v>442</v>
      </c>
      <c r="O22">
        <v>936</v>
      </c>
      <c r="P22">
        <v>5425</v>
      </c>
      <c r="Q22">
        <v>10407</v>
      </c>
      <c r="R22">
        <v>11830</v>
      </c>
      <c r="S22">
        <v>12333</v>
      </c>
      <c r="T22">
        <v>21302</v>
      </c>
      <c r="U22">
        <v>18539</v>
      </c>
      <c r="V22">
        <v>19601</v>
      </c>
      <c r="W22">
        <v>30485</v>
      </c>
      <c r="X22">
        <v>20746</v>
      </c>
      <c r="Y22">
        <v>22625</v>
      </c>
      <c r="Z22">
        <v>24014</v>
      </c>
      <c r="AA22">
        <v>15770</v>
      </c>
      <c r="AB22">
        <v>15578</v>
      </c>
      <c r="AC22">
        <v>9676</v>
      </c>
      <c r="AD22">
        <v>6279</v>
      </c>
      <c r="AE22">
        <v>3280</v>
      </c>
      <c r="AF22">
        <v>4960</v>
      </c>
      <c r="AG22">
        <v>3840</v>
      </c>
      <c r="AH22">
        <v>3840</v>
      </c>
      <c r="AI22">
        <v>320</v>
      </c>
      <c r="AK22">
        <f t="shared" si="2"/>
        <v>264273</v>
      </c>
    </row>
    <row r="23" spans="1:37">
      <c r="A23" t="str">
        <f t="shared" si="0"/>
        <v>M304</v>
      </c>
      <c r="B23" t="str">
        <f t="shared" si="1"/>
        <v>MATERIAL ENGG</v>
      </c>
      <c r="C23" t="s">
        <v>78</v>
      </c>
      <c r="D23" t="s">
        <v>79</v>
      </c>
      <c r="E23">
        <v>8</v>
      </c>
      <c r="F23">
        <v>144</v>
      </c>
      <c r="G23">
        <v>348</v>
      </c>
      <c r="H23">
        <v>497</v>
      </c>
      <c r="I23">
        <v>353</v>
      </c>
      <c r="J23">
        <v>734</v>
      </c>
      <c r="K23">
        <v>775</v>
      </c>
      <c r="L23">
        <v>708</v>
      </c>
      <c r="M23">
        <v>403</v>
      </c>
      <c r="N23">
        <v>293</v>
      </c>
      <c r="O23">
        <v>77</v>
      </c>
      <c r="P23">
        <v>21</v>
      </c>
      <c r="Q23">
        <v>15</v>
      </c>
      <c r="AK23">
        <f t="shared" si="2"/>
        <v>4376</v>
      </c>
    </row>
    <row r="24" spans="1:37">
      <c r="A24" t="str">
        <f t="shared" si="0"/>
        <v>M305</v>
      </c>
      <c r="B24" t="str">
        <f t="shared" si="1"/>
        <v>QUANTITY SURVEYOUR</v>
      </c>
      <c r="C24" t="s">
        <v>80</v>
      </c>
      <c r="D24" t="s">
        <v>81</v>
      </c>
      <c r="E24">
        <v>16</v>
      </c>
      <c r="F24">
        <v>329</v>
      </c>
      <c r="G24">
        <v>397</v>
      </c>
      <c r="H24">
        <v>398</v>
      </c>
      <c r="AK24">
        <f t="shared" si="2"/>
        <v>1140</v>
      </c>
    </row>
    <row r="25" spans="1:37">
      <c r="A25" t="str">
        <f t="shared" si="0"/>
        <v>M306</v>
      </c>
      <c r="B25" t="str">
        <f t="shared" si="1"/>
        <v>SAFETY OFFICER</v>
      </c>
      <c r="C25" t="s">
        <v>82</v>
      </c>
      <c r="D25" t="s">
        <v>83</v>
      </c>
      <c r="E25">
        <v>24</v>
      </c>
      <c r="F25">
        <v>358</v>
      </c>
      <c r="G25">
        <v>237</v>
      </c>
      <c r="H25">
        <v>182</v>
      </c>
      <c r="AK25">
        <f t="shared" si="2"/>
        <v>801</v>
      </c>
    </row>
    <row r="26" spans="1:37">
      <c r="A26" t="str">
        <f t="shared" si="0"/>
        <v>S301</v>
      </c>
      <c r="B26" t="str">
        <f t="shared" si="1"/>
        <v>WATERPROOFING SPECIALIST SK</v>
      </c>
      <c r="C26" t="s">
        <v>84</v>
      </c>
      <c r="D26" t="s">
        <v>85</v>
      </c>
      <c r="I26">
        <v>263</v>
      </c>
      <c r="J26">
        <v>947</v>
      </c>
      <c r="K26">
        <v>2080</v>
      </c>
      <c r="L26">
        <v>1408</v>
      </c>
      <c r="M26">
        <v>1821</v>
      </c>
      <c r="N26">
        <v>1519</v>
      </c>
      <c r="O26">
        <v>853</v>
      </c>
      <c r="P26">
        <v>1326</v>
      </c>
      <c r="Q26">
        <v>3251</v>
      </c>
      <c r="R26">
        <v>4528</v>
      </c>
      <c r="S26">
        <v>5413</v>
      </c>
      <c r="T26">
        <v>10858</v>
      </c>
      <c r="U26">
        <v>8740</v>
      </c>
      <c r="V26">
        <v>8225</v>
      </c>
      <c r="W26">
        <v>6740</v>
      </c>
      <c r="X26">
        <v>6162</v>
      </c>
      <c r="Y26">
        <v>6546</v>
      </c>
      <c r="Z26">
        <v>4420</v>
      </c>
      <c r="AA26">
        <v>2954</v>
      </c>
      <c r="AB26">
        <v>1203</v>
      </c>
      <c r="AK26">
        <f t="shared" si="2"/>
        <v>79257</v>
      </c>
    </row>
    <row r="27" spans="1:37">
      <c r="A27" t="str">
        <f t="shared" si="0"/>
        <v>S302</v>
      </c>
      <c r="B27" t="str">
        <f t="shared" si="1"/>
        <v>PAINTERS SK</v>
      </c>
      <c r="C27" t="s">
        <v>86</v>
      </c>
      <c r="D27" t="s">
        <v>87</v>
      </c>
      <c r="P27">
        <v>904</v>
      </c>
      <c r="Q27">
        <v>7244</v>
      </c>
      <c r="R27">
        <v>11561</v>
      </c>
      <c r="S27">
        <v>19297</v>
      </c>
      <c r="T27">
        <v>40502</v>
      </c>
      <c r="U27">
        <v>39031</v>
      </c>
      <c r="V27">
        <v>46764</v>
      </c>
      <c r="W27">
        <v>55019</v>
      </c>
      <c r="X27">
        <v>43034</v>
      </c>
      <c r="Y27">
        <v>42163</v>
      </c>
      <c r="Z27">
        <v>41132</v>
      </c>
      <c r="AA27">
        <v>24245</v>
      </c>
      <c r="AB27">
        <v>15828</v>
      </c>
      <c r="AC27">
        <v>14139</v>
      </c>
      <c r="AD27">
        <v>4502</v>
      </c>
      <c r="AK27">
        <f t="shared" si="2"/>
        <v>405365</v>
      </c>
    </row>
    <row r="28" spans="1:37">
      <c r="A28" t="str">
        <f t="shared" si="0"/>
        <v>S303</v>
      </c>
      <c r="B28" t="str">
        <f t="shared" si="1"/>
        <v>FALSE CEILING SKILLED SK</v>
      </c>
      <c r="C28" t="s">
        <v>88</v>
      </c>
      <c r="D28" t="s">
        <v>89</v>
      </c>
      <c r="Q28">
        <v>1173</v>
      </c>
      <c r="R28">
        <v>2211</v>
      </c>
      <c r="S28">
        <v>4231</v>
      </c>
      <c r="T28">
        <v>13160</v>
      </c>
      <c r="U28">
        <v>10019</v>
      </c>
      <c r="V28">
        <v>9841</v>
      </c>
      <c r="W28">
        <v>10504</v>
      </c>
      <c r="X28">
        <v>7805</v>
      </c>
      <c r="Y28">
        <v>7332</v>
      </c>
      <c r="Z28">
        <v>6905</v>
      </c>
      <c r="AA28">
        <v>4308</v>
      </c>
      <c r="AB28">
        <v>2452</v>
      </c>
      <c r="AC28">
        <v>292</v>
      </c>
      <c r="AK28">
        <f t="shared" si="2"/>
        <v>80233</v>
      </c>
    </row>
    <row r="29" spans="1:37">
      <c r="A29" t="str">
        <f t="shared" si="0"/>
        <v>S304</v>
      </c>
      <c r="B29" t="str">
        <f t="shared" si="1"/>
        <v>DOOR ERECTOR SK</v>
      </c>
      <c r="C29" t="s">
        <v>90</v>
      </c>
      <c r="D29" t="s">
        <v>91</v>
      </c>
      <c r="Q29">
        <v>135</v>
      </c>
      <c r="R29">
        <v>605</v>
      </c>
      <c r="S29">
        <v>695</v>
      </c>
      <c r="T29">
        <v>2924</v>
      </c>
      <c r="U29">
        <v>3689</v>
      </c>
      <c r="V29">
        <v>4520</v>
      </c>
      <c r="W29">
        <v>4856</v>
      </c>
      <c r="X29">
        <v>3216</v>
      </c>
      <c r="Y29">
        <v>3404</v>
      </c>
      <c r="Z29">
        <v>3598</v>
      </c>
      <c r="AA29">
        <v>1752</v>
      </c>
      <c r="AB29">
        <v>2027</v>
      </c>
      <c r="AC29">
        <v>818</v>
      </c>
      <c r="AD29">
        <v>112</v>
      </c>
      <c r="AK29">
        <f t="shared" si="2"/>
        <v>32351</v>
      </c>
    </row>
    <row r="30" spans="1:37">
      <c r="A30" t="str">
        <f t="shared" si="0"/>
        <v>S305</v>
      </c>
      <c r="B30" t="str">
        <f t="shared" si="1"/>
        <v>WINDOW ERECTOR SK</v>
      </c>
      <c r="C30" t="s">
        <v>92</v>
      </c>
      <c r="D30" t="s">
        <v>93</v>
      </c>
      <c r="Q30">
        <v>9</v>
      </c>
      <c r="R30">
        <v>75</v>
      </c>
      <c r="S30">
        <v>137</v>
      </c>
      <c r="T30">
        <v>426</v>
      </c>
      <c r="U30">
        <v>802</v>
      </c>
      <c r="V30">
        <v>847</v>
      </c>
      <c r="W30">
        <v>1062</v>
      </c>
      <c r="X30">
        <v>763</v>
      </c>
      <c r="Y30">
        <v>789</v>
      </c>
      <c r="Z30">
        <v>791</v>
      </c>
      <c r="AA30">
        <v>468</v>
      </c>
      <c r="AB30">
        <v>499</v>
      </c>
      <c r="AC30">
        <v>257</v>
      </c>
      <c r="AK30">
        <f t="shared" si="2"/>
        <v>6925</v>
      </c>
    </row>
    <row r="31" spans="1:37">
      <c r="A31" t="str">
        <f t="shared" si="0"/>
        <v>S306</v>
      </c>
      <c r="B31" t="str">
        <f t="shared" si="1"/>
        <v>JOINERY WORK SK</v>
      </c>
      <c r="C31" t="s">
        <v>94</v>
      </c>
      <c r="D31" t="s">
        <v>95</v>
      </c>
      <c r="Q31">
        <v>15</v>
      </c>
      <c r="R31">
        <v>529</v>
      </c>
      <c r="S31">
        <v>526</v>
      </c>
      <c r="T31">
        <v>2162</v>
      </c>
      <c r="U31">
        <v>3503</v>
      </c>
      <c r="V31">
        <v>3262</v>
      </c>
      <c r="W31">
        <v>3750</v>
      </c>
      <c r="X31">
        <v>2602</v>
      </c>
      <c r="Y31">
        <v>3006</v>
      </c>
      <c r="Z31">
        <v>3441</v>
      </c>
      <c r="AA31">
        <v>1875</v>
      </c>
      <c r="AB31">
        <v>2158</v>
      </c>
      <c r="AC31">
        <v>1546</v>
      </c>
      <c r="AD31">
        <v>49</v>
      </c>
      <c r="AK31">
        <f t="shared" si="2"/>
        <v>28424</v>
      </c>
    </row>
    <row r="32" spans="1:37">
      <c r="A32" t="str">
        <f t="shared" si="0"/>
        <v>S307</v>
      </c>
      <c r="B32" t="str">
        <f t="shared" si="1"/>
        <v>COUNTER SK</v>
      </c>
      <c r="C32" t="s">
        <v>96</v>
      </c>
      <c r="D32" t="s">
        <v>97</v>
      </c>
      <c r="R32">
        <v>4</v>
      </c>
      <c r="S32">
        <v>1</v>
      </c>
      <c r="T32">
        <v>42</v>
      </c>
      <c r="U32">
        <v>145</v>
      </c>
      <c r="V32">
        <v>177</v>
      </c>
      <c r="W32">
        <v>246</v>
      </c>
      <c r="X32">
        <v>241</v>
      </c>
      <c r="Y32">
        <v>269</v>
      </c>
      <c r="Z32">
        <v>320</v>
      </c>
      <c r="AA32">
        <v>195</v>
      </c>
      <c r="AB32">
        <v>207</v>
      </c>
      <c r="AC32">
        <v>168</v>
      </c>
      <c r="AK32">
        <f t="shared" si="2"/>
        <v>2015</v>
      </c>
    </row>
    <row r="33" spans="1:37">
      <c r="A33" t="str">
        <f t="shared" si="0"/>
        <v>S308</v>
      </c>
      <c r="B33" t="str">
        <f t="shared" si="1"/>
        <v>HANDRAIL ERECTOR SKILLED</v>
      </c>
      <c r="C33" t="s">
        <v>98</v>
      </c>
      <c r="D33" t="s">
        <v>99</v>
      </c>
      <c r="P33">
        <v>20</v>
      </c>
      <c r="Q33">
        <v>88</v>
      </c>
      <c r="R33">
        <v>325</v>
      </c>
      <c r="S33">
        <v>587</v>
      </c>
      <c r="T33">
        <v>1144</v>
      </c>
      <c r="U33">
        <v>1274</v>
      </c>
      <c r="V33">
        <v>1594</v>
      </c>
      <c r="W33">
        <v>2065</v>
      </c>
      <c r="X33">
        <v>1636</v>
      </c>
      <c r="Y33">
        <v>1687</v>
      </c>
      <c r="Z33">
        <v>1183</v>
      </c>
      <c r="AA33">
        <v>820</v>
      </c>
      <c r="AB33">
        <v>854</v>
      </c>
      <c r="AC33">
        <v>855</v>
      </c>
      <c r="AD33">
        <v>63</v>
      </c>
      <c r="AK33">
        <f t="shared" si="2"/>
        <v>14195</v>
      </c>
    </row>
    <row r="34" spans="1:37">
      <c r="A34" t="str">
        <f t="shared" si="0"/>
        <v>S309</v>
      </c>
      <c r="B34" t="str">
        <f t="shared" si="1"/>
        <v>EPOXY SK</v>
      </c>
      <c r="C34" t="s">
        <v>100</v>
      </c>
      <c r="D34" t="s">
        <v>101</v>
      </c>
      <c r="Q34">
        <v>5</v>
      </c>
      <c r="T34">
        <v>120</v>
      </c>
      <c r="U34">
        <v>131</v>
      </c>
      <c r="V34">
        <v>142</v>
      </c>
      <c r="W34">
        <v>221</v>
      </c>
      <c r="X34">
        <v>169</v>
      </c>
      <c r="Y34">
        <v>194</v>
      </c>
      <c r="Z34">
        <v>257</v>
      </c>
      <c r="AA34">
        <v>63</v>
      </c>
      <c r="AB34">
        <v>51</v>
      </c>
      <c r="AC34">
        <v>100</v>
      </c>
      <c r="AD34">
        <v>41</v>
      </c>
      <c r="AK34">
        <f t="shared" si="2"/>
        <v>1494</v>
      </c>
    </row>
    <row r="35" spans="1:37">
      <c r="A35" t="str">
        <f t="shared" si="0"/>
        <v>S310</v>
      </c>
      <c r="B35" t="str">
        <f t="shared" si="1"/>
        <v>PRE CAST CONCRETE SK</v>
      </c>
      <c r="C35" t="s">
        <v>102</v>
      </c>
      <c r="D35" t="s">
        <v>103</v>
      </c>
      <c r="P35">
        <v>27</v>
      </c>
      <c r="Q35">
        <v>98</v>
      </c>
      <c r="R35">
        <v>555</v>
      </c>
      <c r="S35">
        <v>514</v>
      </c>
      <c r="T35">
        <v>1415</v>
      </c>
      <c r="U35">
        <v>1358</v>
      </c>
      <c r="V35">
        <v>1257</v>
      </c>
      <c r="W35">
        <v>1097</v>
      </c>
      <c r="X35">
        <v>863</v>
      </c>
      <c r="Y35">
        <v>1031</v>
      </c>
      <c r="Z35">
        <v>785</v>
      </c>
      <c r="AA35">
        <v>432</v>
      </c>
      <c r="AB35">
        <v>409</v>
      </c>
      <c r="AK35">
        <f t="shared" si="2"/>
        <v>9841</v>
      </c>
    </row>
    <row r="36" spans="1:37">
      <c r="A36" t="str">
        <f t="shared" si="0"/>
        <v>S311</v>
      </c>
      <c r="B36" t="str">
        <f t="shared" si="1"/>
        <v>LADDER ERECTOR SK</v>
      </c>
      <c r="C36" t="s">
        <v>104</v>
      </c>
      <c r="D36" t="s">
        <v>105</v>
      </c>
      <c r="P36">
        <v>16</v>
      </c>
      <c r="Q36">
        <v>88</v>
      </c>
      <c r="R36">
        <v>169</v>
      </c>
      <c r="S36">
        <v>208</v>
      </c>
      <c r="T36">
        <v>518</v>
      </c>
      <c r="U36">
        <v>575</v>
      </c>
      <c r="V36">
        <v>694</v>
      </c>
      <c r="W36">
        <v>765</v>
      </c>
      <c r="X36">
        <v>392</v>
      </c>
      <c r="Y36">
        <v>388</v>
      </c>
      <c r="Z36">
        <v>576</v>
      </c>
      <c r="AA36">
        <v>273</v>
      </c>
      <c r="AB36">
        <v>122</v>
      </c>
      <c r="AC36">
        <v>157</v>
      </c>
      <c r="AD36">
        <v>8</v>
      </c>
      <c r="AK36">
        <f t="shared" si="2"/>
        <v>4949</v>
      </c>
    </row>
    <row r="37" spans="1:37">
      <c r="A37" t="str">
        <f t="shared" si="0"/>
        <v>S312</v>
      </c>
      <c r="B37" t="str">
        <f t="shared" si="1"/>
        <v>LANDSCAPING SK</v>
      </c>
      <c r="C37" t="s">
        <v>106</v>
      </c>
      <c r="D37" t="s">
        <v>107</v>
      </c>
      <c r="S37">
        <v>830</v>
      </c>
      <c r="T37">
        <v>2921</v>
      </c>
      <c r="U37">
        <v>4946</v>
      </c>
      <c r="V37">
        <v>8269</v>
      </c>
      <c r="W37">
        <v>10437</v>
      </c>
      <c r="X37">
        <v>6992</v>
      </c>
      <c r="Y37">
        <v>9043</v>
      </c>
      <c r="Z37">
        <v>10158</v>
      </c>
      <c r="AA37">
        <v>5936</v>
      </c>
      <c r="AB37">
        <v>3719</v>
      </c>
      <c r="AC37">
        <v>4691</v>
      </c>
      <c r="AD37">
        <v>3842</v>
      </c>
      <c r="AE37">
        <v>632</v>
      </c>
      <c r="AK37">
        <f t="shared" si="2"/>
        <v>72416</v>
      </c>
    </row>
    <row r="38" spans="1:37">
      <c r="A38" t="str">
        <f t="shared" si="0"/>
        <v>S313</v>
      </c>
      <c r="B38" t="str">
        <f t="shared" si="1"/>
        <v>GATE ERECTOR SK</v>
      </c>
      <c r="C38" t="s">
        <v>108</v>
      </c>
      <c r="D38" t="s">
        <v>109</v>
      </c>
      <c r="P38">
        <v>10</v>
      </c>
      <c r="Q38">
        <v>123</v>
      </c>
      <c r="R38">
        <v>152</v>
      </c>
      <c r="S38">
        <v>155</v>
      </c>
      <c r="T38">
        <v>268</v>
      </c>
      <c r="U38">
        <v>201</v>
      </c>
      <c r="V38">
        <v>191</v>
      </c>
      <c r="W38">
        <v>148</v>
      </c>
      <c r="X38">
        <v>110</v>
      </c>
      <c r="Y38">
        <v>122</v>
      </c>
      <c r="Z38">
        <v>124</v>
      </c>
      <c r="AA38">
        <v>93</v>
      </c>
      <c r="AB38">
        <v>56</v>
      </c>
      <c r="AC38">
        <v>11</v>
      </c>
      <c r="AK38">
        <f t="shared" si="2"/>
        <v>1764</v>
      </c>
    </row>
    <row r="39" spans="1:37">
      <c r="A39" t="str">
        <f t="shared" si="0"/>
        <v>S314</v>
      </c>
      <c r="B39" t="str">
        <f t="shared" si="1"/>
        <v>STEEL ERECTOR SK</v>
      </c>
      <c r="C39" t="s">
        <v>110</v>
      </c>
      <c r="D39" t="s">
        <v>111</v>
      </c>
      <c r="R39">
        <v>166</v>
      </c>
      <c r="S39">
        <v>295</v>
      </c>
      <c r="T39">
        <v>692</v>
      </c>
      <c r="U39">
        <v>896</v>
      </c>
      <c r="V39">
        <v>1607</v>
      </c>
      <c r="W39">
        <v>2571</v>
      </c>
      <c r="X39">
        <v>1437</v>
      </c>
      <c r="Y39">
        <v>1561</v>
      </c>
      <c r="Z39">
        <v>1908</v>
      </c>
      <c r="AA39">
        <v>1367</v>
      </c>
      <c r="AB39">
        <v>667</v>
      </c>
      <c r="AC39">
        <v>1457</v>
      </c>
      <c r="AD39">
        <v>751</v>
      </c>
      <c r="AE39">
        <v>679</v>
      </c>
      <c r="AF39">
        <v>8</v>
      </c>
      <c r="AK39">
        <f t="shared" si="2"/>
        <v>16062</v>
      </c>
    </row>
    <row r="40" spans="1:37">
      <c r="A40" t="str">
        <f t="shared" si="0"/>
        <v>S315</v>
      </c>
      <c r="B40" t="str">
        <f t="shared" si="1"/>
        <v>PULL BOX SK</v>
      </c>
      <c r="C40" t="s">
        <v>112</v>
      </c>
      <c r="D40" t="s">
        <v>113</v>
      </c>
      <c r="T40">
        <v>55</v>
      </c>
      <c r="U40">
        <v>154</v>
      </c>
      <c r="V40">
        <v>204</v>
      </c>
      <c r="W40">
        <v>174</v>
      </c>
      <c r="X40">
        <v>110</v>
      </c>
      <c r="Y40">
        <v>69</v>
      </c>
      <c r="Z40">
        <v>113</v>
      </c>
      <c r="AA40">
        <v>83</v>
      </c>
      <c r="AB40">
        <v>63</v>
      </c>
      <c r="AC40">
        <v>135</v>
      </c>
      <c r="AD40">
        <v>6</v>
      </c>
      <c r="AK40">
        <f t="shared" si="2"/>
        <v>1166</v>
      </c>
    </row>
    <row r="41" spans="1:37">
      <c r="A41" t="str">
        <f t="shared" si="0"/>
        <v>S316</v>
      </c>
      <c r="B41" t="str">
        <f t="shared" si="1"/>
        <v>ASPHALT SK</v>
      </c>
      <c r="C41" t="s">
        <v>114</v>
      </c>
      <c r="D41" t="s">
        <v>115</v>
      </c>
      <c r="V41">
        <v>190</v>
      </c>
      <c r="W41">
        <v>570</v>
      </c>
      <c r="X41">
        <v>192</v>
      </c>
      <c r="Y41">
        <v>264</v>
      </c>
      <c r="Z41">
        <v>320</v>
      </c>
      <c r="AA41">
        <v>221</v>
      </c>
      <c r="AB41">
        <v>91</v>
      </c>
      <c r="AC41">
        <v>312</v>
      </c>
      <c r="AD41">
        <v>160</v>
      </c>
      <c r="AE41">
        <v>152</v>
      </c>
      <c r="AK41">
        <f t="shared" si="2"/>
        <v>2472</v>
      </c>
    </row>
    <row r="42" spans="1:37">
      <c r="A42" t="str">
        <f t="shared" si="0"/>
        <v>S317</v>
      </c>
      <c r="B42" t="str">
        <f t="shared" si="1"/>
        <v>EXPANSION JOINT SKILLED SK</v>
      </c>
      <c r="C42" t="s">
        <v>116</v>
      </c>
      <c r="D42" t="s">
        <v>117</v>
      </c>
      <c r="S42">
        <v>152</v>
      </c>
      <c r="T42">
        <v>719</v>
      </c>
      <c r="U42">
        <v>423</v>
      </c>
      <c r="V42">
        <v>363</v>
      </c>
      <c r="W42">
        <v>393</v>
      </c>
      <c r="X42">
        <v>153</v>
      </c>
      <c r="Y42">
        <v>85</v>
      </c>
      <c r="Z42">
        <v>168</v>
      </c>
      <c r="AA42">
        <v>105</v>
      </c>
      <c r="AB42">
        <v>95</v>
      </c>
      <c r="AK42">
        <f t="shared" si="2"/>
        <v>2656</v>
      </c>
    </row>
    <row r="43" spans="1:37">
      <c r="A43" t="str">
        <f t="shared" si="0"/>
        <v>S318</v>
      </c>
      <c r="B43" t="str">
        <f t="shared" si="1"/>
        <v>DOOR WORK SK</v>
      </c>
      <c r="C43" t="s">
        <v>118</v>
      </c>
      <c r="D43" t="s">
        <v>119</v>
      </c>
      <c r="T43">
        <v>8</v>
      </c>
      <c r="U43">
        <v>192</v>
      </c>
      <c r="V43">
        <v>136</v>
      </c>
      <c r="W43">
        <v>200</v>
      </c>
      <c r="X43">
        <v>64</v>
      </c>
      <c r="AA43">
        <v>16</v>
      </c>
      <c r="AB43">
        <v>312</v>
      </c>
      <c r="AC43">
        <v>72</v>
      </c>
      <c r="AK43">
        <f t="shared" si="2"/>
        <v>1000</v>
      </c>
    </row>
    <row r="44" spans="1:37">
      <c r="A44" t="str">
        <f t="shared" si="0"/>
        <v>S319</v>
      </c>
      <c r="B44" t="str">
        <f t="shared" si="1"/>
        <v>GRC SK</v>
      </c>
      <c r="C44" t="s">
        <v>120</v>
      </c>
      <c r="D44" t="s">
        <v>121</v>
      </c>
      <c r="R44">
        <v>400</v>
      </c>
      <c r="S44">
        <v>300</v>
      </c>
      <c r="T44">
        <v>500</v>
      </c>
      <c r="U44">
        <v>680</v>
      </c>
      <c r="V44">
        <v>760</v>
      </c>
      <c r="W44">
        <v>880</v>
      </c>
      <c r="X44">
        <v>380</v>
      </c>
      <c r="Y44">
        <v>420</v>
      </c>
      <c r="Z44">
        <v>480</v>
      </c>
      <c r="AK44">
        <f t="shared" si="2"/>
        <v>4800</v>
      </c>
    </row>
    <row r="45" spans="1:37">
      <c r="A45" t="str">
        <f t="shared" si="0"/>
        <v>S320</v>
      </c>
      <c r="B45" t="str">
        <f t="shared" si="1"/>
        <v>ANTITERMITE SK</v>
      </c>
      <c r="C45" t="s">
        <v>122</v>
      </c>
      <c r="D45" t="s">
        <v>123</v>
      </c>
      <c r="I45">
        <v>580</v>
      </c>
      <c r="J45">
        <v>2409</v>
      </c>
      <c r="K45">
        <v>3910</v>
      </c>
      <c r="L45">
        <v>3138</v>
      </c>
      <c r="M45">
        <v>3457</v>
      </c>
      <c r="N45">
        <v>3112</v>
      </c>
      <c r="O45">
        <v>2173</v>
      </c>
      <c r="P45">
        <v>2720</v>
      </c>
      <c r="Q45">
        <v>2666</v>
      </c>
      <c r="R45">
        <v>876</v>
      </c>
      <c r="AK45">
        <f t="shared" si="2"/>
        <v>25041</v>
      </c>
    </row>
    <row r="46" spans="1:37">
      <c r="AK46">
        <f t="shared" si="2"/>
        <v>0</v>
      </c>
    </row>
  </sheetData>
  <autoFilter ref="C1:AG45" xr:uid="{52E11FE6-D0F7-441B-AC1C-B08204A4EF4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1459-DDC6-4715-860B-9BF80CAF2A91}">
  <dimension ref="A1:AG45"/>
  <sheetViews>
    <sheetView workbookViewId="0"/>
  </sheetViews>
  <sheetFormatPr defaultRowHeight="14.45"/>
  <cols>
    <col min="1" max="1" width="19.28515625" customWidth="1"/>
    <col min="2" max="2" width="20.85546875" customWidth="1"/>
    <col min="3" max="33" width="16.42578125" customWidth="1"/>
  </cols>
  <sheetData>
    <row r="1" spans="1:33" ht="29.1">
      <c r="A1" s="2" t="s">
        <v>0</v>
      </c>
      <c r="B1" s="2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</row>
    <row r="3" spans="1:33">
      <c r="A3" t="s">
        <v>150</v>
      </c>
      <c r="B3" t="s">
        <v>131</v>
      </c>
    </row>
    <row r="4" spans="1:33">
      <c r="A4" t="s">
        <v>151</v>
      </c>
      <c r="B4" t="s">
        <v>125</v>
      </c>
    </row>
    <row r="5" spans="1:33">
      <c r="A5" t="s">
        <v>152</v>
      </c>
      <c r="B5" t="s">
        <v>146</v>
      </c>
    </row>
    <row r="6" spans="1:33">
      <c r="A6" t="s">
        <v>153</v>
      </c>
      <c r="B6" t="s">
        <v>147</v>
      </c>
    </row>
    <row r="7" spans="1:33">
      <c r="A7" t="s">
        <v>154</v>
      </c>
      <c r="B7" t="s">
        <v>127</v>
      </c>
    </row>
    <row r="8" spans="1:33">
      <c r="A8" t="s">
        <v>155</v>
      </c>
      <c r="B8" t="s">
        <v>128</v>
      </c>
    </row>
    <row r="9" spans="1:33">
      <c r="A9" t="s">
        <v>156</v>
      </c>
      <c r="B9" t="s">
        <v>126</v>
      </c>
    </row>
    <row r="10" spans="1:33">
      <c r="A10" t="s">
        <v>157</v>
      </c>
      <c r="B10" t="s">
        <v>143</v>
      </c>
    </row>
    <row r="11" spans="1:33">
      <c r="A11" t="s">
        <v>158</v>
      </c>
      <c r="B11" t="s">
        <v>149</v>
      </c>
    </row>
    <row r="12" spans="1:33">
      <c r="A12" t="s">
        <v>159</v>
      </c>
      <c r="B12" t="s">
        <v>133</v>
      </c>
    </row>
    <row r="13" spans="1:33">
      <c r="A13" t="s">
        <v>160</v>
      </c>
      <c r="B13" t="s">
        <v>140</v>
      </c>
    </row>
    <row r="14" spans="1:33">
      <c r="A14" t="s">
        <v>161</v>
      </c>
      <c r="B14" t="s">
        <v>136</v>
      </c>
    </row>
    <row r="15" spans="1:33">
      <c r="A15" t="s">
        <v>162</v>
      </c>
      <c r="B15" t="s">
        <v>135</v>
      </c>
    </row>
    <row r="16" spans="1:33">
      <c r="A16" t="s">
        <v>163</v>
      </c>
      <c r="B16" t="s">
        <v>148</v>
      </c>
    </row>
    <row r="17" spans="1:2">
      <c r="A17" t="s">
        <v>164</v>
      </c>
      <c r="B17" t="s">
        <v>129</v>
      </c>
    </row>
    <row r="18" spans="1:2">
      <c r="A18" t="s">
        <v>165</v>
      </c>
      <c r="B18" t="s">
        <v>137</v>
      </c>
    </row>
    <row r="19" spans="1:2">
      <c r="A19" t="s">
        <v>166</v>
      </c>
      <c r="B19" t="s">
        <v>138</v>
      </c>
    </row>
    <row r="20" spans="1:2">
      <c r="A20" t="s">
        <v>167</v>
      </c>
      <c r="B20" t="s">
        <v>168</v>
      </c>
    </row>
    <row r="21" spans="1:2">
      <c r="A21" t="s">
        <v>169</v>
      </c>
      <c r="B21" t="s">
        <v>130</v>
      </c>
    </row>
    <row r="22" spans="1:2">
      <c r="A22" t="s">
        <v>170</v>
      </c>
      <c r="B22" t="s">
        <v>142</v>
      </c>
    </row>
    <row r="23" spans="1:2">
      <c r="A23" t="s">
        <v>171</v>
      </c>
      <c r="B23" t="s">
        <v>141</v>
      </c>
    </row>
    <row r="24" spans="1:2">
      <c r="A24" t="s">
        <v>172</v>
      </c>
      <c r="B24" t="s">
        <v>144</v>
      </c>
    </row>
    <row r="25" spans="1:2">
      <c r="A25" t="s">
        <v>173</v>
      </c>
      <c r="B25" t="s">
        <v>145</v>
      </c>
    </row>
    <row r="26" spans="1:2">
      <c r="A26" t="s">
        <v>174</v>
      </c>
      <c r="B26" t="s">
        <v>175</v>
      </c>
    </row>
    <row r="27" spans="1:2">
      <c r="A27" t="s">
        <v>176</v>
      </c>
      <c r="B27" t="s">
        <v>177</v>
      </c>
    </row>
    <row r="28" spans="1:2">
      <c r="A28" t="s">
        <v>178</v>
      </c>
      <c r="B28" t="s">
        <v>179</v>
      </c>
    </row>
    <row r="29" spans="1:2">
      <c r="A29" t="s">
        <v>180</v>
      </c>
      <c r="B29" t="s">
        <v>181</v>
      </c>
    </row>
    <row r="30" spans="1:2">
      <c r="A30" t="s">
        <v>182</v>
      </c>
      <c r="B30" t="s">
        <v>183</v>
      </c>
    </row>
    <row r="31" spans="1:2">
      <c r="A31" t="s">
        <v>184</v>
      </c>
      <c r="B31" t="s">
        <v>185</v>
      </c>
    </row>
    <row r="32" spans="1:2">
      <c r="A32" t="s">
        <v>186</v>
      </c>
      <c r="B32" t="s">
        <v>187</v>
      </c>
    </row>
    <row r="33" spans="1:2">
      <c r="A33" t="s">
        <v>188</v>
      </c>
      <c r="B33" t="s">
        <v>134</v>
      </c>
    </row>
    <row r="34" spans="1:2">
      <c r="A34" t="s">
        <v>189</v>
      </c>
      <c r="B34" t="s">
        <v>190</v>
      </c>
    </row>
    <row r="35" spans="1:2">
      <c r="A35" t="s">
        <v>191</v>
      </c>
      <c r="B35" t="s">
        <v>192</v>
      </c>
    </row>
    <row r="36" spans="1:2">
      <c r="A36" t="s">
        <v>193</v>
      </c>
      <c r="B36" t="s">
        <v>194</v>
      </c>
    </row>
    <row r="37" spans="1:2">
      <c r="A37" t="s">
        <v>195</v>
      </c>
      <c r="B37" t="s">
        <v>139</v>
      </c>
    </row>
    <row r="38" spans="1:2">
      <c r="A38" t="s">
        <v>196</v>
      </c>
      <c r="B38" t="s">
        <v>132</v>
      </c>
    </row>
    <row r="39" spans="1:2">
      <c r="A39" t="s">
        <v>197</v>
      </c>
      <c r="B39" t="s">
        <v>198</v>
      </c>
    </row>
    <row r="40" spans="1:2">
      <c r="A40" t="s">
        <v>199</v>
      </c>
      <c r="B40" t="s">
        <v>200</v>
      </c>
    </row>
    <row r="41" spans="1:2">
      <c r="A41" t="s">
        <v>201</v>
      </c>
      <c r="B41" t="s">
        <v>202</v>
      </c>
    </row>
    <row r="42" spans="1:2">
      <c r="A42" t="s">
        <v>203</v>
      </c>
      <c r="B42" t="s">
        <v>204</v>
      </c>
    </row>
    <row r="43" spans="1:2">
      <c r="A43" t="s">
        <v>205</v>
      </c>
      <c r="B43" t="s">
        <v>206</v>
      </c>
    </row>
    <row r="44" spans="1:2">
      <c r="A44" t="s">
        <v>207</v>
      </c>
      <c r="B44" t="s">
        <v>208</v>
      </c>
    </row>
    <row r="45" spans="1:2">
      <c r="A45" t="s">
        <v>209</v>
      </c>
      <c r="B45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E43D-BEBF-4EA7-AA50-0AD6F6D278F4}">
  <dimension ref="A1"/>
  <sheetViews>
    <sheetView workbookViewId="0"/>
  </sheetViews>
  <sheetFormatPr defaultRowHeight="14.45"/>
  <cols>
    <col min="1" max="1" width="36.5703125" bestFit="1" customWidth="1"/>
  </cols>
  <sheetData>
    <row r="1" spans="1:1" ht="82.5">
      <c r="A1" s="4" t="s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A43B-50C7-4E7E-BC01-533A350B4ADB}">
  <dimension ref="A1:B45"/>
  <sheetViews>
    <sheetView showGridLines="0" topLeftCell="A4" workbookViewId="0">
      <selection activeCell="A4" sqref="A4"/>
    </sheetView>
  </sheetViews>
  <sheetFormatPr defaultRowHeight="14.45"/>
  <cols>
    <col min="1" max="1" width="29.28515625" customWidth="1"/>
    <col min="2" max="2" width="64" customWidth="1"/>
    <col min="3" max="3" width="64" bestFit="1" customWidth="1"/>
    <col min="4" max="4" width="4.140625" bestFit="1" customWidth="1"/>
    <col min="5" max="18" width="5.140625" bestFit="1" customWidth="1"/>
    <col min="19" max="33" width="6.28515625" bestFit="1" customWidth="1"/>
    <col min="34" max="44" width="7.42578125" bestFit="1" customWidth="1"/>
    <col min="45" max="45" width="8.42578125" bestFit="1" customWidth="1"/>
    <col min="46" max="46" width="11.42578125" bestFit="1" customWidth="1"/>
  </cols>
  <sheetData>
    <row r="1" spans="1:2">
      <c r="A1" s="5" t="s">
        <v>1</v>
      </c>
      <c r="B1" t="s">
        <v>213</v>
      </c>
    </row>
    <row r="2" spans="1:2">
      <c r="A2" t="s">
        <v>168</v>
      </c>
      <c r="B2">
        <v>124145</v>
      </c>
    </row>
    <row r="3" spans="1:2">
      <c r="A3" t="s">
        <v>210</v>
      </c>
      <c r="B3">
        <v>25041</v>
      </c>
    </row>
    <row r="4" spans="1:2">
      <c r="A4" t="s">
        <v>202</v>
      </c>
      <c r="B4">
        <v>2472</v>
      </c>
    </row>
    <row r="5" spans="1:2">
      <c r="A5" t="s">
        <v>125</v>
      </c>
      <c r="B5">
        <v>38273</v>
      </c>
    </row>
    <row r="6" spans="1:2">
      <c r="A6" t="s">
        <v>126</v>
      </c>
      <c r="B6">
        <v>261061</v>
      </c>
    </row>
    <row r="7" spans="1:2">
      <c r="A7" t="s">
        <v>127</v>
      </c>
      <c r="B7">
        <v>430942</v>
      </c>
    </row>
    <row r="8" spans="1:2">
      <c r="A8" t="s">
        <v>128</v>
      </c>
      <c r="B8">
        <v>86203</v>
      </c>
    </row>
    <row r="9" spans="1:2">
      <c r="A9" t="s">
        <v>187</v>
      </c>
      <c r="B9">
        <v>2015</v>
      </c>
    </row>
    <row r="10" spans="1:2">
      <c r="A10" t="s">
        <v>181</v>
      </c>
      <c r="B10">
        <v>32351</v>
      </c>
    </row>
    <row r="11" spans="1:2">
      <c r="A11" t="s">
        <v>206</v>
      </c>
      <c r="B11">
        <v>1000</v>
      </c>
    </row>
    <row r="12" spans="1:2">
      <c r="A12" t="s">
        <v>129</v>
      </c>
      <c r="B12">
        <v>9319</v>
      </c>
    </row>
    <row r="13" spans="1:2">
      <c r="A13" t="s">
        <v>130</v>
      </c>
      <c r="B13">
        <v>474315</v>
      </c>
    </row>
    <row r="14" spans="1:2">
      <c r="A14" t="s">
        <v>190</v>
      </c>
      <c r="B14">
        <v>1494</v>
      </c>
    </row>
    <row r="15" spans="1:2">
      <c r="A15" t="s">
        <v>131</v>
      </c>
      <c r="B15">
        <v>162108</v>
      </c>
    </row>
    <row r="16" spans="1:2">
      <c r="A16" t="s">
        <v>204</v>
      </c>
      <c r="B16">
        <v>2656</v>
      </c>
    </row>
    <row r="17" spans="1:2">
      <c r="A17" t="s">
        <v>179</v>
      </c>
      <c r="B17">
        <v>80233</v>
      </c>
    </row>
    <row r="18" spans="1:2">
      <c r="A18" t="s">
        <v>132</v>
      </c>
      <c r="B18">
        <v>1764</v>
      </c>
    </row>
    <row r="19" spans="1:2">
      <c r="A19" t="s">
        <v>133</v>
      </c>
      <c r="B19">
        <v>23811</v>
      </c>
    </row>
    <row r="20" spans="1:2">
      <c r="A20" t="s">
        <v>208</v>
      </c>
      <c r="B20">
        <v>4800</v>
      </c>
    </row>
    <row r="21" spans="1:2">
      <c r="A21" t="s">
        <v>134</v>
      </c>
      <c r="B21">
        <v>14195</v>
      </c>
    </row>
    <row r="22" spans="1:2">
      <c r="A22" t="s">
        <v>135</v>
      </c>
      <c r="B22">
        <v>19348</v>
      </c>
    </row>
    <row r="23" spans="1:2">
      <c r="A23" t="s">
        <v>185</v>
      </c>
      <c r="B23">
        <v>28424</v>
      </c>
    </row>
    <row r="24" spans="1:2">
      <c r="A24" t="s">
        <v>136</v>
      </c>
      <c r="B24">
        <v>27257</v>
      </c>
    </row>
    <row r="25" spans="1:2">
      <c r="A25" t="s">
        <v>137</v>
      </c>
      <c r="B25">
        <v>1242744</v>
      </c>
    </row>
    <row r="26" spans="1:2">
      <c r="A26" t="s">
        <v>138</v>
      </c>
      <c r="B26">
        <v>823891</v>
      </c>
    </row>
    <row r="27" spans="1:2">
      <c r="A27" t="s">
        <v>194</v>
      </c>
      <c r="B27">
        <v>4949</v>
      </c>
    </row>
    <row r="28" spans="1:2">
      <c r="A28" t="s">
        <v>139</v>
      </c>
      <c r="B28">
        <v>72416</v>
      </c>
    </row>
    <row r="29" spans="1:2">
      <c r="A29" t="s">
        <v>140</v>
      </c>
      <c r="B29">
        <v>25888</v>
      </c>
    </row>
    <row r="30" spans="1:2">
      <c r="A30" t="s">
        <v>141</v>
      </c>
      <c r="B30">
        <v>4376</v>
      </c>
    </row>
    <row r="31" spans="1:2">
      <c r="A31" t="s">
        <v>142</v>
      </c>
      <c r="B31">
        <v>264273</v>
      </c>
    </row>
    <row r="32" spans="1:2">
      <c r="A32" t="s">
        <v>177</v>
      </c>
      <c r="B32">
        <v>405365</v>
      </c>
    </row>
    <row r="33" spans="1:2">
      <c r="A33" t="s">
        <v>143</v>
      </c>
      <c r="B33">
        <v>482981</v>
      </c>
    </row>
    <row r="34" spans="1:2">
      <c r="A34" t="s">
        <v>192</v>
      </c>
      <c r="B34">
        <v>9841</v>
      </c>
    </row>
    <row r="35" spans="1:2">
      <c r="A35" t="s">
        <v>200</v>
      </c>
      <c r="B35">
        <v>1166</v>
      </c>
    </row>
    <row r="36" spans="1:2">
      <c r="A36" t="s">
        <v>144</v>
      </c>
      <c r="B36">
        <v>1140</v>
      </c>
    </row>
    <row r="37" spans="1:2">
      <c r="A37" t="s">
        <v>145</v>
      </c>
      <c r="B37">
        <v>801</v>
      </c>
    </row>
    <row r="38" spans="1:2">
      <c r="A38" t="s">
        <v>146</v>
      </c>
      <c r="B38">
        <v>96090</v>
      </c>
    </row>
    <row r="39" spans="1:2">
      <c r="A39" t="s">
        <v>198</v>
      </c>
      <c r="B39">
        <v>16062</v>
      </c>
    </row>
    <row r="40" spans="1:2">
      <c r="A40" t="s">
        <v>147</v>
      </c>
      <c r="B40">
        <v>325360</v>
      </c>
    </row>
    <row r="41" spans="1:2">
      <c r="A41" t="s">
        <v>148</v>
      </c>
      <c r="B41">
        <v>250</v>
      </c>
    </row>
    <row r="42" spans="1:2">
      <c r="A42" t="s">
        <v>149</v>
      </c>
      <c r="B42">
        <v>172303</v>
      </c>
    </row>
    <row r="43" spans="1:2">
      <c r="A43" t="s">
        <v>175</v>
      </c>
      <c r="B43">
        <v>79257</v>
      </c>
    </row>
    <row r="44" spans="1:2">
      <c r="A44" t="s">
        <v>183</v>
      </c>
      <c r="B44">
        <v>6925</v>
      </c>
    </row>
    <row r="45" spans="1:2">
      <c r="A45" t="s">
        <v>124</v>
      </c>
      <c r="B45">
        <v>5889305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1FE6-D0F7-441B-AC1C-B08204A4EF48}">
  <dimension ref="A1:AI45"/>
  <sheetViews>
    <sheetView workbookViewId="0">
      <selection activeCell="A16" sqref="A16"/>
    </sheetView>
  </sheetViews>
  <sheetFormatPr defaultRowHeight="14.45"/>
  <cols>
    <col min="1" max="1" width="21.28515625" bestFit="1" customWidth="1"/>
    <col min="2" max="2" width="33.7109375" bestFit="1" customWidth="1"/>
    <col min="33" max="33" width="12.7109375" customWidth="1"/>
    <col min="35" max="35" width="10.7109375" bestFit="1" customWidth="1"/>
  </cols>
  <sheetData>
    <row r="1" spans="1:3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I1" s="1" t="s">
        <v>214</v>
      </c>
    </row>
    <row r="2" spans="1:35">
      <c r="A2" t="s">
        <v>211</v>
      </c>
      <c r="C2">
        <v>48</v>
      </c>
      <c r="D2">
        <v>3197</v>
      </c>
      <c r="E2">
        <v>12153</v>
      </c>
      <c r="F2">
        <v>17862</v>
      </c>
      <c r="G2">
        <v>6249</v>
      </c>
      <c r="H2">
        <v>20537</v>
      </c>
      <c r="I2">
        <v>48624</v>
      </c>
      <c r="J2">
        <v>56224</v>
      </c>
      <c r="K2">
        <v>82552</v>
      </c>
      <c r="L2">
        <v>135252</v>
      </c>
      <c r="M2">
        <v>130855</v>
      </c>
      <c r="N2">
        <v>208921</v>
      </c>
      <c r="O2">
        <v>338909</v>
      </c>
      <c r="P2">
        <v>370637</v>
      </c>
      <c r="Q2">
        <v>391591</v>
      </c>
      <c r="R2">
        <v>680224</v>
      </c>
      <c r="S2">
        <v>535477</v>
      </c>
      <c r="T2">
        <v>544515</v>
      </c>
      <c r="U2">
        <v>608280</v>
      </c>
      <c r="V2">
        <v>415084</v>
      </c>
      <c r="W2">
        <v>402437</v>
      </c>
      <c r="X2">
        <v>336922</v>
      </c>
      <c r="Y2">
        <v>191260</v>
      </c>
      <c r="Z2">
        <v>139801</v>
      </c>
      <c r="AA2">
        <v>99247</v>
      </c>
      <c r="AB2">
        <v>47217</v>
      </c>
      <c r="AC2">
        <v>14966</v>
      </c>
      <c r="AD2">
        <v>19433</v>
      </c>
      <c r="AE2">
        <v>14803</v>
      </c>
      <c r="AF2">
        <v>14803</v>
      </c>
      <c r="AG2">
        <v>1225</v>
      </c>
      <c r="AI2">
        <f>SUM(C2:AG2)</f>
        <v>5889305</v>
      </c>
    </row>
    <row r="3" spans="1:35">
      <c r="A3" t="s">
        <v>37</v>
      </c>
      <c r="B3" t="s">
        <v>38</v>
      </c>
      <c r="D3">
        <v>956</v>
      </c>
      <c r="E3">
        <v>5040</v>
      </c>
      <c r="F3">
        <v>6466</v>
      </c>
      <c r="G3">
        <v>1030</v>
      </c>
      <c r="H3">
        <v>1573</v>
      </c>
      <c r="I3">
        <v>5349</v>
      </c>
      <c r="J3">
        <v>5714</v>
      </c>
      <c r="K3">
        <v>6609</v>
      </c>
      <c r="L3">
        <v>7097</v>
      </c>
      <c r="M3">
        <v>4995</v>
      </c>
      <c r="N3">
        <v>4183</v>
      </c>
      <c r="O3">
        <v>6205</v>
      </c>
      <c r="P3">
        <v>5781</v>
      </c>
      <c r="Q3">
        <v>8007</v>
      </c>
      <c r="R3">
        <v>12985</v>
      </c>
      <c r="S3">
        <v>12964</v>
      </c>
      <c r="T3">
        <v>11141</v>
      </c>
      <c r="U3">
        <v>13853</v>
      </c>
      <c r="V3">
        <v>9183</v>
      </c>
      <c r="W3">
        <v>9799</v>
      </c>
      <c r="X3">
        <v>7887</v>
      </c>
      <c r="Y3">
        <v>5933</v>
      </c>
      <c r="Z3">
        <v>4846</v>
      </c>
      <c r="AA3">
        <v>2579</v>
      </c>
      <c r="AB3">
        <v>1843</v>
      </c>
      <c r="AC3">
        <v>90</v>
      </c>
      <c r="AI3">
        <f t="shared" ref="AI3:AI44" si="0">SUM(C3:AG3)</f>
        <v>162108</v>
      </c>
    </row>
    <row r="4" spans="1:35">
      <c r="A4" t="s">
        <v>39</v>
      </c>
      <c r="B4" t="s">
        <v>40</v>
      </c>
      <c r="G4">
        <v>239</v>
      </c>
      <c r="H4">
        <v>777</v>
      </c>
      <c r="I4">
        <v>1217</v>
      </c>
      <c r="J4">
        <v>1975</v>
      </c>
      <c r="K4">
        <v>4130</v>
      </c>
      <c r="L4">
        <v>5335</v>
      </c>
      <c r="M4">
        <v>4460</v>
      </c>
      <c r="N4">
        <v>4604</v>
      </c>
      <c r="O4">
        <v>4673</v>
      </c>
      <c r="P4">
        <v>2982</v>
      </c>
      <c r="Q4">
        <v>2657</v>
      </c>
      <c r="R4">
        <v>3606</v>
      </c>
      <c r="S4">
        <v>1162</v>
      </c>
      <c r="T4">
        <v>328</v>
      </c>
      <c r="V4">
        <v>64</v>
      </c>
      <c r="W4">
        <v>64</v>
      </c>
      <c r="AI4">
        <f t="shared" si="0"/>
        <v>38273</v>
      </c>
    </row>
    <row r="5" spans="1:35">
      <c r="A5" t="s">
        <v>41</v>
      </c>
      <c r="B5" t="s">
        <v>42</v>
      </c>
      <c r="H5">
        <v>568</v>
      </c>
      <c r="I5">
        <v>1330</v>
      </c>
      <c r="J5">
        <v>1932</v>
      </c>
      <c r="K5">
        <v>3175</v>
      </c>
      <c r="L5">
        <v>4116</v>
      </c>
      <c r="M5">
        <v>4123</v>
      </c>
      <c r="N5">
        <v>5032</v>
      </c>
      <c r="O5">
        <v>8365</v>
      </c>
      <c r="P5">
        <v>7723</v>
      </c>
      <c r="Q5">
        <v>8531</v>
      </c>
      <c r="R5">
        <v>13715</v>
      </c>
      <c r="S5">
        <v>8002</v>
      </c>
      <c r="T5">
        <v>7168</v>
      </c>
      <c r="U5">
        <v>7605</v>
      </c>
      <c r="V5">
        <v>5522</v>
      </c>
      <c r="W5">
        <v>5121</v>
      </c>
      <c r="X5">
        <v>2323</v>
      </c>
      <c r="Y5">
        <v>1309</v>
      </c>
      <c r="Z5">
        <v>254</v>
      </c>
      <c r="AA5">
        <v>162</v>
      </c>
      <c r="AB5">
        <v>14</v>
      </c>
      <c r="AI5">
        <f t="shared" si="0"/>
        <v>96090</v>
      </c>
    </row>
    <row r="6" spans="1:35">
      <c r="A6" t="s">
        <v>44</v>
      </c>
      <c r="B6" t="s">
        <v>45</v>
      </c>
      <c r="F6">
        <v>161</v>
      </c>
      <c r="G6">
        <v>64</v>
      </c>
      <c r="H6">
        <v>2878</v>
      </c>
      <c r="I6">
        <v>7522</v>
      </c>
      <c r="J6">
        <v>8959</v>
      </c>
      <c r="K6">
        <v>13290</v>
      </c>
      <c r="L6">
        <v>23418</v>
      </c>
      <c r="M6">
        <v>19882</v>
      </c>
      <c r="N6">
        <v>27934</v>
      </c>
      <c r="O6">
        <v>38001</v>
      </c>
      <c r="P6">
        <v>35142</v>
      </c>
      <c r="Q6">
        <v>27341</v>
      </c>
      <c r="R6">
        <v>38624</v>
      </c>
      <c r="S6">
        <v>25092</v>
      </c>
      <c r="T6">
        <v>22983</v>
      </c>
      <c r="U6">
        <v>17411</v>
      </c>
      <c r="V6">
        <v>6307</v>
      </c>
      <c r="W6">
        <v>4313</v>
      </c>
      <c r="X6">
        <v>2266</v>
      </c>
      <c r="Y6">
        <v>1062</v>
      </c>
      <c r="Z6">
        <v>961</v>
      </c>
      <c r="AA6">
        <v>947</v>
      </c>
      <c r="AB6">
        <v>789</v>
      </c>
      <c r="AC6">
        <v>13</v>
      </c>
      <c r="AI6">
        <f t="shared" si="0"/>
        <v>325360</v>
      </c>
    </row>
    <row r="7" spans="1:35">
      <c r="A7" t="s">
        <v>46</v>
      </c>
      <c r="B7" t="s">
        <v>47</v>
      </c>
      <c r="E7">
        <v>40</v>
      </c>
      <c r="F7">
        <v>630</v>
      </c>
      <c r="G7">
        <v>80</v>
      </c>
      <c r="H7">
        <v>1512</v>
      </c>
      <c r="I7">
        <v>5789</v>
      </c>
      <c r="J7">
        <v>8235</v>
      </c>
      <c r="K7">
        <v>13031</v>
      </c>
      <c r="L7">
        <v>29778</v>
      </c>
      <c r="M7">
        <v>28382</v>
      </c>
      <c r="N7">
        <v>39094</v>
      </c>
      <c r="O7">
        <v>52262</v>
      </c>
      <c r="P7">
        <v>47555</v>
      </c>
      <c r="Q7">
        <v>36787</v>
      </c>
      <c r="R7">
        <v>52816</v>
      </c>
      <c r="S7">
        <v>34102</v>
      </c>
      <c r="T7">
        <v>31263</v>
      </c>
      <c r="U7">
        <v>24794</v>
      </c>
      <c r="V7">
        <v>10050</v>
      </c>
      <c r="W7">
        <v>6644</v>
      </c>
      <c r="X7">
        <v>3731</v>
      </c>
      <c r="Y7">
        <v>1229</v>
      </c>
      <c r="Z7">
        <v>1489</v>
      </c>
      <c r="AA7">
        <v>981</v>
      </c>
      <c r="AB7">
        <v>661</v>
      </c>
      <c r="AC7">
        <v>7</v>
      </c>
      <c r="AI7">
        <f t="shared" si="0"/>
        <v>430942</v>
      </c>
    </row>
    <row r="8" spans="1:35">
      <c r="A8" t="s">
        <v>48</v>
      </c>
      <c r="B8" t="s">
        <v>49</v>
      </c>
      <c r="H8">
        <v>564</v>
      </c>
      <c r="I8">
        <v>1493</v>
      </c>
      <c r="J8">
        <v>1944</v>
      </c>
      <c r="K8">
        <v>3471</v>
      </c>
      <c r="L8">
        <v>5588</v>
      </c>
      <c r="M8">
        <v>6293</v>
      </c>
      <c r="N8">
        <v>6933</v>
      </c>
      <c r="O8">
        <v>9365</v>
      </c>
      <c r="P8">
        <v>7708</v>
      </c>
      <c r="Q8">
        <v>6985</v>
      </c>
      <c r="R8">
        <v>9857</v>
      </c>
      <c r="S8">
        <v>6210</v>
      </c>
      <c r="T8">
        <v>6342</v>
      </c>
      <c r="U8">
        <v>5663</v>
      </c>
      <c r="V8">
        <v>2432</v>
      </c>
      <c r="W8">
        <v>2100</v>
      </c>
      <c r="X8">
        <v>1324</v>
      </c>
      <c r="Y8">
        <v>703</v>
      </c>
      <c r="Z8">
        <v>695</v>
      </c>
      <c r="AA8">
        <v>394</v>
      </c>
      <c r="AB8">
        <v>125</v>
      </c>
      <c r="AC8">
        <v>14</v>
      </c>
      <c r="AI8">
        <f t="shared" si="0"/>
        <v>86203</v>
      </c>
    </row>
    <row r="9" spans="1:35">
      <c r="A9" t="s">
        <v>50</v>
      </c>
      <c r="B9" t="s">
        <v>51</v>
      </c>
      <c r="E9">
        <v>50</v>
      </c>
      <c r="F9">
        <v>770</v>
      </c>
      <c r="G9">
        <v>80</v>
      </c>
      <c r="M9">
        <v>4068</v>
      </c>
      <c r="N9">
        <v>17559</v>
      </c>
      <c r="O9">
        <v>25891</v>
      </c>
      <c r="P9">
        <v>29645</v>
      </c>
      <c r="Q9">
        <v>26889</v>
      </c>
      <c r="R9">
        <v>40665</v>
      </c>
      <c r="S9">
        <v>27470</v>
      </c>
      <c r="T9">
        <v>24650</v>
      </c>
      <c r="U9">
        <v>28061</v>
      </c>
      <c r="V9">
        <v>20387</v>
      </c>
      <c r="W9">
        <v>9879</v>
      </c>
      <c r="X9">
        <v>4933</v>
      </c>
      <c r="Y9">
        <v>64</v>
      </c>
      <c r="AI9">
        <f t="shared" si="0"/>
        <v>261061</v>
      </c>
    </row>
    <row r="10" spans="1:35">
      <c r="A10" t="s">
        <v>52</v>
      </c>
      <c r="B10" t="s">
        <v>53</v>
      </c>
      <c r="E10">
        <v>45</v>
      </c>
      <c r="F10">
        <v>700</v>
      </c>
      <c r="G10">
        <v>80</v>
      </c>
      <c r="M10">
        <v>1338</v>
      </c>
      <c r="N10">
        <v>4903</v>
      </c>
      <c r="O10">
        <v>21867</v>
      </c>
      <c r="P10">
        <v>31416</v>
      </c>
      <c r="Q10">
        <v>40853</v>
      </c>
      <c r="R10">
        <v>75542</v>
      </c>
      <c r="S10">
        <v>58192</v>
      </c>
      <c r="T10">
        <v>57026</v>
      </c>
      <c r="U10">
        <v>60428</v>
      </c>
      <c r="V10">
        <v>45248</v>
      </c>
      <c r="W10">
        <v>46852</v>
      </c>
      <c r="X10">
        <v>26750</v>
      </c>
      <c r="Y10">
        <v>10141</v>
      </c>
      <c r="Z10">
        <v>320</v>
      </c>
      <c r="AA10">
        <v>1136</v>
      </c>
      <c r="AB10">
        <v>144</v>
      </c>
      <c r="AI10">
        <f t="shared" si="0"/>
        <v>482981</v>
      </c>
    </row>
    <row r="11" spans="1:35">
      <c r="A11" t="s">
        <v>54</v>
      </c>
      <c r="B11" t="s">
        <v>55</v>
      </c>
      <c r="N11">
        <v>1187</v>
      </c>
      <c r="O11">
        <v>4863</v>
      </c>
      <c r="P11">
        <v>9933</v>
      </c>
      <c r="Q11">
        <v>13192</v>
      </c>
      <c r="R11">
        <v>27401</v>
      </c>
      <c r="S11">
        <v>21477</v>
      </c>
      <c r="T11">
        <v>19639</v>
      </c>
      <c r="U11">
        <v>21807</v>
      </c>
      <c r="V11">
        <v>16528</v>
      </c>
      <c r="W11">
        <v>15913</v>
      </c>
      <c r="X11">
        <v>13715</v>
      </c>
      <c r="Y11">
        <v>4613</v>
      </c>
      <c r="Z11">
        <v>1939</v>
      </c>
      <c r="AA11">
        <v>81</v>
      </c>
      <c r="AB11">
        <v>15</v>
      </c>
      <c r="AI11">
        <f t="shared" si="0"/>
        <v>172303</v>
      </c>
    </row>
    <row r="12" spans="1:35">
      <c r="A12" t="s">
        <v>56</v>
      </c>
      <c r="B12" t="s">
        <v>57</v>
      </c>
      <c r="O12">
        <v>176</v>
      </c>
      <c r="P12">
        <v>255</v>
      </c>
      <c r="Q12">
        <v>678</v>
      </c>
      <c r="R12">
        <v>2099</v>
      </c>
      <c r="S12">
        <v>2203</v>
      </c>
      <c r="T12">
        <v>3005</v>
      </c>
      <c r="U12">
        <v>3276</v>
      </c>
      <c r="V12">
        <v>2721</v>
      </c>
      <c r="W12">
        <v>2950</v>
      </c>
      <c r="X12">
        <v>2945</v>
      </c>
      <c r="Y12">
        <v>2231</v>
      </c>
      <c r="Z12">
        <v>961</v>
      </c>
      <c r="AA12">
        <v>303</v>
      </c>
      <c r="AB12">
        <v>8</v>
      </c>
      <c r="AI12">
        <f t="shared" si="0"/>
        <v>23811</v>
      </c>
    </row>
    <row r="13" spans="1:35">
      <c r="A13" t="s">
        <v>58</v>
      </c>
      <c r="B13" t="s">
        <v>59</v>
      </c>
      <c r="N13">
        <v>311</v>
      </c>
      <c r="O13">
        <v>1139</v>
      </c>
      <c r="P13">
        <v>2086</v>
      </c>
      <c r="Q13">
        <v>2740</v>
      </c>
      <c r="R13">
        <v>5059</v>
      </c>
      <c r="S13">
        <v>2977</v>
      </c>
      <c r="T13">
        <v>2889</v>
      </c>
      <c r="U13">
        <v>2880</v>
      </c>
      <c r="V13">
        <v>2146</v>
      </c>
      <c r="W13">
        <v>1982</v>
      </c>
      <c r="X13">
        <v>1073</v>
      </c>
      <c r="Y13">
        <v>606</v>
      </c>
      <c r="AI13">
        <f t="shared" si="0"/>
        <v>25888</v>
      </c>
    </row>
    <row r="14" spans="1:35">
      <c r="A14" t="s">
        <v>60</v>
      </c>
      <c r="B14" t="s">
        <v>61</v>
      </c>
      <c r="O14">
        <v>113</v>
      </c>
      <c r="P14">
        <v>130</v>
      </c>
      <c r="Q14">
        <v>193</v>
      </c>
      <c r="R14">
        <v>2209</v>
      </c>
      <c r="S14">
        <v>3169</v>
      </c>
      <c r="T14">
        <v>3273</v>
      </c>
      <c r="U14">
        <v>3731</v>
      </c>
      <c r="V14">
        <v>2940</v>
      </c>
      <c r="W14">
        <v>3366</v>
      </c>
      <c r="X14">
        <v>2043</v>
      </c>
      <c r="Y14">
        <v>1559</v>
      </c>
      <c r="Z14">
        <v>2192</v>
      </c>
      <c r="AA14">
        <v>1401</v>
      </c>
      <c r="AB14">
        <v>938</v>
      </c>
      <c r="AI14">
        <f t="shared" si="0"/>
        <v>27257</v>
      </c>
    </row>
    <row r="15" spans="1:35">
      <c r="A15" t="s">
        <v>62</v>
      </c>
      <c r="B15" t="s">
        <v>63</v>
      </c>
      <c r="M15">
        <v>62</v>
      </c>
      <c r="N15">
        <v>185</v>
      </c>
      <c r="O15">
        <v>417</v>
      </c>
      <c r="P15">
        <v>462</v>
      </c>
      <c r="Q15">
        <v>695</v>
      </c>
      <c r="R15">
        <v>1936</v>
      </c>
      <c r="S15">
        <v>2234</v>
      </c>
      <c r="T15">
        <v>2502</v>
      </c>
      <c r="U15">
        <v>2139</v>
      </c>
      <c r="V15">
        <v>2208</v>
      </c>
      <c r="W15">
        <v>1487</v>
      </c>
      <c r="X15">
        <v>1526</v>
      </c>
      <c r="Y15">
        <v>1107</v>
      </c>
      <c r="Z15">
        <v>762</v>
      </c>
      <c r="AA15">
        <v>1626</v>
      </c>
      <c r="AI15">
        <f t="shared" si="0"/>
        <v>19348</v>
      </c>
    </row>
    <row r="16" spans="1:35">
      <c r="A16" t="s">
        <v>64</v>
      </c>
      <c r="B16" t="s">
        <v>65</v>
      </c>
      <c r="D16">
        <v>40</v>
      </c>
      <c r="E16">
        <v>210</v>
      </c>
      <c r="AI16">
        <f t="shared" si="0"/>
        <v>250</v>
      </c>
    </row>
    <row r="17" spans="1:35">
      <c r="A17" t="s">
        <v>66</v>
      </c>
      <c r="B17" t="s">
        <v>67</v>
      </c>
      <c r="D17">
        <v>324</v>
      </c>
      <c r="E17">
        <v>670</v>
      </c>
      <c r="F17">
        <v>637</v>
      </c>
      <c r="G17">
        <v>532</v>
      </c>
      <c r="H17">
        <v>919</v>
      </c>
      <c r="I17">
        <v>1126</v>
      </c>
      <c r="J17">
        <v>808</v>
      </c>
      <c r="K17">
        <v>720</v>
      </c>
      <c r="L17">
        <v>144</v>
      </c>
      <c r="X17">
        <v>816</v>
      </c>
      <c r="Y17">
        <v>368</v>
      </c>
      <c r="Z17">
        <v>712</v>
      </c>
      <c r="AA17">
        <v>312</v>
      </c>
      <c r="AB17">
        <v>192</v>
      </c>
      <c r="AD17">
        <v>707</v>
      </c>
      <c r="AE17">
        <v>161</v>
      </c>
      <c r="AF17">
        <v>161</v>
      </c>
      <c r="AG17">
        <v>10</v>
      </c>
      <c r="AI17">
        <f t="shared" si="0"/>
        <v>9319</v>
      </c>
    </row>
    <row r="18" spans="1:35">
      <c r="A18" t="s">
        <v>68</v>
      </c>
      <c r="B18" t="s">
        <v>69</v>
      </c>
      <c r="D18">
        <v>901</v>
      </c>
      <c r="E18">
        <v>4531</v>
      </c>
      <c r="F18">
        <v>6005</v>
      </c>
      <c r="G18">
        <v>2111</v>
      </c>
      <c r="H18">
        <v>6348</v>
      </c>
      <c r="I18">
        <v>15785</v>
      </c>
      <c r="J18">
        <v>19484</v>
      </c>
      <c r="K18">
        <v>29814</v>
      </c>
      <c r="L18">
        <v>52531</v>
      </c>
      <c r="M18">
        <v>51250</v>
      </c>
      <c r="N18">
        <v>76104</v>
      </c>
      <c r="O18">
        <v>111868</v>
      </c>
      <c r="P18">
        <v>111143</v>
      </c>
      <c r="Q18">
        <v>103960</v>
      </c>
      <c r="R18">
        <v>160983</v>
      </c>
      <c r="S18">
        <v>111468</v>
      </c>
      <c r="T18">
        <v>103814</v>
      </c>
      <c r="U18">
        <v>100578</v>
      </c>
      <c r="V18">
        <v>58990</v>
      </c>
      <c r="W18">
        <v>50940</v>
      </c>
      <c r="X18">
        <v>31232</v>
      </c>
      <c r="Y18">
        <v>16481</v>
      </c>
      <c r="Z18">
        <v>9444</v>
      </c>
      <c r="AA18">
        <v>4240</v>
      </c>
      <c r="AB18">
        <v>2114</v>
      </c>
      <c r="AC18">
        <v>25</v>
      </c>
      <c r="AD18">
        <v>101</v>
      </c>
      <c r="AE18">
        <v>242</v>
      </c>
      <c r="AF18">
        <v>242</v>
      </c>
      <c r="AG18">
        <v>15</v>
      </c>
      <c r="AI18">
        <f t="shared" si="0"/>
        <v>1242744</v>
      </c>
    </row>
    <row r="19" spans="1:35">
      <c r="A19" t="s">
        <v>70</v>
      </c>
      <c r="B19" t="s">
        <v>71</v>
      </c>
      <c r="G19">
        <v>317</v>
      </c>
      <c r="H19">
        <v>1259</v>
      </c>
      <c r="I19">
        <v>2248</v>
      </c>
      <c r="J19">
        <v>1754</v>
      </c>
      <c r="K19">
        <v>2136</v>
      </c>
      <c r="L19">
        <v>1879</v>
      </c>
      <c r="M19">
        <v>1531</v>
      </c>
      <c r="N19">
        <v>5445</v>
      </c>
      <c r="O19">
        <v>15430</v>
      </c>
      <c r="P19">
        <v>24195</v>
      </c>
      <c r="Q19">
        <v>35137</v>
      </c>
      <c r="R19">
        <v>77609</v>
      </c>
      <c r="S19">
        <v>73989</v>
      </c>
      <c r="T19">
        <v>83578</v>
      </c>
      <c r="U19">
        <v>104759</v>
      </c>
      <c r="V19">
        <v>78197</v>
      </c>
      <c r="W19">
        <v>82390</v>
      </c>
      <c r="X19">
        <v>80280</v>
      </c>
      <c r="Y19">
        <v>48629</v>
      </c>
      <c r="Z19">
        <v>39004</v>
      </c>
      <c r="AA19">
        <v>28694</v>
      </c>
      <c r="AB19">
        <v>14119</v>
      </c>
      <c r="AC19">
        <v>5103</v>
      </c>
      <c r="AD19">
        <v>6209</v>
      </c>
      <c r="AE19">
        <v>4800</v>
      </c>
      <c r="AF19">
        <v>4800</v>
      </c>
      <c r="AG19">
        <v>400</v>
      </c>
      <c r="AI19">
        <f t="shared" si="0"/>
        <v>823891</v>
      </c>
    </row>
    <row r="20" spans="1:35">
      <c r="A20" t="s">
        <v>72</v>
      </c>
      <c r="B20" t="s">
        <v>73</v>
      </c>
      <c r="M20">
        <v>4</v>
      </c>
      <c r="N20">
        <v>247</v>
      </c>
      <c r="O20">
        <v>1350</v>
      </c>
      <c r="P20">
        <v>2139</v>
      </c>
      <c r="Q20">
        <v>4248</v>
      </c>
      <c r="R20">
        <v>7592</v>
      </c>
      <c r="S20">
        <v>8448</v>
      </c>
      <c r="T20">
        <v>10523</v>
      </c>
      <c r="U20">
        <v>16258</v>
      </c>
      <c r="V20">
        <v>12656</v>
      </c>
      <c r="W20">
        <v>13922</v>
      </c>
      <c r="X20">
        <v>13111</v>
      </c>
      <c r="Y20">
        <v>8144</v>
      </c>
      <c r="Z20">
        <v>8128</v>
      </c>
      <c r="AA20">
        <v>5994</v>
      </c>
      <c r="AB20">
        <v>3261</v>
      </c>
      <c r="AC20">
        <v>1640</v>
      </c>
      <c r="AD20">
        <v>2480</v>
      </c>
      <c r="AE20">
        <v>1920</v>
      </c>
      <c r="AF20">
        <v>1920</v>
      </c>
      <c r="AG20">
        <v>160</v>
      </c>
      <c r="AI20">
        <f t="shared" si="0"/>
        <v>124145</v>
      </c>
    </row>
    <row r="21" spans="1:35">
      <c r="A21" t="s">
        <v>74</v>
      </c>
      <c r="B21" t="s">
        <v>75</v>
      </c>
      <c r="D21">
        <v>74</v>
      </c>
      <c r="E21">
        <v>295</v>
      </c>
      <c r="F21">
        <v>672</v>
      </c>
      <c r="G21">
        <v>264</v>
      </c>
      <c r="H21">
        <v>25</v>
      </c>
      <c r="M21">
        <v>428</v>
      </c>
      <c r="N21">
        <v>4731</v>
      </c>
      <c r="O21">
        <v>11607</v>
      </c>
      <c r="P21">
        <v>18356</v>
      </c>
      <c r="Q21">
        <v>27024</v>
      </c>
      <c r="R21">
        <v>47790</v>
      </c>
      <c r="S21">
        <v>41020</v>
      </c>
      <c r="T21">
        <v>45747</v>
      </c>
      <c r="U21">
        <v>62854</v>
      </c>
      <c r="V21">
        <v>42438</v>
      </c>
      <c r="W21">
        <v>43717</v>
      </c>
      <c r="X21">
        <v>40274</v>
      </c>
      <c r="Y21">
        <v>26105</v>
      </c>
      <c r="Z21">
        <v>21703</v>
      </c>
      <c r="AA21">
        <v>15711</v>
      </c>
      <c r="AB21">
        <v>7181</v>
      </c>
      <c r="AC21">
        <v>3331</v>
      </c>
      <c r="AD21">
        <v>4968</v>
      </c>
      <c r="AE21">
        <v>3840</v>
      </c>
      <c r="AF21">
        <v>3840</v>
      </c>
      <c r="AG21">
        <v>320</v>
      </c>
      <c r="AI21">
        <f t="shared" si="0"/>
        <v>474315</v>
      </c>
    </row>
    <row r="22" spans="1:35">
      <c r="A22" t="s">
        <v>76</v>
      </c>
      <c r="B22" t="s">
        <v>77</v>
      </c>
      <c r="D22">
        <v>71</v>
      </c>
      <c r="E22">
        <v>290</v>
      </c>
      <c r="F22">
        <v>744</v>
      </c>
      <c r="G22">
        <v>256</v>
      </c>
      <c r="H22">
        <v>24</v>
      </c>
      <c r="J22">
        <v>165</v>
      </c>
      <c r="K22">
        <v>495</v>
      </c>
      <c r="L22">
        <v>442</v>
      </c>
      <c r="M22">
        <v>936</v>
      </c>
      <c r="N22">
        <v>5425</v>
      </c>
      <c r="O22">
        <v>10407</v>
      </c>
      <c r="P22">
        <v>11830</v>
      </c>
      <c r="Q22">
        <v>12333</v>
      </c>
      <c r="R22">
        <v>21302</v>
      </c>
      <c r="S22">
        <v>18539</v>
      </c>
      <c r="T22">
        <v>19601</v>
      </c>
      <c r="U22">
        <v>30485</v>
      </c>
      <c r="V22">
        <v>20746</v>
      </c>
      <c r="W22">
        <v>22625</v>
      </c>
      <c r="X22">
        <v>24014</v>
      </c>
      <c r="Y22">
        <v>15770</v>
      </c>
      <c r="Z22">
        <v>15578</v>
      </c>
      <c r="AA22">
        <v>9676</v>
      </c>
      <c r="AB22">
        <v>6279</v>
      </c>
      <c r="AC22">
        <v>3280</v>
      </c>
      <c r="AD22">
        <v>4960</v>
      </c>
      <c r="AE22">
        <v>3840</v>
      </c>
      <c r="AF22">
        <v>3840</v>
      </c>
      <c r="AG22">
        <v>320</v>
      </c>
      <c r="AI22">
        <f t="shared" si="0"/>
        <v>264273</v>
      </c>
    </row>
    <row r="23" spans="1:35">
      <c r="A23" t="s">
        <v>78</v>
      </c>
      <c r="B23" t="s">
        <v>79</v>
      </c>
      <c r="C23">
        <v>8</v>
      </c>
      <c r="D23">
        <v>144</v>
      </c>
      <c r="E23">
        <v>348</v>
      </c>
      <c r="F23">
        <v>497</v>
      </c>
      <c r="G23">
        <v>353</v>
      </c>
      <c r="H23">
        <v>734</v>
      </c>
      <c r="I23">
        <v>775</v>
      </c>
      <c r="J23">
        <v>708</v>
      </c>
      <c r="K23">
        <v>403</v>
      </c>
      <c r="L23">
        <v>293</v>
      </c>
      <c r="M23">
        <v>77</v>
      </c>
      <c r="N23">
        <v>21</v>
      </c>
      <c r="O23">
        <v>15</v>
      </c>
      <c r="AI23">
        <f t="shared" si="0"/>
        <v>4376</v>
      </c>
    </row>
    <row r="24" spans="1:35">
      <c r="A24" t="s">
        <v>80</v>
      </c>
      <c r="B24" t="s">
        <v>81</v>
      </c>
      <c r="C24">
        <v>16</v>
      </c>
      <c r="D24">
        <v>329</v>
      </c>
      <c r="E24">
        <v>397</v>
      </c>
      <c r="F24">
        <v>398</v>
      </c>
      <c r="AI24">
        <f t="shared" si="0"/>
        <v>1140</v>
      </c>
    </row>
    <row r="25" spans="1:35">
      <c r="A25" t="s">
        <v>82</v>
      </c>
      <c r="B25" t="s">
        <v>83</v>
      </c>
      <c r="C25">
        <v>24</v>
      </c>
      <c r="D25">
        <v>358</v>
      </c>
      <c r="E25">
        <v>237</v>
      </c>
      <c r="F25">
        <v>182</v>
      </c>
      <c r="AI25">
        <f t="shared" si="0"/>
        <v>801</v>
      </c>
    </row>
    <row r="26" spans="1:35">
      <c r="A26" t="s">
        <v>84</v>
      </c>
      <c r="B26" t="s">
        <v>85</v>
      </c>
      <c r="G26">
        <v>263</v>
      </c>
      <c r="H26">
        <v>947</v>
      </c>
      <c r="I26">
        <v>2080</v>
      </c>
      <c r="J26">
        <v>1408</v>
      </c>
      <c r="K26">
        <v>1821</v>
      </c>
      <c r="L26">
        <v>1519</v>
      </c>
      <c r="M26">
        <v>853</v>
      </c>
      <c r="N26">
        <v>1326</v>
      </c>
      <c r="O26">
        <v>3251</v>
      </c>
      <c r="P26">
        <v>4528</v>
      </c>
      <c r="Q26">
        <v>5413</v>
      </c>
      <c r="R26">
        <v>10858</v>
      </c>
      <c r="S26">
        <v>8740</v>
      </c>
      <c r="T26">
        <v>8225</v>
      </c>
      <c r="U26">
        <v>6740</v>
      </c>
      <c r="V26">
        <v>6162</v>
      </c>
      <c r="W26">
        <v>6546</v>
      </c>
      <c r="X26">
        <v>4420</v>
      </c>
      <c r="Y26">
        <v>2954</v>
      </c>
      <c r="Z26">
        <v>1203</v>
      </c>
      <c r="AI26">
        <f t="shared" si="0"/>
        <v>79257</v>
      </c>
    </row>
    <row r="27" spans="1:35">
      <c r="A27" t="s">
        <v>86</v>
      </c>
      <c r="B27" t="s">
        <v>87</v>
      </c>
      <c r="N27">
        <v>904</v>
      </c>
      <c r="O27">
        <v>7244</v>
      </c>
      <c r="P27">
        <v>11561</v>
      </c>
      <c r="Q27">
        <v>19297</v>
      </c>
      <c r="R27">
        <v>40502</v>
      </c>
      <c r="S27">
        <v>39031</v>
      </c>
      <c r="T27">
        <v>46764</v>
      </c>
      <c r="U27">
        <v>55019</v>
      </c>
      <c r="V27">
        <v>43034</v>
      </c>
      <c r="W27">
        <v>42163</v>
      </c>
      <c r="X27">
        <v>41132</v>
      </c>
      <c r="Y27">
        <v>24245</v>
      </c>
      <c r="Z27">
        <v>15828</v>
      </c>
      <c r="AA27">
        <v>14139</v>
      </c>
      <c r="AB27">
        <v>4502</v>
      </c>
      <c r="AI27">
        <f t="shared" si="0"/>
        <v>405365</v>
      </c>
    </row>
    <row r="28" spans="1:35">
      <c r="A28" t="s">
        <v>88</v>
      </c>
      <c r="B28" t="s">
        <v>89</v>
      </c>
      <c r="O28">
        <v>1173</v>
      </c>
      <c r="P28">
        <v>2211</v>
      </c>
      <c r="Q28">
        <v>4231</v>
      </c>
      <c r="R28">
        <v>13160</v>
      </c>
      <c r="S28">
        <v>10019</v>
      </c>
      <c r="T28">
        <v>9841</v>
      </c>
      <c r="U28">
        <v>10504</v>
      </c>
      <c r="V28">
        <v>7805</v>
      </c>
      <c r="W28">
        <v>7332</v>
      </c>
      <c r="X28">
        <v>6905</v>
      </c>
      <c r="Y28">
        <v>4308</v>
      </c>
      <c r="Z28">
        <v>2452</v>
      </c>
      <c r="AA28">
        <v>292</v>
      </c>
      <c r="AI28">
        <f t="shared" si="0"/>
        <v>80233</v>
      </c>
    </row>
    <row r="29" spans="1:35">
      <c r="A29" t="s">
        <v>90</v>
      </c>
      <c r="B29" t="s">
        <v>91</v>
      </c>
      <c r="O29">
        <v>135</v>
      </c>
      <c r="P29">
        <v>605</v>
      </c>
      <c r="Q29">
        <v>695</v>
      </c>
      <c r="R29">
        <v>2924</v>
      </c>
      <c r="S29">
        <v>3689</v>
      </c>
      <c r="T29">
        <v>4520</v>
      </c>
      <c r="U29">
        <v>4856</v>
      </c>
      <c r="V29">
        <v>3216</v>
      </c>
      <c r="W29">
        <v>3404</v>
      </c>
      <c r="X29">
        <v>3598</v>
      </c>
      <c r="Y29">
        <v>1752</v>
      </c>
      <c r="Z29">
        <v>2027</v>
      </c>
      <c r="AA29">
        <v>818</v>
      </c>
      <c r="AB29">
        <v>112</v>
      </c>
      <c r="AI29">
        <f t="shared" si="0"/>
        <v>32351</v>
      </c>
    </row>
    <row r="30" spans="1:35">
      <c r="A30" t="s">
        <v>92</v>
      </c>
      <c r="B30" t="s">
        <v>93</v>
      </c>
      <c r="O30">
        <v>9</v>
      </c>
      <c r="P30">
        <v>75</v>
      </c>
      <c r="Q30">
        <v>137</v>
      </c>
      <c r="R30">
        <v>426</v>
      </c>
      <c r="S30">
        <v>802</v>
      </c>
      <c r="T30">
        <v>847</v>
      </c>
      <c r="U30">
        <v>1062</v>
      </c>
      <c r="V30">
        <v>763</v>
      </c>
      <c r="W30">
        <v>789</v>
      </c>
      <c r="X30">
        <v>791</v>
      </c>
      <c r="Y30">
        <v>468</v>
      </c>
      <c r="Z30">
        <v>499</v>
      </c>
      <c r="AA30">
        <v>257</v>
      </c>
      <c r="AI30">
        <f t="shared" si="0"/>
        <v>6925</v>
      </c>
    </row>
    <row r="31" spans="1:35">
      <c r="A31" t="s">
        <v>94</v>
      </c>
      <c r="B31" t="s">
        <v>95</v>
      </c>
      <c r="O31">
        <v>15</v>
      </c>
      <c r="P31">
        <v>529</v>
      </c>
      <c r="Q31">
        <v>526</v>
      </c>
      <c r="R31">
        <v>2162</v>
      </c>
      <c r="S31">
        <v>3503</v>
      </c>
      <c r="T31">
        <v>3262</v>
      </c>
      <c r="U31">
        <v>3750</v>
      </c>
      <c r="V31">
        <v>2602</v>
      </c>
      <c r="W31">
        <v>3006</v>
      </c>
      <c r="X31">
        <v>3441</v>
      </c>
      <c r="Y31">
        <v>1875</v>
      </c>
      <c r="Z31">
        <v>2158</v>
      </c>
      <c r="AA31">
        <v>1546</v>
      </c>
      <c r="AB31">
        <v>49</v>
      </c>
      <c r="AI31">
        <f t="shared" si="0"/>
        <v>28424</v>
      </c>
    </row>
    <row r="32" spans="1:35">
      <c r="A32" t="s">
        <v>96</v>
      </c>
      <c r="B32" t="s">
        <v>97</v>
      </c>
      <c r="P32">
        <v>4</v>
      </c>
      <c r="Q32">
        <v>1</v>
      </c>
      <c r="R32">
        <v>42</v>
      </c>
      <c r="S32">
        <v>145</v>
      </c>
      <c r="T32">
        <v>177</v>
      </c>
      <c r="U32">
        <v>246</v>
      </c>
      <c r="V32">
        <v>241</v>
      </c>
      <c r="W32">
        <v>269</v>
      </c>
      <c r="X32">
        <v>320</v>
      </c>
      <c r="Y32">
        <v>195</v>
      </c>
      <c r="Z32">
        <v>207</v>
      </c>
      <c r="AA32">
        <v>168</v>
      </c>
      <c r="AI32">
        <f t="shared" si="0"/>
        <v>2015</v>
      </c>
    </row>
    <row r="33" spans="1:35">
      <c r="A33" t="s">
        <v>98</v>
      </c>
      <c r="B33" t="s">
        <v>99</v>
      </c>
      <c r="N33">
        <v>20</v>
      </c>
      <c r="O33">
        <v>88</v>
      </c>
      <c r="P33">
        <v>325</v>
      </c>
      <c r="Q33">
        <v>587</v>
      </c>
      <c r="R33">
        <v>1144</v>
      </c>
      <c r="S33">
        <v>1274</v>
      </c>
      <c r="T33">
        <v>1594</v>
      </c>
      <c r="U33">
        <v>2065</v>
      </c>
      <c r="V33">
        <v>1636</v>
      </c>
      <c r="W33">
        <v>1687</v>
      </c>
      <c r="X33">
        <v>1183</v>
      </c>
      <c r="Y33">
        <v>820</v>
      </c>
      <c r="Z33">
        <v>854</v>
      </c>
      <c r="AA33">
        <v>855</v>
      </c>
      <c r="AB33">
        <v>63</v>
      </c>
      <c r="AI33">
        <f t="shared" si="0"/>
        <v>14195</v>
      </c>
    </row>
    <row r="34" spans="1:35">
      <c r="A34" t="s">
        <v>100</v>
      </c>
      <c r="B34" t="s">
        <v>101</v>
      </c>
      <c r="O34">
        <v>5</v>
      </c>
      <c r="R34">
        <v>120</v>
      </c>
      <c r="S34">
        <v>131</v>
      </c>
      <c r="T34">
        <v>142</v>
      </c>
      <c r="U34">
        <v>221</v>
      </c>
      <c r="V34">
        <v>169</v>
      </c>
      <c r="W34">
        <v>194</v>
      </c>
      <c r="X34">
        <v>257</v>
      </c>
      <c r="Y34">
        <v>63</v>
      </c>
      <c r="Z34">
        <v>51</v>
      </c>
      <c r="AA34">
        <v>100</v>
      </c>
      <c r="AB34">
        <v>41</v>
      </c>
      <c r="AI34">
        <f t="shared" si="0"/>
        <v>1494</v>
      </c>
    </row>
    <row r="35" spans="1:35">
      <c r="A35" t="s">
        <v>102</v>
      </c>
      <c r="B35" t="s">
        <v>103</v>
      </c>
      <c r="N35">
        <v>27</v>
      </c>
      <c r="O35">
        <v>98</v>
      </c>
      <c r="P35">
        <v>555</v>
      </c>
      <c r="Q35">
        <v>514</v>
      </c>
      <c r="R35">
        <v>1415</v>
      </c>
      <c r="S35">
        <v>1358</v>
      </c>
      <c r="T35">
        <v>1257</v>
      </c>
      <c r="U35">
        <v>1097</v>
      </c>
      <c r="V35">
        <v>863</v>
      </c>
      <c r="W35">
        <v>1031</v>
      </c>
      <c r="X35">
        <v>785</v>
      </c>
      <c r="Y35">
        <v>432</v>
      </c>
      <c r="Z35">
        <v>409</v>
      </c>
      <c r="AI35">
        <f t="shared" si="0"/>
        <v>9841</v>
      </c>
    </row>
    <row r="36" spans="1:35">
      <c r="A36" t="s">
        <v>104</v>
      </c>
      <c r="B36" t="s">
        <v>105</v>
      </c>
      <c r="N36">
        <v>16</v>
      </c>
      <c r="O36">
        <v>88</v>
      </c>
      <c r="P36">
        <v>169</v>
      </c>
      <c r="Q36">
        <v>208</v>
      </c>
      <c r="R36">
        <v>518</v>
      </c>
      <c r="S36">
        <v>575</v>
      </c>
      <c r="T36">
        <v>694</v>
      </c>
      <c r="U36">
        <v>765</v>
      </c>
      <c r="V36">
        <v>392</v>
      </c>
      <c r="W36">
        <v>388</v>
      </c>
      <c r="X36">
        <v>576</v>
      </c>
      <c r="Y36">
        <v>273</v>
      </c>
      <c r="Z36">
        <v>122</v>
      </c>
      <c r="AA36">
        <v>157</v>
      </c>
      <c r="AB36">
        <v>8</v>
      </c>
      <c r="AI36">
        <f t="shared" si="0"/>
        <v>4949</v>
      </c>
    </row>
    <row r="37" spans="1:35">
      <c r="A37" t="s">
        <v>106</v>
      </c>
      <c r="B37" t="s">
        <v>107</v>
      </c>
      <c r="Q37">
        <v>830</v>
      </c>
      <c r="R37">
        <v>2921</v>
      </c>
      <c r="S37">
        <v>4946</v>
      </c>
      <c r="T37">
        <v>8269</v>
      </c>
      <c r="U37">
        <v>10437</v>
      </c>
      <c r="V37">
        <v>6992</v>
      </c>
      <c r="W37">
        <v>9043</v>
      </c>
      <c r="X37">
        <v>10158</v>
      </c>
      <c r="Y37">
        <v>5936</v>
      </c>
      <c r="Z37">
        <v>3719</v>
      </c>
      <c r="AA37">
        <v>4691</v>
      </c>
      <c r="AB37">
        <v>3842</v>
      </c>
      <c r="AC37">
        <v>632</v>
      </c>
      <c r="AI37">
        <f t="shared" si="0"/>
        <v>72416</v>
      </c>
    </row>
    <row r="38" spans="1:35">
      <c r="A38" t="s">
        <v>108</v>
      </c>
      <c r="B38" t="s">
        <v>109</v>
      </c>
      <c r="N38">
        <v>10</v>
      </c>
      <c r="O38">
        <v>123</v>
      </c>
      <c r="P38">
        <v>152</v>
      </c>
      <c r="Q38">
        <v>155</v>
      </c>
      <c r="R38">
        <v>268</v>
      </c>
      <c r="S38">
        <v>201</v>
      </c>
      <c r="T38">
        <v>191</v>
      </c>
      <c r="U38">
        <v>148</v>
      </c>
      <c r="V38">
        <v>110</v>
      </c>
      <c r="W38">
        <v>122</v>
      </c>
      <c r="X38">
        <v>124</v>
      </c>
      <c r="Y38">
        <v>93</v>
      </c>
      <c r="Z38">
        <v>56</v>
      </c>
      <c r="AA38">
        <v>11</v>
      </c>
      <c r="AI38">
        <f t="shared" si="0"/>
        <v>1764</v>
      </c>
    </row>
    <row r="39" spans="1:35">
      <c r="A39" t="s">
        <v>110</v>
      </c>
      <c r="B39" t="s">
        <v>111</v>
      </c>
      <c r="P39">
        <v>166</v>
      </c>
      <c r="Q39">
        <v>295</v>
      </c>
      <c r="R39">
        <v>692</v>
      </c>
      <c r="S39">
        <v>896</v>
      </c>
      <c r="T39">
        <v>1607</v>
      </c>
      <c r="U39">
        <v>2571</v>
      </c>
      <c r="V39">
        <v>1437</v>
      </c>
      <c r="W39">
        <v>1561</v>
      </c>
      <c r="X39">
        <v>1908</v>
      </c>
      <c r="Y39">
        <v>1367</v>
      </c>
      <c r="Z39">
        <v>667</v>
      </c>
      <c r="AA39">
        <v>1457</v>
      </c>
      <c r="AB39">
        <v>751</v>
      </c>
      <c r="AC39">
        <v>679</v>
      </c>
      <c r="AD39">
        <v>8</v>
      </c>
      <c r="AI39">
        <f t="shared" si="0"/>
        <v>16062</v>
      </c>
    </row>
    <row r="40" spans="1:35">
      <c r="A40" t="s">
        <v>112</v>
      </c>
      <c r="B40" t="s">
        <v>113</v>
      </c>
      <c r="R40">
        <v>55</v>
      </c>
      <c r="S40">
        <v>154</v>
      </c>
      <c r="T40">
        <v>204</v>
      </c>
      <c r="U40">
        <v>174</v>
      </c>
      <c r="V40">
        <v>110</v>
      </c>
      <c r="W40">
        <v>69</v>
      </c>
      <c r="X40">
        <v>113</v>
      </c>
      <c r="Y40">
        <v>83</v>
      </c>
      <c r="Z40">
        <v>63</v>
      </c>
      <c r="AA40">
        <v>135</v>
      </c>
      <c r="AB40">
        <v>6</v>
      </c>
      <c r="AI40">
        <f t="shared" si="0"/>
        <v>1166</v>
      </c>
    </row>
    <row r="41" spans="1:35">
      <c r="A41" t="s">
        <v>114</v>
      </c>
      <c r="B41" t="s">
        <v>115</v>
      </c>
      <c r="T41">
        <v>190</v>
      </c>
      <c r="U41">
        <v>570</v>
      </c>
      <c r="V41">
        <v>192</v>
      </c>
      <c r="W41">
        <v>264</v>
      </c>
      <c r="X41">
        <v>320</v>
      </c>
      <c r="Y41">
        <v>221</v>
      </c>
      <c r="Z41">
        <v>91</v>
      </c>
      <c r="AA41">
        <v>312</v>
      </c>
      <c r="AB41">
        <v>160</v>
      </c>
      <c r="AC41">
        <v>152</v>
      </c>
      <c r="AI41">
        <f t="shared" si="0"/>
        <v>2472</v>
      </c>
    </row>
    <row r="42" spans="1:35">
      <c r="A42" t="s">
        <v>116</v>
      </c>
      <c r="B42" t="s">
        <v>117</v>
      </c>
      <c r="Q42">
        <v>152</v>
      </c>
      <c r="R42">
        <v>719</v>
      </c>
      <c r="S42">
        <v>423</v>
      </c>
      <c r="T42">
        <v>363</v>
      </c>
      <c r="U42">
        <v>393</v>
      </c>
      <c r="V42">
        <v>153</v>
      </c>
      <c r="W42">
        <v>85</v>
      </c>
      <c r="X42">
        <v>168</v>
      </c>
      <c r="Y42">
        <v>105</v>
      </c>
      <c r="Z42">
        <v>95</v>
      </c>
      <c r="AI42">
        <f t="shared" si="0"/>
        <v>2656</v>
      </c>
    </row>
    <row r="43" spans="1:35">
      <c r="A43" t="s">
        <v>118</v>
      </c>
      <c r="B43" t="s">
        <v>119</v>
      </c>
      <c r="R43">
        <v>8</v>
      </c>
      <c r="S43">
        <v>192</v>
      </c>
      <c r="T43">
        <v>136</v>
      </c>
      <c r="U43">
        <v>200</v>
      </c>
      <c r="V43">
        <v>64</v>
      </c>
      <c r="Y43">
        <v>16</v>
      </c>
      <c r="Z43">
        <v>312</v>
      </c>
      <c r="AA43">
        <v>72</v>
      </c>
      <c r="AI43">
        <f t="shared" si="0"/>
        <v>1000</v>
      </c>
    </row>
    <row r="44" spans="1:35">
      <c r="A44" t="s">
        <v>120</v>
      </c>
      <c r="B44" t="s">
        <v>121</v>
      </c>
      <c r="P44">
        <v>400</v>
      </c>
      <c r="Q44">
        <v>300</v>
      </c>
      <c r="R44">
        <v>500</v>
      </c>
      <c r="S44">
        <v>680</v>
      </c>
      <c r="T44">
        <v>760</v>
      </c>
      <c r="U44">
        <v>880</v>
      </c>
      <c r="V44">
        <v>380</v>
      </c>
      <c r="W44">
        <v>420</v>
      </c>
      <c r="X44">
        <v>480</v>
      </c>
      <c r="AI44">
        <f t="shared" si="0"/>
        <v>4800</v>
      </c>
    </row>
    <row r="45" spans="1:35">
      <c r="A45" t="s">
        <v>122</v>
      </c>
      <c r="B45" t="s">
        <v>123</v>
      </c>
      <c r="G45">
        <v>580</v>
      </c>
      <c r="H45">
        <v>2409</v>
      </c>
      <c r="I45">
        <v>3910</v>
      </c>
      <c r="J45">
        <v>3138</v>
      </c>
      <c r="K45">
        <v>3457</v>
      </c>
      <c r="L45">
        <v>3112</v>
      </c>
      <c r="M45">
        <v>2173</v>
      </c>
      <c r="N45">
        <v>2720</v>
      </c>
      <c r="O45">
        <v>2666</v>
      </c>
      <c r="P45">
        <v>876</v>
      </c>
    </row>
  </sheetData>
  <autoFilter ref="A1:AE45" xr:uid="{52E11FE6-D0F7-441B-AC1C-B08204A4EF4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8E709EF7CBC439EED011758BB924D" ma:contentTypeVersion="12" ma:contentTypeDescription="Create a new document." ma:contentTypeScope="" ma:versionID="e90e0ba6db8daf85e2a08f008a92ea7d">
  <xsd:schema xmlns:xsd="http://www.w3.org/2001/XMLSchema" xmlns:xs="http://www.w3.org/2001/XMLSchema" xmlns:p="http://schemas.microsoft.com/office/2006/metadata/properties" xmlns:ns2="e3b2b671-f312-4ad1-b079-ca6706051650" xmlns:ns3="b4577a1f-aafa-4694-bf19-898a2e8ebaf1" targetNamespace="http://schemas.microsoft.com/office/2006/metadata/properties" ma:root="true" ma:fieldsID="5b4171f6e0d65cadc1d507cbb7be2ff7" ns2:_="" ns3:_="">
    <xsd:import namespace="e3b2b671-f312-4ad1-b079-ca6706051650"/>
    <xsd:import namespace="b4577a1f-aafa-4694-bf19-898a2e8eb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2b671-f312-4ad1-b079-ca6706051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7a1f-aafa-4694-bf19-898a2e8eba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b3a104-1925-49e0-9ba0-49e4f4cadc65}" ma:internalName="TaxCatchAll" ma:showField="CatchAllData" ma:web="b4577a1f-aafa-4694-bf19-898a2e8eba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b2b671-f312-4ad1-b079-ca6706051650">
      <Terms xmlns="http://schemas.microsoft.com/office/infopath/2007/PartnerControls"/>
    </lcf76f155ced4ddcb4097134ff3c332f>
    <TaxCatchAll xmlns="b4577a1f-aafa-4694-bf19-898a2e8ebaf1" xsi:nil="true"/>
  </documentManagement>
</p:properties>
</file>

<file path=customXml/itemProps1.xml><?xml version="1.0" encoding="utf-8"?>
<ds:datastoreItem xmlns:ds="http://schemas.openxmlformats.org/officeDocument/2006/customXml" ds:itemID="{C1A076B6-3F4F-4E9D-A2DE-8C600BB64E62}"/>
</file>

<file path=customXml/itemProps2.xml><?xml version="1.0" encoding="utf-8"?>
<ds:datastoreItem xmlns:ds="http://schemas.openxmlformats.org/officeDocument/2006/customXml" ds:itemID="{C89FCA91-5C72-4079-BA17-DA5E2B46A545}"/>
</file>

<file path=customXml/itemProps3.xml><?xml version="1.0" encoding="utf-8"?>
<ds:datastoreItem xmlns:ds="http://schemas.openxmlformats.org/officeDocument/2006/customXml" ds:itemID="{2510E60B-86D8-4577-87A8-9379348C7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Rolls-Royce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Nuttall, Alexander (RDN)</dc:creator>
  <cp:keywords/>
  <dc:description/>
  <cp:lastModifiedBy>louisbancroft</cp:lastModifiedBy>
  <cp:revision/>
  <dcterms:created xsi:type="dcterms:W3CDTF">2025-01-02T10:03:30Z</dcterms:created>
  <dcterms:modified xsi:type="dcterms:W3CDTF">2025-03-12T12:31:28Z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0x010100FAC8E709EF7CBC439EED011758BB924D</vt:lpwstr>
  </property>
  <property fmtid="{D5CDD505-2E9C-101B-9397-08002B2CF9AE}" pid="3" name="MediaServiceImageTags">
    <vt:lpwstr/>
  </property>
</Properties>
</file>