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114331\Downloads\"/>
    </mc:Choice>
  </mc:AlternateContent>
  <xr:revisionPtr revIDLastSave="0" documentId="13_ncr:1_{FC072552-416D-41B4-8341-1E20DB528DA9}" xr6:coauthVersionLast="47" xr6:coauthVersionMax="47" xr10:uidLastSave="{00000000-0000-0000-0000-000000000000}"/>
  <bookViews>
    <workbookView xWindow="-110" yWindow="-110" windowWidth="19420" windowHeight="11020" tabRatio="995" firstSheet="3" activeTab="3" xr2:uid="{00000000-000D-0000-FFFF-FFFF00000000}"/>
  </bookViews>
  <sheets>
    <sheet name="Data" sheetId="1" state="hidden" r:id="rId1"/>
    <sheet name="Caixinha" sheetId="4" state="hidden" r:id="rId2"/>
    <sheet name="Controller" sheetId="2" state="hidden" r:id="rId3"/>
    <sheet name="Dashboard" sheetId="3" r:id="rId4"/>
  </sheets>
  <definedNames>
    <definedName name="SegmentaçãodeDados_Categoria">#N/A</definedName>
    <definedName name="SegmentaçãodeDados_Mês">#N/A</definedName>
    <definedName name="tbl_operations">Tabela1[#All]</definedName>
  </definedNames>
  <calcPr calcId="191028"/>
  <pivotCaches>
    <pivotCache cacheId="3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<sst xmlns="http://schemas.openxmlformats.org/spreadsheetml/2006/main" count="261" uniqueCount="80">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</sst>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5EF2D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  <xf numFmtId="164" fontId="0" fillId="0" borderId="0" xfId="1" applyNumberFormat="1" applyFont="1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1" fontId="3" fillId="4" borderId="0" xfId="0" applyNumberFormat="1" applyFont="1" applyFill="1"/>
    <xf numFmtId="0" fontId="2" fillId="5" borderId="0" xfId="0" applyFont="1" applyFill="1"/>
    <xf numFmtId="0" fontId="0" fillId="6" borderId="0" xfId="0" applyFill="1"/>
  </cellXfs>
  <cellStyles count="3">
    <cellStyle name="Moeda" xfId="2" builtinId="4"/>
    <cellStyle name="Normal" xfId="0" builtinId="0"/>
    <cellStyle name="Vírgula" xfId="1" builtinId="3"/>
  </cellStyles>
  <dxfs count="15">
    <dxf>
      <numFmt numFmtId="19" formatCode="dd/mm/yyyy"/>
    </dxf>
    <dxf>
      <numFmt numFmtId="164" formatCode="&quot;R$&quot;\ #,##0.0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70C0"/>
        </patternFill>
      </fill>
    </dxf>
    <dxf>
      <font>
        <b/>
        <i val="0"/>
        <sz val="16"/>
        <color theme="0"/>
        <name val="Segoe Pro Semibold"/>
        <family val="2"/>
        <scheme val="none"/>
      </font>
      <fill>
        <patternFill>
          <fgColor rgb="FF5EF2D2"/>
        </patternFill>
      </fill>
      <border>
        <bottom style="thin">
          <color theme="7"/>
        </bottom>
        <vertical/>
        <horizontal/>
      </border>
    </dxf>
    <dxf>
      <font>
        <color theme="0"/>
      </font>
      <fill>
        <patternFill patternType="solid">
          <fgColor rgb="FF5EF2D2"/>
          <bgColor rgb="FF5EF2D2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R$&quot;\ #,##0.0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1" defaultTableStyle="TableStyleMedium2" defaultPivotStyle="PivotStyleMedium9">
    <tableStyle name="DIO" pivot="0" table="0" count="10" xr9:uid="{21E9264B-E32C-4293-A1E5-254BEF608D99}">
      <tableStyleElement type="wholeTable" dxfId="5"/>
      <tableStyleElement type="headerRow" dxfId="4"/>
    </tableStyle>
  </tableStyles>
  <colors>
    <mruColors>
      <color rgb="FF00FFCC"/>
      <color rgb="FF5EF2D2"/>
      <color rgb="FFBF62EE"/>
      <color rgb="FF66FFCC"/>
      <color rgb="FFEDF234"/>
      <color rgb="FF99FF99"/>
      <color rgb="FFFB6F54"/>
      <color rgb="FFE491FB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7" tint="-0.249977111117893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theme="7" tint="0.59999389629810485"/>
            </left>
            <right style="thin">
              <color theme="7" tint="0.59999389629810485"/>
            </right>
            <top style="thin">
              <color theme="7" tint="0.59999389629810485"/>
            </top>
            <bottom style="thin">
              <color theme="7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7"/>
              <bgColor theme="7"/>
            </patternFill>
          </fill>
          <border>
            <left style="thin">
              <color theme="7"/>
            </left>
            <right style="thin">
              <color theme="7"/>
            </right>
            <top style="thin">
              <color theme="7"/>
            </top>
            <bottom style="thin">
              <color theme="7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DI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[Controle_Gastos.xlsx]Controller!Tabela dinâmica2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EF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EF2D2"/>
          </a:solidFill>
          <a:ln>
            <a:noFill/>
          </a:ln>
          <a:effectLst/>
        </c:spPr>
      </c:pivotFmt>
      <c:pivotFmt>
        <c:idx val="4"/>
        <c:spPr>
          <a:gradFill flip="none" rotWithShape="1">
            <a:gsLst>
              <a:gs pos="60000">
                <a:srgbClr val="5EF2D2"/>
              </a:gs>
              <a:gs pos="0">
                <a:schemeClr val="bg1"/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marker>
          <c:symbol val="none"/>
        </c:marker>
        <c:dLbl>
          <c:idx val="0"/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60000">
                  <a:srgbClr val="5EF2D2"/>
                </a:gs>
                <a:gs pos="0">
                  <a:schemeClr val="bg1"/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noFill/>
            </a:ln>
            <a:effectLst/>
          </c:spPr>
          <c:invertIfNegative val="0"/>
          <c:dLbls>
            <c:numFmt formatCode="&quot;R$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Controller!$E$4:$E$8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Controller!$F$4:$F$8</c:f>
              <c:numCache>
                <c:formatCode>General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2-4C83-93CF-B063E997B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7006960"/>
        <c:axId val="1524789392"/>
      </c:barChart>
      <c:catAx>
        <c:axId val="175700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4789392"/>
        <c:crosses val="autoZero"/>
        <c:auto val="1"/>
        <c:lblAlgn val="ctr"/>
        <c:lblOffset val="100"/>
        <c:noMultiLvlLbl val="0"/>
      </c:catAx>
      <c:valAx>
        <c:axId val="1524789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5700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[Controle_Gastos.xlsx]Controller!Tabela dinâmica1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396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264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264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264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60000">
                <a:srgbClr val="5EF2D2"/>
              </a:gs>
              <a:gs pos="0">
                <a:schemeClr val="bg1"/>
              </a:gs>
            </a:gsLst>
            <a:path path="circle">
              <a:fillToRect l="50000" t="130000" r="50000" b="-3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473005307720075E-2"/>
          <c:y val="0.1638670842123687"/>
          <c:w val="0.90348362846046959"/>
          <c:h val="0.58916878920633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60000">
                  <a:srgbClr val="5EF2D2"/>
                </a:gs>
                <a:gs pos="0">
                  <a:schemeClr val="bg1"/>
                </a:gs>
              </a:gsLst>
              <a:path path="circle">
                <a:fillToRect l="50000" t="130000" r="50000" b="-30000"/>
              </a:path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Controller!$B$4:$B$19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9-4810-BB40-569ED8A337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359749744"/>
        <c:axId val="1702497648"/>
      </c:barChart>
      <c:catAx>
        <c:axId val="135974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497648"/>
        <c:crosses val="autoZero"/>
        <c:auto val="1"/>
        <c:lblAlgn val="ctr"/>
        <c:lblOffset val="100"/>
        <c:noMultiLvlLbl val="0"/>
      </c:catAx>
      <c:valAx>
        <c:axId val="170249764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3597497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344-40E8-BCE0-062E4F679749}"/>
              </c:ext>
            </c:extLst>
          </c:dPt>
          <c:dLbls>
            <c:delete val="1"/>
            <c:extLst/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44-40E8-BCE0-062E4F6797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67656112"/>
        <c:axId val="1705829536"/>
      </c:barChart>
      <c:barChart>
        <c:barDir val="col"/>
        <c:grouping val="stack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4">
                    <a:lumMod val="20000"/>
                    <a:lumOff val="80000"/>
                    <a:shade val="30000"/>
                    <a:satMod val="115000"/>
                  </a:schemeClr>
                </a:gs>
                <a:gs pos="50000">
                  <a:schemeClr val="accent4">
                    <a:lumMod val="20000"/>
                    <a:lumOff val="80000"/>
                    <a:shade val="67500"/>
                    <a:satMod val="115000"/>
                  </a:schemeClr>
                </a:gs>
                <a:gs pos="100000">
                  <a:schemeClr val="accent4">
                    <a:lumMod val="20000"/>
                    <a:lumOff val="80000"/>
                    <a:shade val="100000"/>
                    <a:satMod val="115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00FFCC"/>
                  </a:gs>
                  <a:gs pos="100000">
                    <a:schemeClr val="accent4">
                      <a:lumMod val="20000"/>
                      <a:lumOff val="80000"/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solidFill>
                  <a:schemeClr val="tx2">
                    <a:lumMod val="10000"/>
                    <a:lumOff val="9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344-40E8-BCE0-062E4F6797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4-40E8-BCE0-062E4F67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6070464"/>
        <c:axId val="1829770400"/>
      </c:barChart>
      <c:catAx>
        <c:axId val="17676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5829536"/>
        <c:crosses val="autoZero"/>
        <c:auto val="1"/>
        <c:lblAlgn val="ctr"/>
        <c:lblOffset val="100"/>
        <c:noMultiLvlLbl val="0"/>
      </c:catAx>
      <c:valAx>
        <c:axId val="170582953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767656112"/>
        <c:crosses val="autoZero"/>
        <c:crossBetween val="between"/>
      </c:valAx>
      <c:valAx>
        <c:axId val="1829770400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346070464"/>
        <c:crosses val="max"/>
        <c:crossBetween val="between"/>
      </c:valAx>
      <c:catAx>
        <c:axId val="346070464"/>
        <c:scaling>
          <c:orientation val="minMax"/>
        </c:scaling>
        <c:delete val="1"/>
        <c:axPos val="b"/>
        <c:majorTickMark val="out"/>
        <c:minorTickMark val="none"/>
        <c:tickLblPos val="nextTo"/>
        <c:crossAx val="18297704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13" Type="http://schemas.openxmlformats.org/officeDocument/2006/relationships/image" Target="../media/image9.sv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8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7.svg"/><Relationship Id="rId5" Type="http://schemas.openxmlformats.org/officeDocument/2006/relationships/image" Target="../media/image3.png"/><Relationship Id="rId10" Type="http://schemas.openxmlformats.org/officeDocument/2006/relationships/image" Target="../media/image6.png"/><Relationship Id="rId4" Type="http://schemas.openxmlformats.org/officeDocument/2006/relationships/chart" Target="../charts/chart2.xml"/><Relationship Id="rId9" Type="http://schemas.openxmlformats.org/officeDocument/2006/relationships/hyperlink" Target="#Data!A1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254001</xdr:colOff>
      <xdr:row>0</xdr:row>
      <xdr:rowOff>253999</xdr:rowOff>
    </xdr:from>
    <xdr:to>
      <xdr:col>3</xdr:col>
      <xdr:colOff>508001</xdr:colOff>
      <xdr:row>0</xdr:row>
      <xdr:rowOff>1152071</xdr:rowOff>
    </xdr:to>
    <xdr:sp macro="" textlink="">
      <xdr:nvSpPr>
        <xdr:cNvPr id="42" name="Retângulo: Cantos Superiores Arredondados 41">
          <a:extLst>
            <a:ext uri="{FF2B5EF4-FFF2-40B4-BE49-F238E27FC236}">
              <a16:creationId xmlns:a16="http://schemas.microsoft.com/office/drawing/2014/main" id="{7D79FC4A-F2AE-47E7-A941-6239D2999E29}"/>
            </a:ext>
          </a:extLst>
        </xdr:cNvPr>
        <xdr:cNvSpPr/>
      </xdr:nvSpPr>
      <xdr:spPr>
        <a:xfrm>
          <a:off x="3111501" y="253999"/>
          <a:ext cx="861786" cy="898072"/>
        </a:xfrm>
        <a:prstGeom prst="round2SameRect">
          <a:avLst>
            <a:gd name="adj1" fmla="val 0"/>
            <a:gd name="adj2" fmla="val 0"/>
          </a:avLst>
        </a:prstGeom>
        <a:solidFill>
          <a:srgbClr val="5EF2D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443525</xdr:colOff>
      <xdr:row>2</xdr:row>
      <xdr:rowOff>162982</xdr:rowOff>
    </xdr:from>
    <xdr:to>
      <xdr:col>11</xdr:col>
      <xdr:colOff>117929</xdr:colOff>
      <xdr:row>18</xdr:row>
      <xdr:rowOff>108857</xdr:rowOff>
    </xdr:to>
    <xdr:grpSp>
      <xdr:nvGrpSpPr>
        <xdr:cNvPr id="61" name="Agrupar 60">
          <a:extLst>
            <a:ext uri="{FF2B5EF4-FFF2-40B4-BE49-F238E27FC236}">
              <a16:creationId xmlns:a16="http://schemas.microsoft.com/office/drawing/2014/main" id="{C776A4AE-250B-11CB-D06F-FE72861E8155}"/>
            </a:ext>
          </a:extLst>
        </xdr:cNvPr>
        <xdr:cNvGrpSpPr/>
      </xdr:nvGrpSpPr>
      <xdr:grpSpPr>
        <a:xfrm>
          <a:off x="2693239" y="1605339"/>
          <a:ext cx="5752261" cy="2848732"/>
          <a:chOff x="2693239" y="1605339"/>
          <a:chExt cx="8447819" cy="3930805"/>
        </a:xfrm>
      </xdr:grpSpPr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33B39241-6189-117B-E31E-C25DFA63B153}"/>
              </a:ext>
            </a:extLst>
          </xdr:cNvPr>
          <xdr:cNvGrpSpPr/>
        </xdr:nvGrpSpPr>
        <xdr:grpSpPr>
          <a:xfrm>
            <a:off x="2693239" y="1634370"/>
            <a:ext cx="8447819" cy="3901774"/>
            <a:chOff x="2646352" y="5483536"/>
            <a:chExt cx="8447818" cy="4138983"/>
          </a:xfrm>
        </xdr:grpSpPr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id="{0F7B6B21-5003-DD73-7BBA-08F9B13B2169}"/>
                </a:ext>
              </a:extLst>
            </xdr:cNvPr>
            <xdr:cNvGrpSpPr/>
          </xdr:nvGrpSpPr>
          <xdr:grpSpPr>
            <a:xfrm>
              <a:off x="2646352" y="5483536"/>
              <a:ext cx="8447818" cy="4138983"/>
              <a:chOff x="3019954" y="5171024"/>
              <a:chExt cx="8473546" cy="4498949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BD389BA1-64F6-E364-B190-03A7111AF3AB}"/>
                  </a:ext>
                </a:extLst>
              </xdr:cNvPr>
              <xdr:cNvSpPr/>
            </xdr:nvSpPr>
            <xdr:spPr>
              <a:xfrm>
                <a:off x="3046248" y="5293764"/>
                <a:ext cx="8436815" cy="4376209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8" name="Retângulo: Cantos Superiores Arredondados 7">
                <a:extLst>
                  <a:ext uri="{FF2B5EF4-FFF2-40B4-BE49-F238E27FC236}">
                    <a16:creationId xmlns:a16="http://schemas.microsoft.com/office/drawing/2014/main" id="{BEF6371D-6641-4C23-AC3B-37990D18E121}"/>
                  </a:ext>
                </a:extLst>
              </xdr:cNvPr>
              <xdr:cNvSpPr/>
            </xdr:nvSpPr>
            <xdr:spPr>
              <a:xfrm>
                <a:off x="3019954" y="5171024"/>
                <a:ext cx="8473546" cy="801689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5EF2D2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19" name="Gráfico 18">
              <a:extLst>
                <a:ext uri="{FF2B5EF4-FFF2-40B4-BE49-F238E27FC236}">
                  <a16:creationId xmlns:a16="http://schemas.microsoft.com/office/drawing/2014/main" id="{A0FE4798-880D-E76F-3935-19AB78900161}"/>
                </a:ext>
              </a:extLst>
            </xdr:cNvPr>
            <xdr:cNvGraphicFramePr>
              <a:graphicFrameLocks/>
            </xdr:cNvGraphicFramePr>
          </xdr:nvGraphicFramePr>
          <xdr:xfrm>
            <a:off x="2675026" y="6342963"/>
            <a:ext cx="8140996" cy="323421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sp macro="" textlink="">
        <xdr:nvSpPr>
          <xdr:cNvPr id="23" name="Retângulo 22">
            <a:extLst>
              <a:ext uri="{FF2B5EF4-FFF2-40B4-BE49-F238E27FC236}">
                <a16:creationId xmlns:a16="http://schemas.microsoft.com/office/drawing/2014/main" id="{F70FAFD1-B2C6-449C-141E-3045B3C13ED4}"/>
              </a:ext>
            </a:extLst>
          </xdr:cNvPr>
          <xdr:cNvSpPr/>
        </xdr:nvSpPr>
        <xdr:spPr>
          <a:xfrm>
            <a:off x="3878035" y="1761369"/>
            <a:ext cx="2139704" cy="427869"/>
          </a:xfrm>
          <a:prstGeom prst="rect">
            <a:avLst/>
          </a:prstGeom>
          <a:solidFill>
            <a:srgbClr val="5EF2D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2000">
                <a:latin typeface="Segoe UI Semibold" panose="020B0702040204020203" pitchFamily="34" charset="0"/>
                <a:ea typeface="Segoe UI Black" panose="020B0A02040204020203" pitchFamily="34" charset="0"/>
                <a:cs typeface="Segoe UI Semibold" panose="020B0702040204020203" pitchFamily="34" charset="0"/>
              </a:rPr>
              <a:t>ENTRADA</a:t>
            </a:r>
          </a:p>
        </xdr:txBody>
      </xdr:sp>
      <xdr:pic>
        <xdr:nvPicPr>
          <xdr:cNvPr id="31" name="Gráfico 30" descr="Registrar estrutura de tópicos">
            <a:extLst>
              <a:ext uri="{FF2B5EF4-FFF2-40B4-BE49-F238E27FC236}">
                <a16:creationId xmlns:a16="http://schemas.microsoft.com/office/drawing/2014/main" id="{BE443F6E-EF64-B2D9-32F2-0242ABFFEB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3047999" y="1605339"/>
            <a:ext cx="734787" cy="74839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380025</xdr:colOff>
      <xdr:row>19</xdr:row>
      <xdr:rowOff>111230</xdr:rowOff>
    </xdr:from>
    <xdr:to>
      <xdr:col>21</xdr:col>
      <xdr:colOff>373062</xdr:colOff>
      <xdr:row>36</xdr:row>
      <xdr:rowOff>172358</xdr:rowOff>
    </xdr:to>
    <xdr:grpSp>
      <xdr:nvGrpSpPr>
        <xdr:cNvPr id="62" name="Agrupar 61">
          <a:extLst>
            <a:ext uri="{FF2B5EF4-FFF2-40B4-BE49-F238E27FC236}">
              <a16:creationId xmlns:a16="http://schemas.microsoft.com/office/drawing/2014/main" id="{B200A3AA-2B50-9D50-5B6C-9639DAF0054C}"/>
            </a:ext>
          </a:extLst>
        </xdr:cNvPr>
        <xdr:cNvGrpSpPr/>
      </xdr:nvGrpSpPr>
      <xdr:grpSpPr>
        <a:xfrm>
          <a:off x="2629739" y="4637873"/>
          <a:ext cx="12148752" cy="3145414"/>
          <a:chOff x="2717052" y="6258983"/>
          <a:chExt cx="12148752" cy="4148622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669C7CC6-7DA1-B9FF-D95F-2EA64A75B9D8}"/>
              </a:ext>
            </a:extLst>
          </xdr:cNvPr>
          <xdr:cNvGrpSpPr/>
        </xdr:nvGrpSpPr>
        <xdr:grpSpPr>
          <a:xfrm>
            <a:off x="2717052" y="6267980"/>
            <a:ext cx="12148752" cy="4139625"/>
            <a:chOff x="954702" y="469900"/>
            <a:chExt cx="12177098" cy="4358322"/>
          </a:xfrm>
        </xdr:grpSpPr>
        <xdr:grpSp>
          <xdr:nvGrpSpPr>
            <xdr:cNvPr id="14" name="Agrupar 13">
              <a:extLst>
                <a:ext uri="{FF2B5EF4-FFF2-40B4-BE49-F238E27FC236}">
                  <a16:creationId xmlns:a16="http://schemas.microsoft.com/office/drawing/2014/main" id="{AFA3835F-C47D-860F-A472-F1121ED83998}"/>
                </a:ext>
              </a:extLst>
            </xdr:cNvPr>
            <xdr:cNvGrpSpPr/>
          </xdr:nvGrpSpPr>
          <xdr:grpSpPr>
            <a:xfrm>
              <a:off x="954702" y="469900"/>
              <a:ext cx="12177098" cy="4358322"/>
              <a:chOff x="954702" y="0"/>
              <a:chExt cx="12177098" cy="4358322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08A84E82-8427-D0BC-B68F-B0252F1BEBA9}"/>
                  </a:ext>
                </a:extLst>
              </xdr:cNvPr>
              <xdr:cNvSpPr/>
            </xdr:nvSpPr>
            <xdr:spPr>
              <a:xfrm>
                <a:off x="954702" y="32893"/>
                <a:ext cx="12155980" cy="4325429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1F7EBBCF-EC29-A0B6-2971-62EDE245C5E9}"/>
                  </a:ext>
                </a:extLst>
              </xdr:cNvPr>
              <xdr:cNvSpPr/>
            </xdr:nvSpPr>
            <xdr:spPr>
              <a:xfrm>
                <a:off x="965261" y="0"/>
                <a:ext cx="12166539" cy="797656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5EF2D2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F16F3F35-FA70-436D-B942-93E497E4C8FA}"/>
                </a:ext>
              </a:extLst>
            </xdr:cNvPr>
            <xdr:cNvGraphicFramePr>
              <a:graphicFrameLocks/>
            </xdr:cNvGraphicFramePr>
          </xdr:nvGraphicFramePr>
          <xdr:xfrm>
            <a:off x="990600" y="1282700"/>
            <a:ext cx="12077700" cy="34798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sp macro="" textlink="">
        <xdr:nvSpPr>
          <xdr:cNvPr id="25" name="Retângulo 24">
            <a:extLst>
              <a:ext uri="{FF2B5EF4-FFF2-40B4-BE49-F238E27FC236}">
                <a16:creationId xmlns:a16="http://schemas.microsoft.com/office/drawing/2014/main" id="{86491C4E-BC8F-4A52-9B03-1FC4345DD600}"/>
              </a:ext>
            </a:extLst>
          </xdr:cNvPr>
          <xdr:cNvSpPr/>
        </xdr:nvSpPr>
        <xdr:spPr>
          <a:xfrm>
            <a:off x="3878035" y="6461580"/>
            <a:ext cx="2473476" cy="427869"/>
          </a:xfrm>
          <a:prstGeom prst="rect">
            <a:avLst/>
          </a:prstGeom>
          <a:solidFill>
            <a:srgbClr val="5EF2D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2000">
                <a:latin typeface="Segoe UI Semibold" panose="020B0702040204020203" pitchFamily="34" charset="0"/>
                <a:ea typeface="Segoe UI Black" panose="020B0A02040204020203" pitchFamily="34" charset="0"/>
                <a:cs typeface="Segoe UI Semibold" panose="020B0702040204020203" pitchFamily="34" charset="0"/>
              </a:rPr>
              <a:t>GASTOS</a:t>
            </a:r>
          </a:p>
        </xdr:txBody>
      </xdr:sp>
      <xdr:pic>
        <xdr:nvPicPr>
          <xdr:cNvPr id="33" name="Gráfico 32" descr="Dinheiro voador estrutura de tópicos">
            <a:extLst>
              <a:ext uri="{FF2B5EF4-FFF2-40B4-BE49-F238E27FC236}">
                <a16:creationId xmlns:a16="http://schemas.microsoft.com/office/drawing/2014/main" id="{E3EAEF03-AC09-A55B-5B8D-567A64F010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047999" y="6258983"/>
            <a:ext cx="745371" cy="75746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180798</xdr:colOff>
      <xdr:row>2</xdr:row>
      <xdr:rowOff>139876</xdr:rowOff>
    </xdr:from>
    <xdr:to>
      <xdr:col>0</xdr:col>
      <xdr:colOff>2009598</xdr:colOff>
      <xdr:row>10</xdr:row>
      <xdr:rowOff>74511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4" name="Mês">
              <a:extLst>
                <a:ext uri="{FF2B5EF4-FFF2-40B4-BE49-F238E27FC236}">
                  <a16:creationId xmlns:a16="http://schemas.microsoft.com/office/drawing/2014/main" id="{082A929F-8FD4-4763-B92F-28CBB49591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798" y="1582233"/>
              <a:ext cx="1828800" cy="13860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215446</xdr:colOff>
      <xdr:row>19</xdr:row>
      <xdr:rowOff>166762</xdr:rowOff>
    </xdr:from>
    <xdr:to>
      <xdr:col>0</xdr:col>
      <xdr:colOff>2044246</xdr:colOff>
      <xdr:row>34</xdr:row>
      <xdr:rowOff>35602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5" name="Categoria">
              <a:extLst>
                <a:ext uri="{FF2B5EF4-FFF2-40B4-BE49-F238E27FC236}">
                  <a16:creationId xmlns:a16="http://schemas.microsoft.com/office/drawing/2014/main" id="{B2CD2E09-B012-4052-9868-5B5CF0530C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5446" y="4693405"/>
              <a:ext cx="1828800" cy="25902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207667</xdr:colOff>
      <xdr:row>0</xdr:row>
      <xdr:rowOff>0</xdr:rowOff>
    </xdr:from>
    <xdr:to>
      <xdr:col>14</xdr:col>
      <xdr:colOff>443525</xdr:colOff>
      <xdr:row>1</xdr:row>
      <xdr:rowOff>36285</xdr:rowOff>
    </xdr:to>
    <xdr:grpSp>
      <xdr:nvGrpSpPr>
        <xdr:cNvPr id="60" name="Agrupar 59">
          <a:extLst>
            <a:ext uri="{FF2B5EF4-FFF2-40B4-BE49-F238E27FC236}">
              <a16:creationId xmlns:a16="http://schemas.microsoft.com/office/drawing/2014/main" id="{4FA227EB-8322-3289-33A9-F14CB6784F90}"/>
            </a:ext>
          </a:extLst>
        </xdr:cNvPr>
        <xdr:cNvGrpSpPr/>
      </xdr:nvGrpSpPr>
      <xdr:grpSpPr>
        <a:xfrm>
          <a:off x="3065167" y="0"/>
          <a:ext cx="7529287" cy="1297214"/>
          <a:chOff x="3419927" y="0"/>
          <a:chExt cx="7529287" cy="1297214"/>
        </a:xfrm>
      </xdr:grpSpPr>
      <xdr:pic>
        <xdr:nvPicPr>
          <xdr:cNvPr id="56" name="Imagem 55" descr="Boneca Boneca Menina 3d Transparente,garota,ilustração,3d PNG Imagens  Gratuitas Para Download - Lovepik">
            <a:extLst>
              <a:ext uri="{FF2B5EF4-FFF2-40B4-BE49-F238E27FC236}">
                <a16:creationId xmlns:a16="http://schemas.microsoft.com/office/drawing/2014/main" id="{CB0929B3-F4F3-29DC-A045-4780AD57644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10000" b="90000" l="10000" r="9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419927" y="0"/>
            <a:ext cx="1046730" cy="12972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EB195690-0705-8E9E-7364-E3F2CFDBA48C}"/>
              </a:ext>
            </a:extLst>
          </xdr:cNvPr>
          <xdr:cNvSpPr txBox="1"/>
        </xdr:nvSpPr>
        <xdr:spPr>
          <a:xfrm>
            <a:off x="4400616" y="290284"/>
            <a:ext cx="1894953" cy="50174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l"/>
            <a:r>
              <a:rPr lang="pt-BR" sz="2400">
                <a:solidFill>
                  <a:srgbClr val="00B0F0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Hello, Carla</a:t>
            </a:r>
          </a:p>
        </xdr:txBody>
      </xdr:sp>
      <xdr:sp macro="" textlink="">
        <xdr:nvSpPr>
          <xdr:cNvPr id="45" name="CaixaDeTexto 44">
            <a:extLst>
              <a:ext uri="{FF2B5EF4-FFF2-40B4-BE49-F238E27FC236}">
                <a16:creationId xmlns:a16="http://schemas.microsoft.com/office/drawing/2014/main" id="{D32F6E7B-5B22-4676-9294-F57133EDD9A0}"/>
              </a:ext>
            </a:extLst>
          </xdr:cNvPr>
          <xdr:cNvSpPr txBox="1"/>
        </xdr:nvSpPr>
        <xdr:spPr>
          <a:xfrm>
            <a:off x="4382474" y="751113"/>
            <a:ext cx="2938168" cy="365228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l"/>
            <a:r>
              <a:rPr lang="pt-BR" sz="1600">
                <a:solidFill>
                  <a:srgbClr val="00B0F0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</a:t>
            </a:r>
            <a:r>
              <a:rPr lang="pt-BR" sz="1600" baseline="0">
                <a:solidFill>
                  <a:srgbClr val="00B0F0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 financeiro</a:t>
            </a:r>
            <a:endParaRPr lang="pt-BR" sz="1600">
              <a:solidFill>
                <a:srgbClr val="00B0F0"/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grpSp>
        <xdr:nvGrpSpPr>
          <xdr:cNvPr id="53" name="Agrupar 52">
            <a:extLst>
              <a:ext uri="{FF2B5EF4-FFF2-40B4-BE49-F238E27FC236}">
                <a16:creationId xmlns:a16="http://schemas.microsoft.com/office/drawing/2014/main" id="{3B099253-0259-BA47-335D-05364D42AA78}"/>
              </a:ext>
            </a:extLst>
          </xdr:cNvPr>
          <xdr:cNvGrpSpPr/>
        </xdr:nvGrpSpPr>
        <xdr:grpSpPr>
          <a:xfrm>
            <a:off x="7534731" y="589642"/>
            <a:ext cx="3414483" cy="562429"/>
            <a:chOff x="7561945" y="852714"/>
            <a:chExt cx="3414483" cy="562429"/>
          </a:xfrm>
        </xdr:grpSpPr>
        <xdr:sp macro="" textlink="">
          <xdr:nvSpPr>
            <xdr:cNvPr id="46" name="CaixaDeTexto 45">
              <a:hlinkClick xmlns:r="http://schemas.openxmlformats.org/officeDocument/2006/relationships" r:id="rId9"/>
              <a:extLst>
                <a:ext uri="{FF2B5EF4-FFF2-40B4-BE49-F238E27FC236}">
                  <a16:creationId xmlns:a16="http://schemas.microsoft.com/office/drawing/2014/main" id="{4BD94A00-2AD2-47CF-AD78-E788D53E0DD1}"/>
                </a:ext>
              </a:extLst>
            </xdr:cNvPr>
            <xdr:cNvSpPr txBox="1"/>
          </xdr:nvSpPr>
          <xdr:spPr>
            <a:xfrm>
              <a:off x="7561945" y="852714"/>
              <a:ext cx="3414483" cy="562429"/>
            </a:xfrm>
            <a:prstGeom prst="rect">
              <a:avLst/>
            </a:prstGeom>
            <a:noFill/>
            <a:ln>
              <a:solidFill>
                <a:schemeClr val="bg1">
                  <a:lumMod val="8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lang="pt-BR" sz="1600">
                  <a:solidFill>
                    <a:srgbClr val="00B0F0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Pesquisar dados</a:t>
              </a:r>
            </a:p>
          </xdr:txBody>
        </xdr:sp>
        <xdr:sp macro="" textlink="">
          <xdr:nvSpPr>
            <xdr:cNvPr id="51" name="Forma Livre: Forma 50">
              <a:extLst>
                <a:ext uri="{FF2B5EF4-FFF2-40B4-BE49-F238E27FC236}">
                  <a16:creationId xmlns:a16="http://schemas.microsoft.com/office/drawing/2014/main" id="{CB1FD10D-FF7A-D844-12C5-B1BAB1772EF1}"/>
                </a:ext>
              </a:extLst>
            </xdr:cNvPr>
            <xdr:cNvSpPr/>
          </xdr:nvSpPr>
          <xdr:spPr>
            <a:xfrm>
              <a:off x="10401883" y="934807"/>
              <a:ext cx="414661" cy="414572"/>
            </a:xfrm>
            <a:custGeom>
              <a:avLst/>
              <a:gdLst>
                <a:gd name="connsiteX0" fmla="*/ 370441 w 414661"/>
                <a:gd name="connsiteY0" fmla="*/ 44181 h 414572"/>
                <a:gd name="connsiteX1" fmla="*/ 153423 w 414661"/>
                <a:gd name="connsiteY1" fmla="*/ 45719 h 414572"/>
                <a:gd name="connsiteX2" fmla="*/ 149778 w 414661"/>
                <a:gd name="connsiteY2" fmla="*/ 257372 h 414572"/>
                <a:gd name="connsiteX3" fmla="*/ 127759 w 414661"/>
                <a:gd name="connsiteY3" fmla="*/ 279391 h 414572"/>
                <a:gd name="connsiteX4" fmla="*/ 82886 w 414661"/>
                <a:gd name="connsiteY4" fmla="*/ 279359 h 414572"/>
                <a:gd name="connsiteX5" fmla="*/ 8490 w 414661"/>
                <a:gd name="connsiteY5" fmla="*/ 353872 h 414572"/>
                <a:gd name="connsiteX6" fmla="*/ 182 w 414661"/>
                <a:gd name="connsiteY6" fmla="*/ 378002 h 414572"/>
                <a:gd name="connsiteX7" fmla="*/ 39642 w 414661"/>
                <a:gd name="connsiteY7" fmla="*/ 414567 h 414572"/>
                <a:gd name="connsiteX8" fmla="*/ 60878 w 414661"/>
                <a:gd name="connsiteY8" fmla="*/ 406101 h 414572"/>
                <a:gd name="connsiteX9" fmla="*/ 135242 w 414661"/>
                <a:gd name="connsiteY9" fmla="*/ 331610 h 414572"/>
                <a:gd name="connsiteX10" fmla="*/ 143550 w 414661"/>
                <a:gd name="connsiteY10" fmla="*/ 307485 h 414572"/>
                <a:gd name="connsiteX11" fmla="*/ 135205 w 414661"/>
                <a:gd name="connsiteY11" fmla="*/ 286847 h 414572"/>
                <a:gd name="connsiteX12" fmla="*/ 157229 w 414661"/>
                <a:gd name="connsiteY12" fmla="*/ 264828 h 414572"/>
                <a:gd name="connsiteX13" fmla="*/ 374070 w 414661"/>
                <a:gd name="connsiteY13" fmla="*/ 255934 h 414572"/>
                <a:gd name="connsiteX14" fmla="*/ 370441 w 414661"/>
                <a:gd name="connsiteY14" fmla="*/ 44181 h 414572"/>
                <a:gd name="connsiteX15" fmla="*/ 127754 w 414661"/>
                <a:gd name="connsiteY15" fmla="*/ 324132 h 414572"/>
                <a:gd name="connsiteX16" fmla="*/ 53369 w 414661"/>
                <a:gd name="connsiteY16" fmla="*/ 398645 h 414572"/>
                <a:gd name="connsiteX17" fmla="*/ 19502 w 414661"/>
                <a:gd name="connsiteY17" fmla="*/ 395168 h 414572"/>
                <a:gd name="connsiteX18" fmla="*/ 10691 w 414661"/>
                <a:gd name="connsiteY18" fmla="*/ 377092 h 414572"/>
                <a:gd name="connsiteX19" fmla="*/ 15946 w 414661"/>
                <a:gd name="connsiteY19" fmla="*/ 361349 h 414572"/>
                <a:gd name="connsiteX20" fmla="*/ 90336 w 414661"/>
                <a:gd name="connsiteY20" fmla="*/ 286837 h 414572"/>
                <a:gd name="connsiteX21" fmla="*/ 104095 w 414661"/>
                <a:gd name="connsiteY21" fmla="*/ 281455 h 414572"/>
                <a:gd name="connsiteX22" fmla="*/ 124203 w 414661"/>
                <a:gd name="connsiteY22" fmla="*/ 290313 h 414572"/>
                <a:gd name="connsiteX23" fmla="*/ 133009 w 414661"/>
                <a:gd name="connsiteY23" fmla="*/ 308395 h 414572"/>
                <a:gd name="connsiteX24" fmla="*/ 127754 w 414661"/>
                <a:gd name="connsiteY24" fmla="*/ 324132 h 414572"/>
                <a:gd name="connsiteX25" fmla="*/ 362927 w 414661"/>
                <a:gd name="connsiteY25" fmla="*/ 253700 h 414572"/>
                <a:gd name="connsiteX26" fmla="*/ 160870 w 414661"/>
                <a:gd name="connsiteY26" fmla="*/ 253690 h 414572"/>
                <a:gd name="connsiteX27" fmla="*/ 160880 w 414661"/>
                <a:gd name="connsiteY27" fmla="*/ 51634 h 414572"/>
                <a:gd name="connsiteX28" fmla="*/ 362937 w 414661"/>
                <a:gd name="connsiteY28" fmla="*/ 51643 h 414572"/>
                <a:gd name="connsiteX29" fmla="*/ 404779 w 414661"/>
                <a:gd name="connsiteY29" fmla="*/ 152671 h 414572"/>
                <a:gd name="connsiteX30" fmla="*/ 362927 w 414661"/>
                <a:gd name="connsiteY30" fmla="*/ 253700 h 41457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</a:cxnLst>
              <a:rect l="l" t="t" r="r" b="b"/>
              <a:pathLst>
                <a:path w="414661" h="414572">
                  <a:moveTo>
                    <a:pt x="370441" y="44181"/>
                  </a:moveTo>
                  <a:cubicBezTo>
                    <a:pt x="310089" y="-15322"/>
                    <a:pt x="212926" y="-14634"/>
                    <a:pt x="153423" y="45719"/>
                  </a:cubicBezTo>
                  <a:cubicBezTo>
                    <a:pt x="95955" y="104007"/>
                    <a:pt x="94351" y="197140"/>
                    <a:pt x="149778" y="257372"/>
                  </a:cubicBezTo>
                  <a:lnTo>
                    <a:pt x="127759" y="279391"/>
                  </a:lnTo>
                  <a:cubicBezTo>
                    <a:pt x="113503" y="268279"/>
                    <a:pt x="94273" y="267951"/>
                    <a:pt x="82886" y="279359"/>
                  </a:cubicBezTo>
                  <a:lnTo>
                    <a:pt x="8490" y="353872"/>
                  </a:lnTo>
                  <a:cubicBezTo>
                    <a:pt x="2246" y="360265"/>
                    <a:pt x="-803" y="369120"/>
                    <a:pt x="182" y="378002"/>
                  </a:cubicBezTo>
                  <a:cubicBezTo>
                    <a:pt x="2406" y="398310"/>
                    <a:pt x="19224" y="413894"/>
                    <a:pt x="39642" y="414567"/>
                  </a:cubicBezTo>
                  <a:cubicBezTo>
                    <a:pt x="47570" y="414709"/>
                    <a:pt x="55222" y="411657"/>
                    <a:pt x="60878" y="406101"/>
                  </a:cubicBezTo>
                  <a:lnTo>
                    <a:pt x="135242" y="331610"/>
                  </a:lnTo>
                  <a:cubicBezTo>
                    <a:pt x="141486" y="325219"/>
                    <a:pt x="144535" y="316365"/>
                    <a:pt x="143550" y="307485"/>
                  </a:cubicBezTo>
                  <a:cubicBezTo>
                    <a:pt x="142823" y="299943"/>
                    <a:pt x="139924" y="292774"/>
                    <a:pt x="135205" y="286847"/>
                  </a:cubicBezTo>
                  <a:lnTo>
                    <a:pt x="157229" y="264828"/>
                  </a:lnTo>
                  <a:cubicBezTo>
                    <a:pt x="219564" y="322251"/>
                    <a:pt x="316647" y="318269"/>
                    <a:pt x="374070" y="255934"/>
                  </a:cubicBezTo>
                  <a:cubicBezTo>
                    <a:pt x="429565" y="195692"/>
                    <a:pt x="427967" y="102486"/>
                    <a:pt x="370441" y="44181"/>
                  </a:cubicBezTo>
                  <a:close/>
                  <a:moveTo>
                    <a:pt x="127754" y="324132"/>
                  </a:moveTo>
                  <a:lnTo>
                    <a:pt x="53369" y="398645"/>
                  </a:lnTo>
                  <a:cubicBezTo>
                    <a:pt x="45008" y="407016"/>
                    <a:pt x="29826" y="405450"/>
                    <a:pt x="19502" y="395168"/>
                  </a:cubicBezTo>
                  <a:cubicBezTo>
                    <a:pt x="14531" y="390366"/>
                    <a:pt x="11411" y="383966"/>
                    <a:pt x="10691" y="377092"/>
                  </a:cubicBezTo>
                  <a:cubicBezTo>
                    <a:pt x="10002" y="371323"/>
                    <a:pt x="11929" y="365547"/>
                    <a:pt x="15946" y="361349"/>
                  </a:cubicBezTo>
                  <a:lnTo>
                    <a:pt x="90336" y="286837"/>
                  </a:lnTo>
                  <a:cubicBezTo>
                    <a:pt x="94014" y="283267"/>
                    <a:pt x="98972" y="281328"/>
                    <a:pt x="104095" y="281455"/>
                  </a:cubicBezTo>
                  <a:cubicBezTo>
                    <a:pt x="111697" y="281667"/>
                    <a:pt x="118915" y="284846"/>
                    <a:pt x="124203" y="290313"/>
                  </a:cubicBezTo>
                  <a:cubicBezTo>
                    <a:pt x="129173" y="295118"/>
                    <a:pt x="132290" y="301520"/>
                    <a:pt x="133009" y="308395"/>
                  </a:cubicBezTo>
                  <a:cubicBezTo>
                    <a:pt x="133698" y="314162"/>
                    <a:pt x="131770" y="319936"/>
                    <a:pt x="127754" y="324132"/>
                  </a:cubicBezTo>
                  <a:close/>
                  <a:moveTo>
                    <a:pt x="362927" y="253700"/>
                  </a:moveTo>
                  <a:cubicBezTo>
                    <a:pt x="307128" y="309494"/>
                    <a:pt x="216664" y="309490"/>
                    <a:pt x="160870" y="253690"/>
                  </a:cubicBezTo>
                  <a:cubicBezTo>
                    <a:pt x="105077" y="197892"/>
                    <a:pt x="105081" y="107428"/>
                    <a:pt x="160880" y="51634"/>
                  </a:cubicBezTo>
                  <a:cubicBezTo>
                    <a:pt x="216679" y="-4160"/>
                    <a:pt x="307143" y="-4156"/>
                    <a:pt x="362937" y="51643"/>
                  </a:cubicBezTo>
                  <a:cubicBezTo>
                    <a:pt x="389729" y="78438"/>
                    <a:pt x="404780" y="114779"/>
                    <a:pt x="404779" y="152671"/>
                  </a:cubicBezTo>
                  <a:cubicBezTo>
                    <a:pt x="404761" y="190562"/>
                    <a:pt x="389709" y="226897"/>
                    <a:pt x="362927" y="253700"/>
                  </a:cubicBezTo>
                  <a:close/>
                </a:path>
              </a:pathLst>
            </a:custGeom>
            <a:solidFill>
              <a:srgbClr val="00B0F0"/>
            </a:solidFill>
            <a:ln w="5259" cap="flat">
              <a:solidFill>
                <a:srgbClr val="00B0F0"/>
              </a:solidFill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</xdr:grpSp>
    </xdr:grpSp>
    <xdr:clientData/>
  </xdr:twoCellAnchor>
  <xdr:twoCellAnchor>
    <xdr:from>
      <xdr:col>0</xdr:col>
      <xdr:colOff>96132</xdr:colOff>
      <xdr:row>0</xdr:row>
      <xdr:rowOff>297694</xdr:rowOff>
    </xdr:from>
    <xdr:to>
      <xdr:col>0</xdr:col>
      <xdr:colOff>2107746</xdr:colOff>
      <xdr:row>0</xdr:row>
      <xdr:rowOff>1118961</xdr:rowOff>
    </xdr:to>
    <xdr:grpSp>
      <xdr:nvGrpSpPr>
        <xdr:cNvPr id="63" name="Agrupar 62">
          <a:extLst>
            <a:ext uri="{FF2B5EF4-FFF2-40B4-BE49-F238E27FC236}">
              <a16:creationId xmlns:a16="http://schemas.microsoft.com/office/drawing/2014/main" id="{52414F10-E667-A9AB-91D5-C26B35BE12B2}"/>
            </a:ext>
          </a:extLst>
        </xdr:cNvPr>
        <xdr:cNvGrpSpPr/>
      </xdr:nvGrpSpPr>
      <xdr:grpSpPr>
        <a:xfrm>
          <a:off x="96132" y="297694"/>
          <a:ext cx="2011614" cy="821267"/>
          <a:chOff x="114274" y="281214"/>
          <a:chExt cx="2008439" cy="816429"/>
        </a:xfrm>
      </xdr:grpSpPr>
      <xdr:sp macro="" textlink="">
        <xdr:nvSpPr>
          <xdr:cNvPr id="57" name="Retângulo: Cantos Arredondados 56">
            <a:extLst>
              <a:ext uri="{FF2B5EF4-FFF2-40B4-BE49-F238E27FC236}">
                <a16:creationId xmlns:a16="http://schemas.microsoft.com/office/drawing/2014/main" id="{7110F111-0C51-E253-F54C-8B025C2FEB65}"/>
              </a:ext>
            </a:extLst>
          </xdr:cNvPr>
          <xdr:cNvSpPr/>
        </xdr:nvSpPr>
        <xdr:spPr>
          <a:xfrm>
            <a:off x="114274" y="281214"/>
            <a:ext cx="2008439" cy="816429"/>
          </a:xfrm>
          <a:prstGeom prst="roundRect">
            <a:avLst>
              <a:gd name="adj" fmla="val 27778"/>
            </a:avLst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MONEY APP</a:t>
            </a:r>
          </a:p>
        </xdr:txBody>
      </xdr:sp>
      <xdr:pic>
        <xdr:nvPicPr>
          <xdr:cNvPr id="59" name="Gráfico 58" descr="Cofrinho estrutura de tópicos">
            <a:extLst>
              <a:ext uri="{FF2B5EF4-FFF2-40B4-BE49-F238E27FC236}">
                <a16:creationId xmlns:a16="http://schemas.microsoft.com/office/drawing/2014/main" id="{106528CC-0F37-DFCB-D608-96C56F08D9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1469571" y="362857"/>
            <a:ext cx="616857" cy="616857"/>
          </a:xfrm>
          <a:prstGeom prst="rect">
            <a:avLst/>
          </a:prstGeom>
        </xdr:spPr>
      </xdr:pic>
    </xdr:grpSp>
    <xdr:clientData/>
  </xdr:twoCellAnchor>
  <xdr:twoCellAnchor editAs="oneCell">
    <xdr:from>
      <xdr:col>12</xdr:col>
      <xdr:colOff>117929</xdr:colOff>
      <xdr:row>3</xdr:row>
      <xdr:rowOff>52613</xdr:rowOff>
    </xdr:from>
    <xdr:to>
      <xdr:col>13</xdr:col>
      <xdr:colOff>254001</xdr:colOff>
      <xdr:row>7</xdr:row>
      <xdr:rowOff>70757</xdr:rowOff>
    </xdr:to>
    <xdr:pic>
      <xdr:nvPicPr>
        <xdr:cNvPr id="73" name="Gráfico 72" descr="Baú de tesouro estrutura de tópicos">
          <a:extLst>
            <a:ext uri="{FF2B5EF4-FFF2-40B4-BE49-F238E27FC236}">
              <a16:creationId xmlns:a16="http://schemas.microsoft.com/office/drawing/2014/main" id="{A4404C8D-17B1-EDC9-1280-408EED46F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053286" y="1676399"/>
          <a:ext cx="743858" cy="743858"/>
        </a:xfrm>
        <a:prstGeom prst="rect">
          <a:avLst/>
        </a:prstGeom>
      </xdr:spPr>
    </xdr:pic>
    <xdr:clientData/>
  </xdr:twoCellAnchor>
  <xdr:twoCellAnchor>
    <xdr:from>
      <xdr:col>11</xdr:col>
      <xdr:colOff>589643</xdr:colOff>
      <xdr:row>3</xdr:row>
      <xdr:rowOff>42856</xdr:rowOff>
    </xdr:from>
    <xdr:to>
      <xdr:col>21</xdr:col>
      <xdr:colOff>406400</xdr:colOff>
      <xdr:row>19</xdr:row>
      <xdr:rowOff>0</xdr:rowOff>
    </xdr:to>
    <xdr:grpSp>
      <xdr:nvGrpSpPr>
        <xdr:cNvPr id="75" name="Agrupar 74">
          <a:extLst>
            <a:ext uri="{FF2B5EF4-FFF2-40B4-BE49-F238E27FC236}">
              <a16:creationId xmlns:a16="http://schemas.microsoft.com/office/drawing/2014/main" id="{7E9C47CB-C62F-89AC-FB60-4F526733C176}"/>
            </a:ext>
          </a:extLst>
        </xdr:cNvPr>
        <xdr:cNvGrpSpPr/>
      </xdr:nvGrpSpPr>
      <xdr:grpSpPr>
        <a:xfrm>
          <a:off x="8917214" y="1666642"/>
          <a:ext cx="5894615" cy="2860001"/>
          <a:chOff x="8917214" y="1666642"/>
          <a:chExt cx="5894615" cy="3910777"/>
        </a:xfrm>
      </xdr:grpSpPr>
      <xdr:grpSp>
        <xdr:nvGrpSpPr>
          <xdr:cNvPr id="64" name="Agrupar 63">
            <a:extLst>
              <a:ext uri="{FF2B5EF4-FFF2-40B4-BE49-F238E27FC236}">
                <a16:creationId xmlns:a16="http://schemas.microsoft.com/office/drawing/2014/main" id="{10A2CDB9-FE19-490C-BD0D-AAF3D2F32507}"/>
              </a:ext>
            </a:extLst>
          </xdr:cNvPr>
          <xdr:cNvGrpSpPr/>
        </xdr:nvGrpSpPr>
        <xdr:grpSpPr>
          <a:xfrm>
            <a:off x="8917214" y="1666642"/>
            <a:ext cx="5894615" cy="3910777"/>
            <a:chOff x="2693239" y="1634372"/>
            <a:chExt cx="8447819" cy="3901776"/>
          </a:xfrm>
        </xdr:grpSpPr>
        <xdr:grpSp>
          <xdr:nvGrpSpPr>
            <xdr:cNvPr id="68" name="Agrupar 67">
              <a:extLst>
                <a:ext uri="{FF2B5EF4-FFF2-40B4-BE49-F238E27FC236}">
                  <a16:creationId xmlns:a16="http://schemas.microsoft.com/office/drawing/2014/main" id="{59A81402-C527-9FA2-4277-895A1520BC32}"/>
                </a:ext>
              </a:extLst>
            </xdr:cNvPr>
            <xdr:cNvGrpSpPr/>
          </xdr:nvGrpSpPr>
          <xdr:grpSpPr>
            <a:xfrm>
              <a:off x="2693239" y="1634372"/>
              <a:ext cx="8447819" cy="3901776"/>
              <a:chOff x="3019954" y="5171024"/>
              <a:chExt cx="8473546" cy="4498949"/>
            </a:xfrm>
          </xdr:grpSpPr>
          <xdr:sp macro="" textlink="">
            <xdr:nvSpPr>
              <xdr:cNvPr id="70" name="Retângulo: Cantos Arredondados 69">
                <a:extLst>
                  <a:ext uri="{FF2B5EF4-FFF2-40B4-BE49-F238E27FC236}">
                    <a16:creationId xmlns:a16="http://schemas.microsoft.com/office/drawing/2014/main" id="{52738A06-C9EF-EC90-E9B6-37D028C9E2F6}"/>
                  </a:ext>
                </a:extLst>
              </xdr:cNvPr>
              <xdr:cNvSpPr/>
            </xdr:nvSpPr>
            <xdr:spPr>
              <a:xfrm>
                <a:off x="3046248" y="5293764"/>
                <a:ext cx="8436815" cy="4376209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71" name="Retângulo: Cantos Superiores Arredondados 70">
                <a:extLst>
                  <a:ext uri="{FF2B5EF4-FFF2-40B4-BE49-F238E27FC236}">
                    <a16:creationId xmlns:a16="http://schemas.microsoft.com/office/drawing/2014/main" id="{DE671535-0E45-C9BC-48BC-39C017584323}"/>
                  </a:ext>
                </a:extLst>
              </xdr:cNvPr>
              <xdr:cNvSpPr/>
            </xdr:nvSpPr>
            <xdr:spPr>
              <a:xfrm>
                <a:off x="3019954" y="5171024"/>
                <a:ext cx="8473546" cy="801689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5EF2D2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66" name="Retângulo 65">
              <a:extLst>
                <a:ext uri="{FF2B5EF4-FFF2-40B4-BE49-F238E27FC236}">
                  <a16:creationId xmlns:a16="http://schemas.microsoft.com/office/drawing/2014/main" id="{2679B86A-7981-7463-DA42-22EDD6371989}"/>
                </a:ext>
              </a:extLst>
            </xdr:cNvPr>
            <xdr:cNvSpPr/>
          </xdr:nvSpPr>
          <xdr:spPr>
            <a:xfrm>
              <a:off x="3878035" y="1761369"/>
              <a:ext cx="2780401" cy="427869"/>
            </a:xfrm>
            <a:prstGeom prst="rect">
              <a:avLst/>
            </a:prstGeom>
            <a:solidFill>
              <a:srgbClr val="5EF2D2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2000">
                  <a:latin typeface="Segoe UI Semibold" panose="020B0702040204020203" pitchFamily="34" charset="0"/>
                  <a:ea typeface="Segoe UI Black" panose="020B0A02040204020203" pitchFamily="34" charset="0"/>
                  <a:cs typeface="Segoe UI Semibold" panose="020B0702040204020203" pitchFamily="34" charset="0"/>
                </a:rPr>
                <a:t>ECONOMIAS</a:t>
              </a:r>
            </a:p>
          </xdr:txBody>
        </xdr:sp>
      </xdr:grpSp>
      <xdr:graphicFrame macro="">
        <xdr:nvGraphicFramePr>
          <xdr:cNvPr id="74" name="Gráfico 73">
            <a:extLst>
              <a:ext uri="{FF2B5EF4-FFF2-40B4-BE49-F238E27FC236}">
                <a16:creationId xmlns:a16="http://schemas.microsoft.com/office/drawing/2014/main" id="{3D2EFE22-AAE6-4D8B-AB60-85F700113145}"/>
              </a:ext>
            </a:extLst>
          </xdr:cNvPr>
          <xdr:cNvGraphicFramePr>
            <a:graphicFrameLocks/>
          </xdr:cNvGraphicFramePr>
        </xdr:nvGraphicFramePr>
        <xdr:xfrm>
          <a:off x="9824357" y="2664500"/>
          <a:ext cx="3682999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a Borba Brandao Longhi" refreshedDate="45673.842109606485" createdVersion="8" refreshedVersion="8" minRefreshableVersion="3" recordCount="44" xr:uid="{BBA6DB67-F26C-4CD2-ACAC-CF18B4F09B6B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62329173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x v="0"/>
    <s v="Salário mensal"/>
    <n v="5000"/>
    <s v="Transferência"/>
    <s v="Recebido"/>
  </r>
  <r>
    <x v="0"/>
    <x v="0"/>
    <x v="1"/>
    <x v="1"/>
    <s v="Compras no supermercado"/>
    <n v="550"/>
    <s v="Débito Automático"/>
    <s v="Pendente"/>
  </r>
  <r>
    <x v="1"/>
    <x v="0"/>
    <x v="1"/>
    <x v="2"/>
    <s v="Gasolina"/>
    <n v="300"/>
    <s v="Cartão de Crédito"/>
    <s v="Pago"/>
  </r>
  <r>
    <x v="2"/>
    <x v="0"/>
    <x v="1"/>
    <x v="3"/>
    <s v="Cinema"/>
    <n v="120"/>
    <s v="Cartão de Crédito"/>
    <s v="Pago"/>
  </r>
  <r>
    <x v="3"/>
    <x v="0"/>
    <x v="1"/>
    <x v="4"/>
    <s v="Consulta odontológica"/>
    <n v="250"/>
    <s v="Transferência"/>
    <s v="Pago"/>
  </r>
  <r>
    <x v="4"/>
    <x v="0"/>
    <x v="1"/>
    <x v="5"/>
    <s v="Material escolar"/>
    <n v="400"/>
    <s v="Débito Automático"/>
    <s v="Pendente"/>
  </r>
  <r>
    <x v="5"/>
    <x v="0"/>
    <x v="1"/>
    <x v="6"/>
    <s v="Compra de roupas de inverno"/>
    <n v="600"/>
    <s v="Cartão de Crédito"/>
    <s v="Pendente"/>
  </r>
  <r>
    <x v="6"/>
    <x v="0"/>
    <x v="0"/>
    <x v="7"/>
    <s v="Dividendos de ações"/>
    <n v="800"/>
    <s v="Transferência"/>
    <s v="Recebido"/>
  </r>
  <r>
    <x v="6"/>
    <x v="0"/>
    <x v="1"/>
    <x v="8"/>
    <s v="Limpeza do apartamento"/>
    <n v="150"/>
    <s v="Transferência"/>
    <s v="Pago"/>
  </r>
  <r>
    <x v="7"/>
    <x v="0"/>
    <x v="1"/>
    <x v="9"/>
    <s v="Compra de novo celular"/>
    <n v="1200"/>
    <s v="Cartão de Crédito"/>
    <s v="Pendente"/>
  </r>
  <r>
    <x v="8"/>
    <x v="0"/>
    <x v="1"/>
    <x v="10"/>
    <s v="Reparos domésticos"/>
    <n v="450"/>
    <s v="Débito Automático"/>
    <s v="Pago"/>
  </r>
  <r>
    <x v="9"/>
    <x v="0"/>
    <x v="1"/>
    <x v="11"/>
    <s v="Presente de aniversário"/>
    <n v="180"/>
    <s v="Transferência"/>
    <s v="Pendente"/>
  </r>
  <r>
    <x v="10"/>
    <x v="0"/>
    <x v="1"/>
    <x v="12"/>
    <s v="Corte de cabelo e barba"/>
    <n v="80"/>
    <s v="Débito Automático"/>
    <s v="Pago"/>
  </r>
  <r>
    <x v="11"/>
    <x v="0"/>
    <x v="1"/>
    <x v="13"/>
    <s v="Ração e petiscos para o cachorro"/>
    <n v="200"/>
    <s v="Débito Automático"/>
    <s v="Pago"/>
  </r>
  <r>
    <x v="12"/>
    <x v="0"/>
    <x v="1"/>
    <x v="14"/>
    <s v="Reserva de pousada"/>
    <n v="750"/>
    <s v="Transferência"/>
    <s v="Pendente"/>
  </r>
  <r>
    <x v="13"/>
    <x v="0"/>
    <x v="1"/>
    <x v="15"/>
    <s v="Jantar em restaurante francês"/>
    <n v="350"/>
    <s v="Cartão de Crédito"/>
    <s v="Pago"/>
  </r>
  <r>
    <x v="14"/>
    <x v="1"/>
    <x v="0"/>
    <x v="0"/>
    <s v="Salário mensal"/>
    <n v="5000"/>
    <s v="Transferência"/>
    <s v="Recebido"/>
  </r>
  <r>
    <x v="15"/>
    <x v="1"/>
    <x v="1"/>
    <x v="1"/>
    <s v="Compras no supermercado"/>
    <n v="450"/>
    <s v="Débito Automático"/>
    <s v="Pendente"/>
  </r>
  <r>
    <x v="16"/>
    <x v="1"/>
    <x v="1"/>
    <x v="2"/>
    <s v="Gasolina"/>
    <n v="300"/>
    <s v="Débito Automático"/>
    <s v="Pago"/>
  </r>
  <r>
    <x v="17"/>
    <x v="1"/>
    <x v="1"/>
    <x v="3"/>
    <s v="Cinema e jantar"/>
    <n v="200"/>
    <s v="Transferência"/>
    <s v="Pago"/>
  </r>
  <r>
    <x v="18"/>
    <x v="1"/>
    <x v="1"/>
    <x v="4"/>
    <s v="Plano de saúde"/>
    <n v="600"/>
    <s v="Débito Automático"/>
    <s v="Pendente"/>
  </r>
  <r>
    <x v="19"/>
    <x v="1"/>
    <x v="1"/>
    <x v="5"/>
    <s v="Material escolar"/>
    <n v="350"/>
    <s v="Transferência"/>
    <s v="Pago"/>
  </r>
  <r>
    <x v="20"/>
    <x v="1"/>
    <x v="1"/>
    <x v="6"/>
    <s v="Compra de roupas"/>
    <n v="500"/>
    <s v="Cartão de Crédito"/>
    <s v="Pendente"/>
  </r>
  <r>
    <x v="21"/>
    <x v="1"/>
    <x v="0"/>
    <x v="16"/>
    <s v="Pagamento por projeto freelancer"/>
    <n v="1200"/>
    <s v="Transferência"/>
    <s v="Recebido"/>
  </r>
  <r>
    <x v="21"/>
    <x v="1"/>
    <x v="1"/>
    <x v="8"/>
    <s v="Manutenção do veículo"/>
    <n v="800"/>
    <s v="Transferência"/>
    <s v="Pago"/>
  </r>
  <r>
    <x v="22"/>
    <x v="1"/>
    <x v="1"/>
    <x v="9"/>
    <s v="Compra de novo smartphone"/>
    <n v="1500"/>
    <s v="Cartão de Crédito"/>
    <s v="Pendente"/>
  </r>
  <r>
    <x v="23"/>
    <x v="1"/>
    <x v="1"/>
    <x v="17"/>
    <s v="Conta de energia elétrica"/>
    <n v="250"/>
    <s v="Débito Automático"/>
    <s v="Pago"/>
  </r>
  <r>
    <x v="24"/>
    <x v="1"/>
    <x v="1"/>
    <x v="11"/>
    <s v="Aniversário da mãe"/>
    <n v="400"/>
    <s v="Cartão de Crédito"/>
    <s v="Pendente"/>
  </r>
  <r>
    <x v="25"/>
    <x v="2"/>
    <x v="0"/>
    <x v="0"/>
    <s v="Salário mensal"/>
    <n v="5000"/>
    <s v="Transferência"/>
    <s v="Recebido"/>
  </r>
  <r>
    <x v="25"/>
    <x v="2"/>
    <x v="1"/>
    <x v="1"/>
    <s v="Compras no supermercado"/>
    <n v="600"/>
    <s v="Débito Automático"/>
    <s v="Pendente"/>
  </r>
  <r>
    <x v="26"/>
    <x v="2"/>
    <x v="1"/>
    <x v="2"/>
    <s v="Recarga de cartão de transporte"/>
    <n v="200"/>
    <s v="Cartão de Crédito"/>
    <s v="Pago"/>
  </r>
  <r>
    <x v="27"/>
    <x v="2"/>
    <x v="1"/>
    <x v="3"/>
    <s v="Ingressos para teatro"/>
    <n v="180"/>
    <s v="Transferência"/>
    <s v="Pago"/>
  </r>
  <r>
    <x v="28"/>
    <x v="2"/>
    <x v="1"/>
    <x v="4"/>
    <s v="Remédios de farmácia"/>
    <n v="120"/>
    <s v="Débito Automático"/>
    <s v="Pendente"/>
  </r>
  <r>
    <x v="29"/>
    <x v="2"/>
    <x v="1"/>
    <x v="5"/>
    <s v="Cursos online"/>
    <n v="350"/>
    <s v="Cartão de Crédito"/>
    <s v="Pendente"/>
  </r>
  <r>
    <x v="30"/>
    <x v="2"/>
    <x v="1"/>
    <x v="6"/>
    <s v="Roupas de primavera"/>
    <n v="400"/>
    <s v="Transferência"/>
    <s v="Pago"/>
  </r>
  <r>
    <x v="31"/>
    <x v="2"/>
    <x v="1"/>
    <x v="8"/>
    <s v="Manutenção da casa"/>
    <n v="450"/>
    <s v="Débito Automático"/>
    <s v="Pago"/>
  </r>
  <r>
    <x v="32"/>
    <x v="2"/>
    <x v="0"/>
    <x v="18"/>
    <s v="Venda de equipamentos eletrônicos"/>
    <n v="1500"/>
    <s v="Transferência"/>
    <s v="Recebido"/>
  </r>
  <r>
    <x v="32"/>
    <x v="2"/>
    <x v="1"/>
    <x v="9"/>
    <s v="Manutenção do computador"/>
    <n v="300"/>
    <s v="Cartão de Crédito"/>
    <s v="Pendente"/>
  </r>
  <r>
    <x v="33"/>
    <x v="2"/>
    <x v="1"/>
    <x v="10"/>
    <s v="Troca de móveis da cozinha"/>
    <n v="800"/>
    <s v="Transferência"/>
    <s v="Pago"/>
  </r>
  <r>
    <x v="34"/>
    <x v="2"/>
    <x v="1"/>
    <x v="11"/>
    <s v="Presentes para casamento"/>
    <n v="250"/>
    <s v="Cartão de Crédito"/>
    <s v="Pendente"/>
  </r>
  <r>
    <x v="35"/>
    <x v="2"/>
    <x v="1"/>
    <x v="13"/>
    <s v="Veterinário para o pet"/>
    <n v="150"/>
    <s v="Débito Automático"/>
    <s v="Pago"/>
  </r>
  <r>
    <x v="36"/>
    <x v="2"/>
    <x v="1"/>
    <x v="12"/>
    <s v="Salão de beleza"/>
    <n v="250"/>
    <s v="Transferência"/>
    <s v="Pendente"/>
  </r>
  <r>
    <x v="37"/>
    <x v="2"/>
    <x v="1"/>
    <x v="15"/>
    <s v="Jantar em restaurante italiano"/>
    <n v="220"/>
    <s v="Transferência"/>
    <s v="Pendente"/>
  </r>
  <r>
    <x v="38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E8F44F-2AF9-45E8-AFFC-D03E6EF2F540}" name="Tabela dinâmica2" cacheId="3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E3:F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/>
  </dataFields>
  <chartFormats count="2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321E47-315F-45B0-A0FF-2585D8B6A530}" name="Tabela dinâmica1" cacheId="34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1">
  <location ref="A3:B19" firstHeaderRow="1" firstDataRow="1" firstDataCol="1" rowPageCount="1" colPageCount="1"/>
  <pivotFields count="8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umFmtId="1" showAll="0">
      <items count="4">
        <item x="0"/>
        <item x="1"/>
        <item x="2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hier="-1"/>
  </pageFields>
  <dataFields count="1">
    <dataField name="Soma de Valor" fld="5" baseField="6" baseItem="0" numFmtId="164"/>
  </dataFields>
  <chartFormats count="2"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0" type="dateBetween" evalOrder="-1" id="20" name="Data">
      <autoFilter ref="A1">
        <filterColumn colId="0">
          <customFilters and="1">
            <customFilter operator="greaterThanOrEqual" val="45352"/>
            <customFilter operator="lessThanOrEqual" val="4538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C018A1ED-992D-48C1-9799-9610B5CEDC65}" sourceName="Mês">
  <pivotTables>
    <pivotTable tabId="2" name="Tabela dinâmica1"/>
    <pivotTable tabId="2" name="Tabela dinâmica2"/>
  </pivotTables>
  <data>
    <tabular pivotCacheId="1623291731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D2D7C98A-2248-46C9-9219-36B0FBFD23A2}" sourceName="Categoria">
  <pivotTables>
    <pivotTable tabId="2" name="Tabela dinâmica1"/>
  </pivotTables>
  <data>
    <tabular pivotCacheId="1623291731">
      <items count="19">
        <i x="1" s="1"/>
        <i x="12" s="1"/>
        <i x="5" s="1"/>
        <i x="9" s="1"/>
        <i x="15" s="1"/>
        <i x="3" s="1"/>
        <i x="13" s="1"/>
        <i x="11" s="1"/>
        <i x="4" s="1"/>
        <i x="8" s="1"/>
        <i x="2" s="1"/>
        <i x="17" s="1"/>
        <i x="10" s="1"/>
        <i x="6" s="1"/>
        <i x="14" s="1"/>
        <i x="16" s="1" nd="1"/>
        <i x="7" s="1" nd="1"/>
        <i x="0" s="1" nd="1"/>
        <i x="18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B10FFB67-05DE-4D8A-A478-3AC9F89AAB0D}" cache="SegmentaçãodeDados_Mês" caption="MÊS" style="DIO" rowHeight="251883"/>
  <slicer name="Categoria" xr10:uid="{9D335DF0-968D-4026-9689-E475D18F4070}" cache="SegmentaçãodeDados_Categoria" caption="Categoria" style="DIO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70D8FB-D68D-4948-8DCA-4D36E17580D3}" name="Tabela1" displayName="Tabela1" ref="A1:H45" totalsRowShown="0" dataDxfId="13">
  <autoFilter ref="A1:H45" xr:uid="{D070D8FB-D68D-4948-8DCA-4D36E17580D3}"/>
  <tableColumns count="8">
    <tableColumn id="1" xr3:uid="{43E646F6-EC15-4C12-B60E-9F44DB04A0EB}" name="Data" dataDxfId="8"/>
    <tableColumn id="8" xr3:uid="{92A18237-3ECC-4E47-98EF-D101F0ED95C1}" name="Mês" dataDxfId="6">
      <calculatedColumnFormula>MONTH(Tabela1[[#This Row],[Data]])</calculatedColumnFormula>
    </tableColumn>
    <tableColumn id="2" xr3:uid="{F22CC35E-D66A-4679-BAB0-208E8A4E2D3E}" name="Tipo" dataDxfId="7"/>
    <tableColumn id="3" xr3:uid="{C6B39EF1-97E0-4B4A-9D5E-83B62CCD472B}" name="Categoria" dataDxfId="9"/>
    <tableColumn id="4" xr3:uid="{64EC0FFA-D755-468C-BDAA-60C74C8D2754}" name="Descrição" dataDxfId="10"/>
    <tableColumn id="5" xr3:uid="{7DD6AFDF-55E0-426E-A796-30F416329831}" name="Valor" dataDxfId="11" dataCellStyle="Vírgula"/>
    <tableColumn id="6" xr3:uid="{16151C79-3880-461D-BBD1-1B89F8AC07DA}" name="Operação Bancária" dataDxfId="12"/>
    <tableColumn id="7" xr3:uid="{A2758A26-BB70-4CF4-9213-81803F585CFA}" name="Status" dataDxfId="14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469A5A-8A6B-4D76-8200-AF9433A18114}" name="Tabela3" displayName="Tabela3" ref="C6:D20" totalsRowShown="0" headerRowDxfId="3">
  <autoFilter ref="C6:D20" xr:uid="{ED469A5A-8A6B-4D76-8200-AF9433A18114}"/>
  <tableColumns count="2">
    <tableColumn id="1" xr3:uid="{D58E78E8-A6BA-4FAF-8C6F-37B701669EF9}" name="Data de Lançamento" dataDxfId="2" totalsRowDxfId="0"/>
    <tableColumn id="2" xr3:uid="{BAD3F36E-5830-4FFA-8D5F-1B6025CB64F4}" name="Depósito Reservado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H45"/>
  <sheetViews>
    <sheetView showGridLines="0" workbookViewId="0"/>
  </sheetViews>
  <sheetFormatPr defaultColWidth="18.1796875" defaultRowHeight="14.5" x14ac:dyDescent="0.35"/>
  <cols>
    <col min="1" max="1" width="10.08984375" style="3" bestFit="1" customWidth="1"/>
    <col min="2" max="2" width="10.08984375" style="16" customWidth="1"/>
    <col min="3" max="3" width="8.54296875" bestFit="1" customWidth="1"/>
    <col min="4" max="4" width="19.26953125" style="6" bestFit="1" customWidth="1"/>
    <col min="5" max="5" width="30.6328125" style="6" bestFit="1" customWidth="1"/>
    <col min="6" max="6" width="10.36328125" style="4" bestFit="1" customWidth="1"/>
    <col min="7" max="7" width="18.90625" bestFit="1" customWidth="1"/>
    <col min="8" max="8" width="8.54296875" bestFit="1" customWidth="1"/>
  </cols>
  <sheetData>
    <row r="1" spans="1:8" x14ac:dyDescent="0.35">
      <c r="A1" s="3" t="s">
        <v>0</v>
      </c>
      <c r="B1" s="18" t="s">
        <v>75</v>
      </c>
      <c r="C1" t="s">
        <v>1</v>
      </c>
      <c r="D1" s="6" t="s">
        <v>2</v>
      </c>
      <c r="E1" s="6" t="s">
        <v>3</v>
      </c>
      <c r="F1" s="4" t="s">
        <v>4</v>
      </c>
      <c r="G1" t="s">
        <v>5</v>
      </c>
      <c r="H1" t="s">
        <v>6</v>
      </c>
    </row>
    <row r="2" spans="1:8" x14ac:dyDescent="0.35">
      <c r="A2" s="1">
        <v>45505</v>
      </c>
      <c r="B2" s="17">
        <f>MONTH(Tabela1[[#This Row],[Data]])</f>
        <v>8</v>
      </c>
      <c r="C2" s="2" t="s">
        <v>7</v>
      </c>
      <c r="D2" s="7" t="s">
        <v>8</v>
      </c>
      <c r="E2" s="7" t="s">
        <v>9</v>
      </c>
      <c r="F2" s="5">
        <v>5000</v>
      </c>
      <c r="G2" s="2" t="s">
        <v>10</v>
      </c>
      <c r="H2" s="2" t="s">
        <v>11</v>
      </c>
    </row>
    <row r="3" spans="1:8" x14ac:dyDescent="0.35">
      <c r="A3" s="1">
        <v>45505</v>
      </c>
      <c r="B3" s="17">
        <f>MONTH(Tabela1[[#This Row],[Data]])</f>
        <v>8</v>
      </c>
      <c r="C3" s="2" t="s">
        <v>12</v>
      </c>
      <c r="D3" s="7" t="s">
        <v>13</v>
      </c>
      <c r="E3" s="7" t="s">
        <v>14</v>
      </c>
      <c r="F3" s="5">
        <v>550</v>
      </c>
      <c r="G3" s="2" t="s">
        <v>15</v>
      </c>
      <c r="H3" s="2" t="s">
        <v>16</v>
      </c>
    </row>
    <row r="4" spans="1:8" x14ac:dyDescent="0.35">
      <c r="A4" s="1">
        <v>45507</v>
      </c>
      <c r="B4" s="17">
        <f>MONTH(Tabela1[[#This Row],[Data]])</f>
        <v>8</v>
      </c>
      <c r="C4" s="2" t="s">
        <v>12</v>
      </c>
      <c r="D4" s="7" t="s">
        <v>17</v>
      </c>
      <c r="E4" s="7" t="s">
        <v>18</v>
      </c>
      <c r="F4" s="5">
        <v>300</v>
      </c>
      <c r="G4" s="2" t="s">
        <v>19</v>
      </c>
      <c r="H4" s="2" t="s">
        <v>20</v>
      </c>
    </row>
    <row r="5" spans="1:8" x14ac:dyDescent="0.35">
      <c r="A5" s="1">
        <v>45509</v>
      </c>
      <c r="B5" s="17">
        <f>MONTH(Tabela1[[#This Row],[Data]])</f>
        <v>8</v>
      </c>
      <c r="C5" s="2" t="s">
        <v>12</v>
      </c>
      <c r="D5" s="7" t="s">
        <v>21</v>
      </c>
      <c r="E5" s="7" t="s">
        <v>22</v>
      </c>
      <c r="F5" s="5">
        <v>120</v>
      </c>
      <c r="G5" s="2" t="s">
        <v>19</v>
      </c>
      <c r="H5" s="2" t="s">
        <v>20</v>
      </c>
    </row>
    <row r="6" spans="1:8" x14ac:dyDescent="0.35">
      <c r="A6" s="1">
        <v>45511</v>
      </c>
      <c r="B6" s="17">
        <f>MONTH(Tabela1[[#This Row],[Data]])</f>
        <v>8</v>
      </c>
      <c r="C6" s="2" t="s">
        <v>12</v>
      </c>
      <c r="D6" s="7" t="s">
        <v>23</v>
      </c>
      <c r="E6" s="7" t="s">
        <v>24</v>
      </c>
      <c r="F6" s="5">
        <v>250</v>
      </c>
      <c r="G6" s="2" t="s">
        <v>10</v>
      </c>
      <c r="H6" s="2" t="s">
        <v>20</v>
      </c>
    </row>
    <row r="7" spans="1:8" x14ac:dyDescent="0.35">
      <c r="A7" s="1">
        <v>45514</v>
      </c>
      <c r="B7" s="17">
        <f>MONTH(Tabela1[[#This Row],[Data]])</f>
        <v>8</v>
      </c>
      <c r="C7" s="2" t="s">
        <v>12</v>
      </c>
      <c r="D7" s="7" t="s">
        <v>25</v>
      </c>
      <c r="E7" s="7" t="s">
        <v>26</v>
      </c>
      <c r="F7" s="5">
        <v>400</v>
      </c>
      <c r="G7" s="2" t="s">
        <v>15</v>
      </c>
      <c r="H7" s="2" t="s">
        <v>16</v>
      </c>
    </row>
    <row r="8" spans="1:8" x14ac:dyDescent="0.35">
      <c r="A8" s="1">
        <v>45516</v>
      </c>
      <c r="B8" s="17">
        <f>MONTH(Tabela1[[#This Row],[Data]])</f>
        <v>8</v>
      </c>
      <c r="C8" s="2" t="s">
        <v>12</v>
      </c>
      <c r="D8" s="7" t="s">
        <v>27</v>
      </c>
      <c r="E8" s="7" t="s">
        <v>28</v>
      </c>
      <c r="F8" s="5">
        <v>600</v>
      </c>
      <c r="G8" s="2" t="s">
        <v>19</v>
      </c>
      <c r="H8" s="2" t="s">
        <v>16</v>
      </c>
    </row>
    <row r="9" spans="1:8" x14ac:dyDescent="0.35">
      <c r="A9" s="1">
        <v>45519</v>
      </c>
      <c r="B9" s="17">
        <f>MONTH(Tabela1[[#This Row],[Data]])</f>
        <v>8</v>
      </c>
      <c r="C9" s="2" t="s">
        <v>7</v>
      </c>
      <c r="D9" s="7" t="s">
        <v>29</v>
      </c>
      <c r="E9" s="7" t="s">
        <v>30</v>
      </c>
      <c r="F9" s="5">
        <v>800</v>
      </c>
      <c r="G9" s="2" t="s">
        <v>10</v>
      </c>
      <c r="H9" s="2" t="s">
        <v>11</v>
      </c>
    </row>
    <row r="10" spans="1:8" x14ac:dyDescent="0.35">
      <c r="A10" s="1">
        <v>45519</v>
      </c>
      <c r="B10" s="17">
        <f>MONTH(Tabela1[[#This Row],[Data]])</f>
        <v>8</v>
      </c>
      <c r="C10" s="2" t="s">
        <v>12</v>
      </c>
      <c r="D10" s="7" t="s">
        <v>31</v>
      </c>
      <c r="E10" s="7" t="s">
        <v>32</v>
      </c>
      <c r="F10" s="5">
        <v>150</v>
      </c>
      <c r="G10" s="2" t="s">
        <v>10</v>
      </c>
      <c r="H10" s="2" t="s">
        <v>20</v>
      </c>
    </row>
    <row r="11" spans="1:8" x14ac:dyDescent="0.35">
      <c r="A11" s="1">
        <v>45522</v>
      </c>
      <c r="B11" s="17">
        <f>MONTH(Tabela1[[#This Row],[Data]])</f>
        <v>8</v>
      </c>
      <c r="C11" s="2" t="s">
        <v>12</v>
      </c>
      <c r="D11" s="7" t="s">
        <v>33</v>
      </c>
      <c r="E11" s="7" t="s">
        <v>34</v>
      </c>
      <c r="F11" s="5">
        <v>1200</v>
      </c>
      <c r="G11" s="2" t="s">
        <v>19</v>
      </c>
      <c r="H11" s="2" t="s">
        <v>16</v>
      </c>
    </row>
    <row r="12" spans="1:8" x14ac:dyDescent="0.35">
      <c r="A12" s="1">
        <v>45524</v>
      </c>
      <c r="B12" s="17">
        <f>MONTH(Tabela1[[#This Row],[Data]])</f>
        <v>8</v>
      </c>
      <c r="C12" s="2" t="s">
        <v>12</v>
      </c>
      <c r="D12" s="7" t="s">
        <v>35</v>
      </c>
      <c r="E12" s="7" t="s">
        <v>36</v>
      </c>
      <c r="F12" s="5">
        <v>450</v>
      </c>
      <c r="G12" s="2" t="s">
        <v>15</v>
      </c>
      <c r="H12" s="2" t="s">
        <v>20</v>
      </c>
    </row>
    <row r="13" spans="1:8" x14ac:dyDescent="0.35">
      <c r="A13" s="1">
        <v>45526</v>
      </c>
      <c r="B13" s="17">
        <f>MONTH(Tabela1[[#This Row],[Data]])</f>
        <v>8</v>
      </c>
      <c r="C13" s="2" t="s">
        <v>12</v>
      </c>
      <c r="D13" s="7" t="s">
        <v>37</v>
      </c>
      <c r="E13" s="7" t="s">
        <v>38</v>
      </c>
      <c r="F13" s="5">
        <v>180</v>
      </c>
      <c r="G13" s="2" t="s">
        <v>10</v>
      </c>
      <c r="H13" s="2" t="s">
        <v>16</v>
      </c>
    </row>
    <row r="14" spans="1:8" x14ac:dyDescent="0.35">
      <c r="A14" s="1">
        <v>45528</v>
      </c>
      <c r="B14" s="17">
        <f>MONTH(Tabela1[[#This Row],[Data]])</f>
        <v>8</v>
      </c>
      <c r="C14" s="2" t="s">
        <v>12</v>
      </c>
      <c r="D14" s="7" t="s">
        <v>39</v>
      </c>
      <c r="E14" s="7" t="s">
        <v>40</v>
      </c>
      <c r="F14" s="5">
        <v>80</v>
      </c>
      <c r="G14" s="2" t="s">
        <v>15</v>
      </c>
      <c r="H14" s="2" t="s">
        <v>20</v>
      </c>
    </row>
    <row r="15" spans="1:8" x14ac:dyDescent="0.35">
      <c r="A15" s="1">
        <v>45532</v>
      </c>
      <c r="B15" s="17">
        <f>MONTH(Tabela1[[#This Row],[Data]])</f>
        <v>8</v>
      </c>
      <c r="C15" s="2" t="s">
        <v>12</v>
      </c>
      <c r="D15" s="7" t="s">
        <v>41</v>
      </c>
      <c r="E15" s="7" t="s">
        <v>42</v>
      </c>
      <c r="F15" s="5">
        <v>200</v>
      </c>
      <c r="G15" s="2" t="s">
        <v>15</v>
      </c>
      <c r="H15" s="2" t="s">
        <v>20</v>
      </c>
    </row>
    <row r="16" spans="1:8" x14ac:dyDescent="0.35">
      <c r="A16" s="1">
        <v>45534</v>
      </c>
      <c r="B16" s="17">
        <f>MONTH(Tabela1[[#This Row],[Data]])</f>
        <v>8</v>
      </c>
      <c r="C16" s="2" t="s">
        <v>12</v>
      </c>
      <c r="D16" s="7" t="s">
        <v>43</v>
      </c>
      <c r="E16" s="7" t="s">
        <v>44</v>
      </c>
      <c r="F16" s="5">
        <v>750</v>
      </c>
      <c r="G16" s="2" t="s">
        <v>10</v>
      </c>
      <c r="H16" s="2" t="s">
        <v>16</v>
      </c>
    </row>
    <row r="17" spans="1:8" x14ac:dyDescent="0.35">
      <c r="A17" s="1">
        <v>45535</v>
      </c>
      <c r="B17" s="17">
        <f>MONTH(Tabela1[[#This Row],[Data]])</f>
        <v>8</v>
      </c>
      <c r="C17" s="2" t="s">
        <v>12</v>
      </c>
      <c r="D17" s="7" t="s">
        <v>45</v>
      </c>
      <c r="E17" s="7" t="s">
        <v>46</v>
      </c>
      <c r="F17" s="5">
        <v>350</v>
      </c>
      <c r="G17" s="2" t="s">
        <v>19</v>
      </c>
      <c r="H17" s="2" t="s">
        <v>20</v>
      </c>
    </row>
    <row r="18" spans="1:8" x14ac:dyDescent="0.35">
      <c r="A18" s="1">
        <v>45536</v>
      </c>
      <c r="B18" s="17">
        <f>MONTH(Tabela1[[#This Row],[Data]])</f>
        <v>9</v>
      </c>
      <c r="C18" s="2" t="s">
        <v>7</v>
      </c>
      <c r="D18" s="7" t="s">
        <v>8</v>
      </c>
      <c r="E18" s="7" t="s">
        <v>9</v>
      </c>
      <c r="F18" s="5">
        <v>5000</v>
      </c>
      <c r="G18" s="2" t="s">
        <v>10</v>
      </c>
      <c r="H18" s="2" t="s">
        <v>11</v>
      </c>
    </row>
    <row r="19" spans="1:8" x14ac:dyDescent="0.35">
      <c r="A19" s="1">
        <v>45537</v>
      </c>
      <c r="B19" s="17">
        <f>MONTH(Tabela1[[#This Row],[Data]])</f>
        <v>9</v>
      </c>
      <c r="C19" s="2" t="s">
        <v>12</v>
      </c>
      <c r="D19" s="7" t="s">
        <v>13</v>
      </c>
      <c r="E19" s="8" t="s">
        <v>14</v>
      </c>
      <c r="F19" s="5">
        <v>450</v>
      </c>
      <c r="G19" s="2" t="s">
        <v>15</v>
      </c>
      <c r="H19" s="2" t="s">
        <v>16</v>
      </c>
    </row>
    <row r="20" spans="1:8" x14ac:dyDescent="0.35">
      <c r="A20" s="1">
        <v>45540</v>
      </c>
      <c r="B20" s="17">
        <f>MONTH(Tabela1[[#This Row],[Data]])</f>
        <v>9</v>
      </c>
      <c r="C20" s="2" t="s">
        <v>12</v>
      </c>
      <c r="D20" s="7" t="s">
        <v>17</v>
      </c>
      <c r="E20" s="8" t="s">
        <v>18</v>
      </c>
      <c r="F20" s="5">
        <v>300</v>
      </c>
      <c r="G20" s="2" t="s">
        <v>15</v>
      </c>
      <c r="H20" s="2" t="s">
        <v>20</v>
      </c>
    </row>
    <row r="21" spans="1:8" x14ac:dyDescent="0.35">
      <c r="A21" s="1">
        <v>45543</v>
      </c>
      <c r="B21" s="17">
        <f>MONTH(Tabela1[[#This Row],[Data]])</f>
        <v>9</v>
      </c>
      <c r="C21" s="2" t="s">
        <v>12</v>
      </c>
      <c r="D21" s="7" t="s">
        <v>21</v>
      </c>
      <c r="E21" s="8" t="s">
        <v>47</v>
      </c>
      <c r="F21" s="5">
        <v>200</v>
      </c>
      <c r="G21" s="2" t="s">
        <v>10</v>
      </c>
      <c r="H21" s="2" t="s">
        <v>20</v>
      </c>
    </row>
    <row r="22" spans="1:8" x14ac:dyDescent="0.35">
      <c r="A22" s="1">
        <v>45546</v>
      </c>
      <c r="B22" s="17">
        <f>MONTH(Tabela1[[#This Row],[Data]])</f>
        <v>9</v>
      </c>
      <c r="C22" s="2" t="s">
        <v>12</v>
      </c>
      <c r="D22" s="7" t="s">
        <v>23</v>
      </c>
      <c r="E22" s="8" t="s">
        <v>48</v>
      </c>
      <c r="F22" s="5">
        <v>600</v>
      </c>
      <c r="G22" s="2" t="s">
        <v>15</v>
      </c>
      <c r="H22" s="2" t="s">
        <v>16</v>
      </c>
    </row>
    <row r="23" spans="1:8" x14ac:dyDescent="0.35">
      <c r="A23" s="1">
        <v>45549</v>
      </c>
      <c r="B23" s="17">
        <f>MONTH(Tabela1[[#This Row],[Data]])</f>
        <v>9</v>
      </c>
      <c r="C23" s="2" t="s">
        <v>12</v>
      </c>
      <c r="D23" s="7" t="s">
        <v>25</v>
      </c>
      <c r="E23" s="8" t="s">
        <v>26</v>
      </c>
      <c r="F23" s="5">
        <v>350</v>
      </c>
      <c r="G23" s="2" t="s">
        <v>10</v>
      </c>
      <c r="H23" s="2" t="s">
        <v>20</v>
      </c>
    </row>
    <row r="24" spans="1:8" x14ac:dyDescent="0.35">
      <c r="A24" s="1">
        <v>45552</v>
      </c>
      <c r="B24" s="17">
        <f>MONTH(Tabela1[[#This Row],[Data]])</f>
        <v>9</v>
      </c>
      <c r="C24" s="2" t="s">
        <v>12</v>
      </c>
      <c r="D24" s="7" t="s">
        <v>27</v>
      </c>
      <c r="E24" s="8" t="s">
        <v>49</v>
      </c>
      <c r="F24" s="5">
        <v>500</v>
      </c>
      <c r="G24" s="2" t="s">
        <v>19</v>
      </c>
      <c r="H24" s="2" t="s">
        <v>16</v>
      </c>
    </row>
    <row r="25" spans="1:8" x14ac:dyDescent="0.35">
      <c r="A25" s="1">
        <v>45555</v>
      </c>
      <c r="B25" s="17">
        <f>MONTH(Tabela1[[#This Row],[Data]])</f>
        <v>9</v>
      </c>
      <c r="C25" s="2" t="s">
        <v>7</v>
      </c>
      <c r="D25" s="7" t="s">
        <v>50</v>
      </c>
      <c r="E25" s="7" t="s">
        <v>51</v>
      </c>
      <c r="F25" s="5">
        <v>1200</v>
      </c>
      <c r="G25" s="2" t="s">
        <v>10</v>
      </c>
      <c r="H25" s="2" t="s">
        <v>11</v>
      </c>
    </row>
    <row r="26" spans="1:8" x14ac:dyDescent="0.35">
      <c r="A26" s="1">
        <v>45555</v>
      </c>
      <c r="B26" s="17">
        <f>MONTH(Tabela1[[#This Row],[Data]])</f>
        <v>9</v>
      </c>
      <c r="C26" s="2" t="s">
        <v>12</v>
      </c>
      <c r="D26" s="7" t="s">
        <v>31</v>
      </c>
      <c r="E26" s="8" t="s">
        <v>52</v>
      </c>
      <c r="F26" s="5">
        <v>800</v>
      </c>
      <c r="G26" s="2" t="s">
        <v>10</v>
      </c>
      <c r="H26" s="2" t="s">
        <v>20</v>
      </c>
    </row>
    <row r="27" spans="1:8" x14ac:dyDescent="0.35">
      <c r="A27" s="1">
        <v>45558</v>
      </c>
      <c r="B27" s="17">
        <f>MONTH(Tabela1[[#This Row],[Data]])</f>
        <v>9</v>
      </c>
      <c r="C27" s="2" t="s">
        <v>12</v>
      </c>
      <c r="D27" s="7" t="s">
        <v>33</v>
      </c>
      <c r="E27" s="8" t="s">
        <v>53</v>
      </c>
      <c r="F27" s="5">
        <v>1500</v>
      </c>
      <c r="G27" s="2" t="s">
        <v>19</v>
      </c>
      <c r="H27" s="2" t="s">
        <v>16</v>
      </c>
    </row>
    <row r="28" spans="1:8" x14ac:dyDescent="0.35">
      <c r="A28" s="1">
        <v>45561</v>
      </c>
      <c r="B28" s="17">
        <f>MONTH(Tabela1[[#This Row],[Data]])</f>
        <v>9</v>
      </c>
      <c r="C28" s="2" t="s">
        <v>12</v>
      </c>
      <c r="D28" s="7" t="s">
        <v>54</v>
      </c>
      <c r="E28" s="8" t="s">
        <v>55</v>
      </c>
      <c r="F28" s="5">
        <v>250</v>
      </c>
      <c r="G28" s="2" t="s">
        <v>15</v>
      </c>
      <c r="H28" s="2" t="s">
        <v>20</v>
      </c>
    </row>
    <row r="29" spans="1:8" x14ac:dyDescent="0.35">
      <c r="A29" s="1">
        <v>45564</v>
      </c>
      <c r="B29" s="17">
        <f>MONTH(Tabela1[[#This Row],[Data]])</f>
        <v>9</v>
      </c>
      <c r="C29" s="2" t="s">
        <v>12</v>
      </c>
      <c r="D29" s="7" t="s">
        <v>37</v>
      </c>
      <c r="E29" s="8" t="s">
        <v>56</v>
      </c>
      <c r="F29" s="5">
        <v>400</v>
      </c>
      <c r="G29" s="2" t="s">
        <v>19</v>
      </c>
      <c r="H29" s="2" t="s">
        <v>16</v>
      </c>
    </row>
    <row r="30" spans="1:8" x14ac:dyDescent="0.35">
      <c r="A30" s="1">
        <v>45566</v>
      </c>
      <c r="B30" s="17">
        <f>MONTH(Tabela1[[#This Row],[Data]])</f>
        <v>10</v>
      </c>
      <c r="C30" s="2" t="s">
        <v>7</v>
      </c>
      <c r="D30" s="7" t="s">
        <v>8</v>
      </c>
      <c r="E30" s="7" t="s">
        <v>9</v>
      </c>
      <c r="F30" s="5">
        <v>5000</v>
      </c>
      <c r="G30" s="2" t="s">
        <v>10</v>
      </c>
      <c r="H30" s="2" t="s">
        <v>11</v>
      </c>
    </row>
    <row r="31" spans="1:8" x14ac:dyDescent="0.35">
      <c r="A31" s="1">
        <v>45566</v>
      </c>
      <c r="B31" s="17">
        <f>MONTH(Tabela1[[#This Row],[Data]])</f>
        <v>10</v>
      </c>
      <c r="C31" s="2" t="s">
        <v>12</v>
      </c>
      <c r="D31" s="7" t="s">
        <v>13</v>
      </c>
      <c r="E31" s="7" t="s">
        <v>14</v>
      </c>
      <c r="F31" s="5">
        <v>600</v>
      </c>
      <c r="G31" s="2" t="s">
        <v>15</v>
      </c>
      <c r="H31" s="2" t="s">
        <v>16</v>
      </c>
    </row>
    <row r="32" spans="1:8" x14ac:dyDescent="0.35">
      <c r="A32" s="1">
        <v>45568</v>
      </c>
      <c r="B32" s="17">
        <f>MONTH(Tabela1[[#This Row],[Data]])</f>
        <v>10</v>
      </c>
      <c r="C32" s="2" t="s">
        <v>12</v>
      </c>
      <c r="D32" s="7" t="s">
        <v>17</v>
      </c>
      <c r="E32" s="7" t="s">
        <v>57</v>
      </c>
      <c r="F32" s="5">
        <v>200</v>
      </c>
      <c r="G32" s="2" t="s">
        <v>19</v>
      </c>
      <c r="H32" s="2" t="s">
        <v>20</v>
      </c>
    </row>
    <row r="33" spans="1:8" x14ac:dyDescent="0.35">
      <c r="A33" s="1">
        <v>45570</v>
      </c>
      <c r="B33" s="17">
        <f>MONTH(Tabela1[[#This Row],[Data]])</f>
        <v>10</v>
      </c>
      <c r="C33" s="2" t="s">
        <v>12</v>
      </c>
      <c r="D33" s="7" t="s">
        <v>21</v>
      </c>
      <c r="E33" s="7" t="s">
        <v>58</v>
      </c>
      <c r="F33" s="5">
        <v>180</v>
      </c>
      <c r="G33" s="2" t="s">
        <v>10</v>
      </c>
      <c r="H33" s="2" t="s">
        <v>20</v>
      </c>
    </row>
    <row r="34" spans="1:8" x14ac:dyDescent="0.35">
      <c r="A34" s="1">
        <v>45573</v>
      </c>
      <c r="B34" s="17">
        <f>MONTH(Tabela1[[#This Row],[Data]])</f>
        <v>10</v>
      </c>
      <c r="C34" s="2" t="s">
        <v>12</v>
      </c>
      <c r="D34" s="7" t="s">
        <v>23</v>
      </c>
      <c r="E34" s="7" t="s">
        <v>59</v>
      </c>
      <c r="F34" s="5">
        <v>120</v>
      </c>
      <c r="G34" s="2" t="s">
        <v>15</v>
      </c>
      <c r="H34" s="2" t="s">
        <v>16</v>
      </c>
    </row>
    <row r="35" spans="1:8" x14ac:dyDescent="0.35">
      <c r="A35" s="1">
        <v>45575</v>
      </c>
      <c r="B35" s="17">
        <f>MONTH(Tabela1[[#This Row],[Data]])</f>
        <v>10</v>
      </c>
      <c r="C35" s="2" t="s">
        <v>12</v>
      </c>
      <c r="D35" s="7" t="s">
        <v>25</v>
      </c>
      <c r="E35" s="7" t="s">
        <v>60</v>
      </c>
      <c r="F35" s="5">
        <v>350</v>
      </c>
      <c r="G35" s="2" t="s">
        <v>19</v>
      </c>
      <c r="H35" s="2" t="s">
        <v>16</v>
      </c>
    </row>
    <row r="36" spans="1:8" x14ac:dyDescent="0.35">
      <c r="A36" s="1">
        <v>45578</v>
      </c>
      <c r="B36" s="17">
        <f>MONTH(Tabela1[[#This Row],[Data]])</f>
        <v>10</v>
      </c>
      <c r="C36" s="2" t="s">
        <v>12</v>
      </c>
      <c r="D36" s="7" t="s">
        <v>27</v>
      </c>
      <c r="E36" s="7" t="s">
        <v>61</v>
      </c>
      <c r="F36" s="5">
        <v>400</v>
      </c>
      <c r="G36" s="2" t="s">
        <v>10</v>
      </c>
      <c r="H36" s="2" t="s">
        <v>20</v>
      </c>
    </row>
    <row r="37" spans="1:8" x14ac:dyDescent="0.35">
      <c r="A37" s="1">
        <v>45580</v>
      </c>
      <c r="B37" s="17">
        <f>MONTH(Tabela1[[#This Row],[Data]])</f>
        <v>10</v>
      </c>
      <c r="C37" s="2" t="s">
        <v>12</v>
      </c>
      <c r="D37" s="7" t="s">
        <v>31</v>
      </c>
      <c r="E37" s="7" t="s">
        <v>62</v>
      </c>
      <c r="F37" s="5">
        <v>450</v>
      </c>
      <c r="G37" s="2" t="s">
        <v>15</v>
      </c>
      <c r="H37" s="2" t="s">
        <v>20</v>
      </c>
    </row>
    <row r="38" spans="1:8" x14ac:dyDescent="0.35">
      <c r="A38" s="1">
        <v>45583</v>
      </c>
      <c r="B38" s="17">
        <f>MONTH(Tabela1[[#This Row],[Data]])</f>
        <v>10</v>
      </c>
      <c r="C38" s="2" t="s">
        <v>7</v>
      </c>
      <c r="D38" s="7" t="s">
        <v>63</v>
      </c>
      <c r="E38" s="7" t="s">
        <v>64</v>
      </c>
      <c r="F38" s="5">
        <v>1500</v>
      </c>
      <c r="G38" s="2" t="s">
        <v>10</v>
      </c>
      <c r="H38" s="2" t="s">
        <v>11</v>
      </c>
    </row>
    <row r="39" spans="1:8" x14ac:dyDescent="0.35">
      <c r="A39" s="1">
        <v>45583</v>
      </c>
      <c r="B39" s="17">
        <f>MONTH(Tabela1[[#This Row],[Data]])</f>
        <v>10</v>
      </c>
      <c r="C39" s="2" t="s">
        <v>12</v>
      </c>
      <c r="D39" s="7" t="s">
        <v>33</v>
      </c>
      <c r="E39" s="7" t="s">
        <v>65</v>
      </c>
      <c r="F39" s="5">
        <v>300</v>
      </c>
      <c r="G39" s="2" t="s">
        <v>19</v>
      </c>
      <c r="H39" s="2" t="s">
        <v>16</v>
      </c>
    </row>
    <row r="40" spans="1:8" x14ac:dyDescent="0.35">
      <c r="A40" s="1">
        <v>45585</v>
      </c>
      <c r="B40" s="17">
        <f>MONTH(Tabela1[[#This Row],[Data]])</f>
        <v>10</v>
      </c>
      <c r="C40" s="2" t="s">
        <v>12</v>
      </c>
      <c r="D40" s="7" t="s">
        <v>35</v>
      </c>
      <c r="E40" s="7" t="s">
        <v>66</v>
      </c>
      <c r="F40" s="5">
        <v>800</v>
      </c>
      <c r="G40" s="2" t="s">
        <v>10</v>
      </c>
      <c r="H40" s="2" t="s">
        <v>20</v>
      </c>
    </row>
    <row r="41" spans="1:8" x14ac:dyDescent="0.35">
      <c r="A41" s="1">
        <v>45587</v>
      </c>
      <c r="B41" s="17">
        <f>MONTH(Tabela1[[#This Row],[Data]])</f>
        <v>10</v>
      </c>
      <c r="C41" s="2" t="s">
        <v>12</v>
      </c>
      <c r="D41" s="7" t="s">
        <v>37</v>
      </c>
      <c r="E41" s="7" t="s">
        <v>67</v>
      </c>
      <c r="F41" s="5">
        <v>250</v>
      </c>
      <c r="G41" s="2" t="s">
        <v>19</v>
      </c>
      <c r="H41" s="2" t="s">
        <v>16</v>
      </c>
    </row>
    <row r="42" spans="1:8" x14ac:dyDescent="0.35">
      <c r="A42" s="1">
        <v>45589</v>
      </c>
      <c r="B42" s="17">
        <f>MONTH(Tabela1[[#This Row],[Data]])</f>
        <v>10</v>
      </c>
      <c r="C42" s="2" t="s">
        <v>12</v>
      </c>
      <c r="D42" s="7" t="s">
        <v>41</v>
      </c>
      <c r="E42" s="7" t="s">
        <v>68</v>
      </c>
      <c r="F42" s="5">
        <v>150</v>
      </c>
      <c r="G42" s="2" t="s">
        <v>15</v>
      </c>
      <c r="H42" s="2" t="s">
        <v>20</v>
      </c>
    </row>
    <row r="43" spans="1:8" x14ac:dyDescent="0.35">
      <c r="A43" s="1">
        <v>45591</v>
      </c>
      <c r="B43" s="17">
        <f>MONTH(Tabela1[[#This Row],[Data]])</f>
        <v>10</v>
      </c>
      <c r="C43" s="2" t="s">
        <v>12</v>
      </c>
      <c r="D43" s="7" t="s">
        <v>39</v>
      </c>
      <c r="E43" s="7" t="s">
        <v>69</v>
      </c>
      <c r="F43" s="5">
        <v>250</v>
      </c>
      <c r="G43" s="2" t="s">
        <v>10</v>
      </c>
      <c r="H43" s="2" t="s">
        <v>16</v>
      </c>
    </row>
    <row r="44" spans="1:8" x14ac:dyDescent="0.35">
      <c r="A44" s="1">
        <v>45595</v>
      </c>
      <c r="B44" s="17">
        <f>MONTH(Tabela1[[#This Row],[Data]])</f>
        <v>10</v>
      </c>
      <c r="C44" s="2" t="s">
        <v>12</v>
      </c>
      <c r="D44" s="7" t="s">
        <v>45</v>
      </c>
      <c r="E44" s="7" t="s">
        <v>70</v>
      </c>
      <c r="F44" s="5">
        <v>220</v>
      </c>
      <c r="G44" s="2" t="s">
        <v>10</v>
      </c>
      <c r="H44" s="2" t="s">
        <v>16</v>
      </c>
    </row>
    <row r="45" spans="1:8" x14ac:dyDescent="0.35">
      <c r="A45" s="1">
        <v>45596</v>
      </c>
      <c r="B45" s="17">
        <f>MONTH(Tabela1[[#This Row],[Data]])</f>
        <v>10</v>
      </c>
      <c r="C45" s="2" t="s">
        <v>12</v>
      </c>
      <c r="D45" s="7" t="s">
        <v>43</v>
      </c>
      <c r="E45" s="7" t="s">
        <v>71</v>
      </c>
      <c r="F45" s="5">
        <v>500</v>
      </c>
      <c r="G45" s="2" t="s">
        <v>19</v>
      </c>
      <c r="H45" s="2" t="s">
        <v>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B23A-41D0-475D-BDF9-5BA8602A88F9}">
  <sheetPr>
    <tabColor rgb="FF00B0F0"/>
  </sheetPr>
  <dimension ref="C3:D20"/>
  <sheetViews>
    <sheetView workbookViewId="0"/>
  </sheetViews>
  <sheetFormatPr defaultRowHeight="14.5" x14ac:dyDescent="0.35"/>
  <cols>
    <col min="3" max="3" width="19.90625" customWidth="1"/>
    <col min="4" max="4" width="19.36328125" customWidth="1"/>
  </cols>
  <sheetData>
    <row r="3" spans="3:4" x14ac:dyDescent="0.35">
      <c r="C3" s="20" t="s">
        <v>78</v>
      </c>
      <c r="D3" s="12">
        <v>5000</v>
      </c>
    </row>
    <row r="4" spans="3:4" x14ac:dyDescent="0.35">
      <c r="C4" s="20" t="s">
        <v>79</v>
      </c>
      <c r="D4" s="12">
        <v>20000</v>
      </c>
    </row>
    <row r="6" spans="3:4" x14ac:dyDescent="0.35">
      <c r="C6" s="19" t="s">
        <v>76</v>
      </c>
      <c r="D6" s="19" t="s">
        <v>77</v>
      </c>
    </row>
    <row r="7" spans="3:4" x14ac:dyDescent="0.35">
      <c r="C7" s="3">
        <v>45603</v>
      </c>
      <c r="D7" s="12">
        <v>50</v>
      </c>
    </row>
    <row r="8" spans="3:4" x14ac:dyDescent="0.35">
      <c r="C8" s="3">
        <v>45604</v>
      </c>
      <c r="D8" s="12">
        <v>391</v>
      </c>
    </row>
    <row r="9" spans="3:4" x14ac:dyDescent="0.35">
      <c r="C9" s="3">
        <v>45605</v>
      </c>
      <c r="D9" s="12">
        <v>144</v>
      </c>
    </row>
    <row r="10" spans="3:4" x14ac:dyDescent="0.35">
      <c r="C10" s="3">
        <v>45606</v>
      </c>
      <c r="D10" s="12">
        <v>157</v>
      </c>
    </row>
    <row r="11" spans="3:4" x14ac:dyDescent="0.35">
      <c r="C11" s="3">
        <v>45607</v>
      </c>
      <c r="D11" s="12">
        <v>219</v>
      </c>
    </row>
    <row r="12" spans="3:4" x14ac:dyDescent="0.35">
      <c r="C12" s="3">
        <v>45608</v>
      </c>
      <c r="D12" s="12">
        <v>175</v>
      </c>
    </row>
    <row r="13" spans="3:4" x14ac:dyDescent="0.35">
      <c r="C13" s="3">
        <v>45609</v>
      </c>
      <c r="D13" s="12">
        <v>329</v>
      </c>
    </row>
    <row r="14" spans="3:4" x14ac:dyDescent="0.35">
      <c r="C14" s="3">
        <v>45610</v>
      </c>
      <c r="D14" s="12">
        <v>172</v>
      </c>
    </row>
    <row r="15" spans="3:4" x14ac:dyDescent="0.35">
      <c r="C15" s="3">
        <v>45611</v>
      </c>
      <c r="D15" s="12">
        <v>356</v>
      </c>
    </row>
    <row r="16" spans="3:4" x14ac:dyDescent="0.35">
      <c r="C16" s="3">
        <v>45612</v>
      </c>
      <c r="D16" s="12">
        <v>470</v>
      </c>
    </row>
    <row r="17" spans="3:4" x14ac:dyDescent="0.35">
      <c r="C17" s="3">
        <v>45613</v>
      </c>
      <c r="D17" s="12">
        <v>433</v>
      </c>
    </row>
    <row r="18" spans="3:4" x14ac:dyDescent="0.35">
      <c r="C18" s="3">
        <v>45614</v>
      </c>
      <c r="D18" s="12">
        <v>56</v>
      </c>
    </row>
    <row r="19" spans="3:4" x14ac:dyDescent="0.35">
      <c r="C19" s="3">
        <v>45615</v>
      </c>
      <c r="D19" s="12">
        <v>348</v>
      </c>
    </row>
    <row r="20" spans="3:4" x14ac:dyDescent="0.35">
      <c r="C20" s="3">
        <v>45616</v>
      </c>
      <c r="D20" s="12">
        <v>105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8F0B-D0BC-495F-8DA8-73E990A8849C}">
  <sheetPr>
    <tabColor rgb="FF00B0F0"/>
  </sheetPr>
  <dimension ref="A1:F19"/>
  <sheetViews>
    <sheetView showGridLines="0" zoomScaleNormal="100" workbookViewId="0"/>
  </sheetViews>
  <sheetFormatPr defaultRowHeight="14.5" x14ac:dyDescent="0.35"/>
  <cols>
    <col min="1" max="1" width="19.26953125" bestFit="1" customWidth="1"/>
    <col min="2" max="2" width="12.6328125" bestFit="1" customWidth="1"/>
    <col min="3" max="4" width="11.453125" bestFit="1" customWidth="1"/>
    <col min="5" max="5" width="17" bestFit="1" customWidth="1"/>
    <col min="6" max="6" width="12.6328125" bestFit="1" customWidth="1"/>
    <col min="15" max="15" width="17.90625" bestFit="1" customWidth="1"/>
    <col min="16" max="16" width="12.6328125" bestFit="1" customWidth="1"/>
  </cols>
  <sheetData>
    <row r="1" spans="1:6" x14ac:dyDescent="0.35">
      <c r="A1" s="9" t="s">
        <v>1</v>
      </c>
      <c r="B1" t="s">
        <v>12</v>
      </c>
      <c r="E1" s="9" t="s">
        <v>1</v>
      </c>
      <c r="F1" t="s">
        <v>7</v>
      </c>
    </row>
    <row r="3" spans="1:6" x14ac:dyDescent="0.35">
      <c r="A3" s="9" t="s">
        <v>72</v>
      </c>
      <c r="B3" t="s">
        <v>74</v>
      </c>
      <c r="E3" s="9" t="s">
        <v>72</v>
      </c>
      <c r="F3" t="s">
        <v>74</v>
      </c>
    </row>
    <row r="4" spans="1:6" x14ac:dyDescent="0.35">
      <c r="A4" s="10" t="s">
        <v>13</v>
      </c>
      <c r="B4" s="12">
        <v>1600</v>
      </c>
      <c r="E4" s="10" t="s">
        <v>50</v>
      </c>
      <c r="F4" s="11">
        <v>1200</v>
      </c>
    </row>
    <row r="5" spans="1:6" x14ac:dyDescent="0.35">
      <c r="A5" s="10" t="s">
        <v>39</v>
      </c>
      <c r="B5" s="12">
        <v>330</v>
      </c>
      <c r="E5" s="10" t="s">
        <v>29</v>
      </c>
      <c r="F5" s="11">
        <v>800</v>
      </c>
    </row>
    <row r="6" spans="1:6" x14ac:dyDescent="0.35">
      <c r="A6" s="10" t="s">
        <v>25</v>
      </c>
      <c r="B6" s="12">
        <v>1100</v>
      </c>
      <c r="E6" s="10" t="s">
        <v>8</v>
      </c>
      <c r="F6" s="11">
        <v>15000</v>
      </c>
    </row>
    <row r="7" spans="1:6" x14ac:dyDescent="0.35">
      <c r="A7" s="10" t="s">
        <v>33</v>
      </c>
      <c r="B7" s="12">
        <v>3000</v>
      </c>
      <c r="E7" s="10" t="s">
        <v>63</v>
      </c>
      <c r="F7" s="11">
        <v>1500</v>
      </c>
    </row>
    <row r="8" spans="1:6" x14ac:dyDescent="0.35">
      <c r="A8" s="10" t="s">
        <v>45</v>
      </c>
      <c r="B8" s="12">
        <v>570</v>
      </c>
      <c r="E8" s="10" t="s">
        <v>73</v>
      </c>
      <c r="F8" s="11">
        <v>18500</v>
      </c>
    </row>
    <row r="9" spans="1:6" x14ac:dyDescent="0.35">
      <c r="A9" s="10" t="s">
        <v>21</v>
      </c>
      <c r="B9" s="12">
        <v>500</v>
      </c>
    </row>
    <row r="10" spans="1:6" x14ac:dyDescent="0.35">
      <c r="A10" s="10" t="s">
        <v>41</v>
      </c>
      <c r="B10" s="12">
        <v>350</v>
      </c>
    </row>
    <row r="11" spans="1:6" x14ac:dyDescent="0.35">
      <c r="A11" s="10" t="s">
        <v>37</v>
      </c>
      <c r="B11" s="12">
        <v>830</v>
      </c>
    </row>
    <row r="12" spans="1:6" x14ac:dyDescent="0.35">
      <c r="A12" s="10" t="s">
        <v>23</v>
      </c>
      <c r="B12" s="12">
        <v>970</v>
      </c>
    </row>
    <row r="13" spans="1:6" x14ac:dyDescent="0.35">
      <c r="A13" s="10" t="s">
        <v>31</v>
      </c>
      <c r="B13" s="12">
        <v>1400</v>
      </c>
    </row>
    <row r="14" spans="1:6" x14ac:dyDescent="0.35">
      <c r="A14" s="10" t="s">
        <v>17</v>
      </c>
      <c r="B14" s="12">
        <v>800</v>
      </c>
    </row>
    <row r="15" spans="1:6" x14ac:dyDescent="0.35">
      <c r="A15" s="10" t="s">
        <v>54</v>
      </c>
      <c r="B15" s="12">
        <v>250</v>
      </c>
    </row>
    <row r="16" spans="1:6" x14ac:dyDescent="0.35">
      <c r="A16" s="10" t="s">
        <v>35</v>
      </c>
      <c r="B16" s="12">
        <v>1250</v>
      </c>
    </row>
    <row r="17" spans="1:2" x14ac:dyDescent="0.35">
      <c r="A17" s="10" t="s">
        <v>27</v>
      </c>
      <c r="B17" s="12">
        <v>1500</v>
      </c>
    </row>
    <row r="18" spans="1:2" x14ac:dyDescent="0.35">
      <c r="A18" s="10" t="s">
        <v>43</v>
      </c>
      <c r="B18" s="12">
        <v>1250</v>
      </c>
    </row>
    <row r="19" spans="1:2" x14ac:dyDescent="0.35">
      <c r="A19" s="10" t="s">
        <v>73</v>
      </c>
      <c r="B19" s="12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DC837-7A09-4F95-AD6E-EED08E1FD03C}">
  <dimension ref="A1:AM1"/>
  <sheetViews>
    <sheetView showGridLines="0" showRowColHeaders="0" tabSelected="1" zoomScale="70" zoomScaleNormal="70" workbookViewId="0">
      <selection activeCell="A14" sqref="A14"/>
    </sheetView>
  </sheetViews>
  <sheetFormatPr defaultColWidth="0" defaultRowHeight="14.5" x14ac:dyDescent="0.35"/>
  <cols>
    <col min="1" max="1" width="32.1796875" style="13" customWidth="1"/>
    <col min="2" max="22" width="8.7265625" style="15" customWidth="1"/>
    <col min="23" max="26" width="8.7265625" style="14" hidden="1" customWidth="1"/>
    <col min="27" max="39" width="8.7265625" style="15" hidden="1"/>
    <col min="40" max="16384" width="8.7265625" hidden="1"/>
  </cols>
  <sheetData>
    <row r="1" ht="99" customHeight="1" x14ac:dyDescent="0.3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Data</vt:lpstr>
      <vt:lpstr>Caixinha</vt:lpstr>
      <vt:lpstr>Controller</vt:lpstr>
      <vt:lpstr>Dashboard</vt:lpstr>
      <vt:lpstr>tbl_operations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Carla Borba Brandao Longhi</cp:lastModifiedBy>
  <cp:revision/>
  <dcterms:created xsi:type="dcterms:W3CDTF">2025-01-16T20:06:07Z</dcterms:created>
  <dcterms:modified xsi:type="dcterms:W3CDTF">2025-01-17T00:48:04Z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2025-01-16T20:36:26Z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8533d1c9-ba50-417b-b701-a35d2299071f</vt:lpwstr>
  </property>
  <property fmtid="{D5CDD505-2E9C-101B-9397-08002B2CF9AE}" pid="8" name="MSIP_Label_9333b259-87ee-4762-9a8c-7b0d155dd87f_ContentBits">
    <vt:lpwstr>1</vt:lpwstr>
  </property>
  <property fmtid="{D5CDD505-2E9C-101B-9397-08002B2CF9AE}" pid="9" name="MSIP_Label_9333b259-87ee-4762-9a8c-7b0d155dd87f_Tag">
    <vt:lpwstr>10, 0, 1, 2</vt:lpwstr>
  </property>
</Properties>
</file>