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" sheetId="1" r:id="rId3"/>
    <sheet state="visible" name="Marco da concepção" sheetId="2" r:id="rId4"/>
    <sheet state="visible" name="Marco da elaboração" sheetId="3" r:id="rId5"/>
  </sheets>
  <definedNames/>
  <calcPr/>
</workbook>
</file>

<file path=xl/sharedStrings.xml><?xml version="1.0" encoding="utf-8"?>
<sst xmlns="http://schemas.openxmlformats.org/spreadsheetml/2006/main" count="96" uniqueCount="52">
  <si>
    <t>Checklist de Qualidade</t>
  </si>
  <si>
    <t>Disciplina</t>
  </si>
  <si>
    <t>Resultado Esperado</t>
  </si>
  <si>
    <t>NOTA</t>
  </si>
  <si>
    <t xml:space="preserve"> Levantamento de Requisitos</t>
  </si>
  <si>
    <t>Documento de requisitos preenchido</t>
  </si>
  <si>
    <t>pa</t>
  </si>
  <si>
    <t>Termo de Aceite da Entrega</t>
  </si>
  <si>
    <t>Termo Impresso e Assinado</t>
  </si>
  <si>
    <t>Prototipação</t>
  </si>
  <si>
    <t xml:space="preserve">Prototipos enviados ao cliente </t>
  </si>
  <si>
    <t>na</t>
  </si>
  <si>
    <t>Diagrama de caso de uso</t>
  </si>
  <si>
    <t>Preenchidos</t>
  </si>
  <si>
    <t>Documento de casos de uso</t>
  </si>
  <si>
    <t>Documento de casos de uso preenchidos</t>
  </si>
  <si>
    <t>Modelo Conceitual</t>
  </si>
  <si>
    <t>Nome do Projeto</t>
  </si>
  <si>
    <t>Modelo Organizado por meio dos casos de uso</t>
  </si>
  <si>
    <t>nsa</t>
  </si>
  <si>
    <t>PGC - Plano de Gerência de Configuração</t>
  </si>
  <si>
    <t>Documento de Gerencia Preenchido</t>
  </si>
  <si>
    <t>Diagramas</t>
  </si>
  <si>
    <t>Diagramas Completos</t>
  </si>
  <si>
    <t>Nanny</t>
  </si>
  <si>
    <t>Mapa Mental</t>
  </si>
  <si>
    <t>Mapas Visuais</t>
  </si>
  <si>
    <t>1. Executar o checklist conforme marco definido, observando os itens avaliados;</t>
  </si>
  <si>
    <t>Cronograma</t>
  </si>
  <si>
    <t>Cronograma atualizado</t>
  </si>
  <si>
    <t>Mapa de Rastreabilidade</t>
  </si>
  <si>
    <t>Mapa Preenchido</t>
  </si>
  <si>
    <t>Instruções</t>
  </si>
  <si>
    <t>2. Informar as evidências que comprovem que os produtos de trabalho foram criados;</t>
  </si>
  <si>
    <t>3. Caso ações corretivas sejam identificadas, cadastrar no Trello</t>
  </si>
  <si>
    <t>Pipefy</t>
  </si>
  <si>
    <t>Percentual de Qualidade</t>
  </si>
  <si>
    <r>
      <rPr>
        <rFont val="Calibri"/>
        <b/>
        <color rgb="FF000000"/>
        <sz val="12.0"/>
      </rPr>
      <t>TA</t>
    </r>
    <r>
      <rPr>
        <rFont val="Calibri"/>
        <color rgb="FF000000"/>
        <sz val="12.0"/>
      </rPr>
      <t xml:space="preserve"> - Totalmente atendido</t>
    </r>
  </si>
  <si>
    <r>
      <rPr>
        <rFont val="Calibri"/>
        <b/>
        <color rgb="FF000000"/>
        <sz val="12.0"/>
      </rPr>
      <t>PA</t>
    </r>
    <r>
      <rPr>
        <rFont val="Calibri"/>
        <color rgb="FF000000"/>
        <sz val="12.0"/>
      </rPr>
      <t xml:space="preserve"> - Parcialmente Atendido</t>
    </r>
  </si>
  <si>
    <t>Legenda</t>
  </si>
  <si>
    <r>
      <rPr>
        <rFont val="Calibri"/>
        <b/>
        <color rgb="FF000000"/>
        <sz val="12.0"/>
      </rPr>
      <t>NA</t>
    </r>
    <r>
      <rPr>
        <rFont val="Calibri"/>
        <color rgb="FF000000"/>
        <sz val="12.0"/>
      </rPr>
      <t xml:space="preserve"> - Não Atendido</t>
    </r>
  </si>
  <si>
    <r>
      <rPr>
        <rFont val="Calibri"/>
        <b/>
        <color rgb="FF000000"/>
        <sz val="12.0"/>
      </rPr>
      <t>NSA</t>
    </r>
    <r>
      <rPr>
        <rFont val="Calibri"/>
        <color rgb="FF000000"/>
        <sz val="12.0"/>
      </rPr>
      <t xml:space="preserve"> - Não Se Aplica</t>
    </r>
  </si>
  <si>
    <t>Fase</t>
  </si>
  <si>
    <t>Items Avaliados</t>
  </si>
  <si>
    <t>Percentual atingido</t>
  </si>
  <si>
    <t>TA</t>
  </si>
  <si>
    <t>PA</t>
  </si>
  <si>
    <t>NA</t>
  </si>
  <si>
    <t>NSA</t>
  </si>
  <si>
    <t>Total</t>
  </si>
  <si>
    <t>Concepção</t>
  </si>
  <si>
    <t>Elaboração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</si>
</sst>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sz val="24.0"/>
      <color rgb="FF1F3864"/>
      <name val="Calibri"/>
    </font>
    <font>
      <sz val="12.0"/>
      <color rgb="FF24292E"/>
      <name val="Calibri"/>
    </font>
    <font>
      <b/>
      <sz val="12.0"/>
      <color rgb="FF000000"/>
      <name val="Calibri"/>
    </font>
    <font>
      <sz val="12.0"/>
      <color rgb="FFFF0000"/>
      <name val="Calibri"/>
    </font>
    <font>
      <sz val="18.0"/>
      <color rgb="FF000000"/>
      <name val="Calibri"/>
    </font>
    <font>
      <sz val="18.0"/>
      <color rgb="FF385623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10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1" fillId="2" fontId="0" numFmtId="0" xfId="0" applyBorder="1" applyFill="1" applyFont="1"/>
    <xf borderId="1" fillId="2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2" fillId="3" fontId="5" numFmtId="0" xfId="0" applyBorder="1" applyFill="1" applyFont="1"/>
    <xf borderId="3" fillId="3" fontId="6" numFmtId="9" xfId="0" applyBorder="1" applyFont="1" applyNumberFormat="1"/>
    <xf borderId="4" fillId="4" fontId="0" numFmtId="0" xfId="0" applyAlignment="1" applyBorder="1" applyFill="1" applyFont="1">
      <alignment horizontal="center" vertical="center"/>
    </xf>
    <xf borderId="5" fillId="4" fontId="0" numFmtId="0" xfId="0" applyAlignment="1" applyBorder="1" applyFont="1">
      <alignment horizontal="center" vertical="top"/>
    </xf>
    <xf borderId="6" fillId="0" fontId="7" numFmtId="0" xfId="0" applyBorder="1" applyFont="1"/>
    <xf borderId="7" fillId="0" fontId="7" numFmtId="0" xfId="0" applyBorder="1" applyFont="1"/>
    <xf borderId="4" fillId="4" fontId="0" numFmtId="0" xfId="0" applyAlignment="1" applyBorder="1" applyFont="1">
      <alignment vertical="center"/>
    </xf>
    <xf borderId="8" fillId="0" fontId="7" numFmtId="0" xfId="0" applyBorder="1" applyFont="1"/>
    <xf borderId="9" fillId="5" fontId="3" numFmtId="0" xfId="0" applyAlignment="1" applyBorder="1" applyFill="1" applyFont="1">
      <alignment horizontal="center" vertical="top"/>
    </xf>
    <xf borderId="9" fillId="6" fontId="0" numFmtId="0" xfId="0" applyBorder="1" applyFill="1" applyFont="1"/>
    <xf borderId="9" fillId="0" fontId="0" numFmtId="0" xfId="0" applyBorder="1" applyFont="1"/>
    <xf borderId="9" fillId="0" fontId="0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38.89"/>
    <col customWidth="1" min="3" max="4" width="4.44"/>
    <col customWidth="1" min="5" max="5" width="5.89"/>
    <col customWidth="1" min="6" max="6" width="4.44"/>
    <col customWidth="1" min="7" max="7" width="11.0"/>
    <col customWidth="1" min="8" max="8" width="17.0"/>
    <col customWidth="1" min="9" max="9" width="31.44"/>
    <col customWidth="1" min="10" max="26" width="11.0"/>
  </cols>
  <sheetData>
    <row r="1" ht="15.75" customHeight="1">
      <c r="A1" s="1" t="s">
        <v>0</v>
      </c>
    </row>
    <row r="2" ht="15.75" customHeight="1"/>
    <row r="3" ht="15.75" customHeight="1">
      <c r="A3" s="3" t="s">
        <v>17</v>
      </c>
      <c r="B3" s="4" t="s">
        <v>24</v>
      </c>
    </row>
    <row r="4" ht="15.75" customHeight="1"/>
    <row r="5" ht="15.75" customHeight="1"/>
    <row r="6" ht="15.75" customHeight="1">
      <c r="B6" s="5" t="s">
        <v>27</v>
      </c>
      <c r="C6" s="5"/>
      <c r="D6" s="5"/>
      <c r="E6" s="5"/>
      <c r="F6" s="5"/>
      <c r="G6" s="5"/>
    </row>
    <row r="7" ht="15.75" customHeight="1">
      <c r="A7" s="3" t="s">
        <v>32</v>
      </c>
      <c r="B7" s="6" t="s">
        <v>33</v>
      </c>
      <c r="C7" s="5"/>
      <c r="D7" s="5"/>
      <c r="E7" s="5"/>
      <c r="F7" s="5"/>
      <c r="G7" s="5"/>
    </row>
    <row r="8" ht="15.75" customHeight="1">
      <c r="B8" s="5" t="s">
        <v>34</v>
      </c>
      <c r="C8" s="5"/>
      <c r="D8" s="5"/>
      <c r="E8" s="5" t="s">
        <v>35</v>
      </c>
      <c r="F8" s="5"/>
      <c r="G8" s="5"/>
    </row>
    <row r="9" ht="15.75" customHeight="1">
      <c r="B9" s="7"/>
      <c r="I9" s="8" t="s">
        <v>36</v>
      </c>
      <c r="J9" s="9">
        <f>IF(SUM(G19:G20)&gt;0,(SUM(C19:C20)+SUM(D19:D20)*0.5+SUM(F19:F20))/SUM(G19:G20),0)</f>
        <v>0.3636363636</v>
      </c>
    </row>
    <row r="10" ht="15.75" customHeight="1">
      <c r="B10" s="5" t="s">
        <v>37</v>
      </c>
    </row>
    <row r="11" ht="15.75" customHeight="1">
      <c r="B11" s="5" t="s">
        <v>38</v>
      </c>
    </row>
    <row r="12" ht="15.75" customHeight="1">
      <c r="A12" s="3" t="s">
        <v>39</v>
      </c>
      <c r="B12" s="5" t="s">
        <v>40</v>
      </c>
    </row>
    <row r="13" ht="15.75" customHeight="1">
      <c r="B13" s="5" t="s">
        <v>41</v>
      </c>
    </row>
    <row r="14" ht="15.75" customHeight="1"/>
    <row r="15" ht="15.75" customHeight="1"/>
    <row r="16" ht="15.75" customHeight="1"/>
    <row r="17" ht="15.75" customHeight="1">
      <c r="B17" s="10" t="s">
        <v>42</v>
      </c>
      <c r="C17" s="11" t="s">
        <v>43</v>
      </c>
      <c r="D17" s="12"/>
      <c r="E17" s="12"/>
      <c r="F17" s="12"/>
      <c r="G17" s="13"/>
      <c r="H17" s="14" t="s">
        <v>44</v>
      </c>
    </row>
    <row r="18" ht="15.75" customHeight="1">
      <c r="B18" s="15"/>
      <c r="C18" s="16" t="s">
        <v>45</v>
      </c>
      <c r="D18" s="16" t="s">
        <v>46</v>
      </c>
      <c r="E18" s="16" t="s">
        <v>47</v>
      </c>
      <c r="F18" s="16" t="s">
        <v>48</v>
      </c>
      <c r="G18" s="16" t="s">
        <v>49</v>
      </c>
      <c r="H18" s="15"/>
    </row>
    <row r="19" ht="15.75" customHeight="1">
      <c r="B19" s="17" t="s">
        <v>50</v>
      </c>
      <c r="C19" s="18">
        <f>COUNTIF('Marco da concepção'!C2:C286,"TA")</f>
        <v>0</v>
      </c>
      <c r="D19" s="18">
        <v>4.0</v>
      </c>
      <c r="E19" s="18">
        <f>COUNTIF('Marco da concepção'!C2:C286,"NA")</f>
        <v>6</v>
      </c>
      <c r="F19" s="18">
        <f>COUNTIF('Marco da concepção'!C2:C286,"NSA")</f>
        <v>1</v>
      </c>
      <c r="G19" s="18">
        <f t="shared" ref="G19:G20" si="1">SUM(C19:F19)</f>
        <v>11</v>
      </c>
      <c r="H19" s="19">
        <f t="shared" ref="H19:H20" si="2">IF(F19&gt;0,(C19*1 + D19*0.5 +F19*1)/G19,0)</f>
        <v>0.2727272727</v>
      </c>
    </row>
    <row r="20" ht="15.75" customHeight="1">
      <c r="B20" s="17" t="s">
        <v>51</v>
      </c>
      <c r="C20" s="18">
        <f>COUNTIF('Marco da elaboração'!C2:C348,"TA")</f>
        <v>0</v>
      </c>
      <c r="D20" s="18">
        <f>COUNTIF('Marco da elaboração'!C2:C348,"PA")</f>
        <v>10</v>
      </c>
      <c r="E20" s="18">
        <f>COUNTIF('Marco da elaboração'!C2:C348,"NA")</f>
        <v>1</v>
      </c>
      <c r="F20" s="18">
        <f>COUNTIF('Marco da elaboração'!C2:C348,"NSA")</f>
        <v>0</v>
      </c>
      <c r="G20" s="18">
        <f t="shared" si="1"/>
        <v>11</v>
      </c>
      <c r="H20" s="19">
        <f t="shared" si="2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7:B18"/>
    <mergeCell ref="C17:G17"/>
    <mergeCell ref="H17:H18"/>
    <mergeCell ref="A1:M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33"/>
    <col customWidth="1" min="2" max="2" width="39.33"/>
    <col customWidth="1" min="3" max="3" width="8.11"/>
    <col customWidth="1" min="4" max="26" width="11.0"/>
  </cols>
  <sheetData>
    <row r="1" ht="15.75" customHeight="1">
      <c r="A1" t="s">
        <v>1</v>
      </c>
      <c r="B1" t="s">
        <v>2</v>
      </c>
      <c r="C1" t="s">
        <v>3</v>
      </c>
    </row>
    <row r="2" ht="15.75" customHeight="1">
      <c r="A2" s="2" t="s">
        <v>4</v>
      </c>
      <c r="B2" t="s">
        <v>5</v>
      </c>
      <c r="C2" t="s">
        <v>6</v>
      </c>
    </row>
    <row r="3" ht="15.75" customHeight="1">
      <c r="A3" s="2" t="s">
        <v>7</v>
      </c>
      <c r="B3" t="s">
        <v>8</v>
      </c>
      <c r="C3" t="s">
        <v>6</v>
      </c>
    </row>
    <row r="4" ht="15.75" customHeight="1">
      <c r="A4" s="2" t="s">
        <v>9</v>
      </c>
      <c r="B4" t="s">
        <v>10</v>
      </c>
      <c r="C4" t="s">
        <v>11</v>
      </c>
    </row>
    <row r="5" ht="15.75" customHeight="1">
      <c r="A5" s="2" t="s">
        <v>12</v>
      </c>
      <c r="B5" t="s">
        <v>13</v>
      </c>
      <c r="C5" t="s">
        <v>6</v>
      </c>
    </row>
    <row r="6" ht="15.75" customHeight="1">
      <c r="A6" s="2" t="s">
        <v>14</v>
      </c>
      <c r="B6" t="s">
        <v>15</v>
      </c>
      <c r="C6" t="s">
        <v>6</v>
      </c>
    </row>
    <row r="7" ht="15.75" customHeight="1">
      <c r="A7" s="2" t="s">
        <v>16</v>
      </c>
      <c r="B7" t="s">
        <v>18</v>
      </c>
      <c r="C7" t="s">
        <v>19</v>
      </c>
    </row>
    <row r="8" ht="15.75" customHeight="1">
      <c r="A8" s="2" t="s">
        <v>20</v>
      </c>
      <c r="B8" t="s">
        <v>21</v>
      </c>
      <c r="C8" t="s">
        <v>11</v>
      </c>
    </row>
    <row r="9" ht="15.75" customHeight="1">
      <c r="A9" s="2" t="s">
        <v>22</v>
      </c>
      <c r="B9" t="s">
        <v>23</v>
      </c>
      <c r="C9" t="s">
        <v>11</v>
      </c>
    </row>
    <row r="10" ht="15.75" customHeight="1">
      <c r="A10" s="2" t="s">
        <v>25</v>
      </c>
      <c r="B10" t="s">
        <v>26</v>
      </c>
      <c r="C10" t="s">
        <v>11</v>
      </c>
    </row>
    <row r="11" ht="15.75" customHeight="1">
      <c r="A11" s="2" t="s">
        <v>28</v>
      </c>
      <c r="B11" t="s">
        <v>29</v>
      </c>
      <c r="C11" t="s">
        <v>11</v>
      </c>
    </row>
    <row r="12" ht="15.75" customHeight="1">
      <c r="A12" s="2" t="s">
        <v>30</v>
      </c>
      <c r="B12" t="s">
        <v>31</v>
      </c>
      <c r="C12" t="s">
        <v>11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0"/>
    <col customWidth="1" min="2" max="2" width="43.33"/>
    <col customWidth="1" min="3" max="3" width="10.67"/>
    <col customWidth="1" min="4" max="26" width="11.0"/>
  </cols>
  <sheetData>
    <row r="1" ht="15.75" customHeight="1">
      <c r="A1" t="s">
        <v>1</v>
      </c>
      <c r="B1" t="s">
        <v>2</v>
      </c>
      <c r="C1" t="s">
        <v>3</v>
      </c>
    </row>
    <row r="2" ht="15.75" customHeight="1">
      <c r="A2" s="2" t="s">
        <v>4</v>
      </c>
      <c r="B2" t="s">
        <v>5</v>
      </c>
      <c r="C2" t="s">
        <v>6</v>
      </c>
    </row>
    <row r="3" ht="15.75" customHeight="1">
      <c r="A3" s="2" t="s">
        <v>7</v>
      </c>
      <c r="B3" t="s">
        <v>8</v>
      </c>
      <c r="C3" t="s">
        <v>6</v>
      </c>
    </row>
    <row r="4" ht="15.75" customHeight="1">
      <c r="A4" s="2" t="s">
        <v>9</v>
      </c>
      <c r="B4" t="s">
        <v>10</v>
      </c>
      <c r="C4" t="s">
        <v>6</v>
      </c>
    </row>
    <row r="5" ht="15.75" customHeight="1">
      <c r="A5" s="2" t="s">
        <v>12</v>
      </c>
      <c r="B5" t="s">
        <v>13</v>
      </c>
      <c r="C5" t="s">
        <v>6</v>
      </c>
    </row>
    <row r="6" ht="15.75" customHeight="1">
      <c r="A6" s="2" t="s">
        <v>14</v>
      </c>
      <c r="B6" t="s">
        <v>15</v>
      </c>
      <c r="C6" t="s">
        <v>6</v>
      </c>
    </row>
    <row r="7" ht="15.75" customHeight="1">
      <c r="A7" s="2" t="s">
        <v>16</v>
      </c>
      <c r="B7" t="s">
        <v>18</v>
      </c>
      <c r="C7" t="s">
        <v>6</v>
      </c>
    </row>
    <row r="8" ht="15.75" customHeight="1">
      <c r="A8" s="2" t="s">
        <v>20</v>
      </c>
      <c r="B8" t="s">
        <v>21</v>
      </c>
      <c r="C8" t="s">
        <v>11</v>
      </c>
    </row>
    <row r="9" ht="15.75" customHeight="1">
      <c r="A9" s="2" t="s">
        <v>22</v>
      </c>
      <c r="B9" t="s">
        <v>23</v>
      </c>
      <c r="C9" t="s">
        <v>6</v>
      </c>
    </row>
    <row r="10" ht="15.75" customHeight="1">
      <c r="A10" s="2" t="s">
        <v>25</v>
      </c>
      <c r="B10" t="s">
        <v>26</v>
      </c>
      <c r="C10" t="s">
        <v>6</v>
      </c>
    </row>
    <row r="11" ht="15.75" customHeight="1">
      <c r="A11" s="2" t="s">
        <v>28</v>
      </c>
      <c r="B11" t="s">
        <v>29</v>
      </c>
      <c r="C11" t="s">
        <v>6</v>
      </c>
    </row>
    <row r="12" ht="15.75" customHeight="1">
      <c r="A12" s="2" t="s">
        <v>30</v>
      </c>
      <c r="B12" t="s">
        <v>31</v>
      </c>
      <c r="C12" t="s">
        <v>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