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D:\Палітєх - чисто теоретично ВУЗ\4 курс\1 семестр\ТПР\"/>
    </mc:Choice>
  </mc:AlternateContent>
  <xr:revisionPtr revIDLastSave="0" documentId="13_ncr:1_{E27DCA5B-0BCB-4618-A95E-DC85C6CEBC9F}" xr6:coauthVersionLast="36" xr6:coauthVersionMax="36" xr10:uidLastSave="{00000000-0000-0000-0000-000000000000}"/>
  <bookViews>
    <workbookView xWindow="0" yWindow="0" windowWidth="28800" windowHeight="12225" tabRatio="867" xr2:uid="{00000000-000D-0000-FFFF-FFFF00000000}"/>
  </bookViews>
  <sheets>
    <sheet name="Лист1" sheetId="5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5" l="1"/>
  <c r="G4" i="5"/>
  <c r="G5" i="5"/>
  <c r="F12" i="5" l="1"/>
  <c r="G12" i="5"/>
  <c r="F11" i="5"/>
  <c r="G11" i="5"/>
  <c r="G10" i="5"/>
  <c r="F10" i="5"/>
  <c r="E12" i="5"/>
  <c r="E11" i="5"/>
  <c r="E10" i="5"/>
  <c r="B10" i="5"/>
  <c r="C10" i="5"/>
  <c r="B11" i="5"/>
  <c r="C11" i="5"/>
  <c r="B12" i="5"/>
  <c r="C12" i="5"/>
  <c r="A12" i="5"/>
  <c r="A11" i="5"/>
  <c r="A10" i="5"/>
  <c r="F3" i="5"/>
  <c r="F4" i="5"/>
  <c r="F5" i="5"/>
  <c r="E3" i="5"/>
  <c r="E4" i="5"/>
  <c r="E5" i="5"/>
  <c r="C15" i="5" l="1"/>
  <c r="C16" i="5"/>
  <c r="H3" i="5"/>
  <c r="C14" i="5"/>
  <c r="H4" i="5"/>
  <c r="I5" i="5"/>
  <c r="H5" i="5"/>
  <c r="I4" i="5"/>
  <c r="I3" i="5"/>
  <c r="C17" i="5" l="1"/>
  <c r="C18" i="5"/>
</calcChain>
</file>

<file path=xl/sharedStrings.xml><?xml version="1.0" encoding="utf-8"?>
<sst xmlns="http://schemas.openxmlformats.org/spreadsheetml/2006/main" count="23" uniqueCount="22">
  <si>
    <t>Можливі альтернативні рішення</t>
  </si>
  <si>
    <t>Конкуренція на тому ж рівні</t>
  </si>
  <si>
    <t>Конкуренція трішки посилилась</t>
  </si>
  <si>
    <t>Конкуренція різко посилилась</t>
  </si>
  <si>
    <t>Вальда</t>
  </si>
  <si>
    <t>Гурвіца</t>
  </si>
  <si>
    <t>Лапласа</t>
  </si>
  <si>
    <t>Продовжити роботу в звичному режимі</t>
  </si>
  <si>
    <t>Активувати рекламну діяльність</t>
  </si>
  <si>
    <t>Активувати рекламу і знизити ціну</t>
  </si>
  <si>
    <t>Максимальний</t>
  </si>
  <si>
    <t>Розрахунок Лапласа:</t>
  </si>
  <si>
    <t>Розрахунок Байєса-Лапласа</t>
  </si>
  <si>
    <t>Байєса-Лапласа</t>
  </si>
  <si>
    <t>Критерій Вальда</t>
  </si>
  <si>
    <t>Критерій Гурвіца</t>
  </si>
  <si>
    <t>Критерій Лапласа</t>
  </si>
  <si>
    <t>Критерій Байєса-Лаплас</t>
  </si>
  <si>
    <t>Можлива ймовірність кожного зі станів</t>
  </si>
  <si>
    <t>Критерій:</t>
  </si>
  <si>
    <t>Експертні оцінки ймовірностей стану зовн. середовища</t>
  </si>
  <si>
    <t>Можливі стани зовнішнього середовища: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</si>
</sst>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charset val="204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charset val="204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charset val="204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family val="1"/>
        <charset val="204"/>
        <scheme val="none"/>
      </font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Таблица4" displayName="Таблица4" ref="B2:D7" totalsRowShown="0" headerRowDxfId="1" dataDxfId="0" headerRowBorderDxfId="6" tableBorderDxfId="7" totalsRowBorderDxfId="5">
  <autoFilter ref="B2:D7" xr:uid="{00000000-0009-0000-0100-000004000000}">
    <filterColumn colId="0" hiddenButton="1"/>
    <filterColumn colId="1" hiddenButton="1"/>
    <filterColumn colId="2" hiddenButton="1"/>
  </autoFilter>
  <tableColumns count="3">
    <tableColumn id="1" xr3:uid="{00000000-0010-0000-0000-000001000000}" name="Конкуренція на тому ж рівні" dataDxfId="4"/>
    <tableColumn id="2" xr3:uid="{00000000-0010-0000-0000-000002000000}" name="Конкуренція трішки посилилась" dataDxfId="3"/>
    <tableColumn id="3" xr3:uid="{00000000-0010-0000-0000-000003000000}" name="Конкуренція різко посилилась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zoomScale="97" zoomScaleNormal="183" workbookViewId="0">
      <selection activeCell="D7" sqref="D7"/>
    </sheetView>
  </sheetViews>
  <sheetFormatPr defaultColWidth="14.5703125" defaultRowHeight="15" x14ac:dyDescent="0.25"/>
  <cols>
    <col min="1" max="1" width="18.7109375" style="1" customWidth="1"/>
    <col min="2" max="2" width="20.85546875" style="1" customWidth="1"/>
    <col min="3" max="4" width="20.7109375" style="1" customWidth="1"/>
    <col min="5" max="5" width="12.7109375" style="1" customWidth="1"/>
    <col min="6" max="6" width="15.140625" style="1" customWidth="1"/>
    <col min="7" max="9" width="12.7109375" style="1" customWidth="1"/>
    <col min="10" max="16384" width="14.5703125" style="1"/>
  </cols>
  <sheetData>
    <row r="1" spans="1:9" ht="13.9" customHeight="1" x14ac:dyDescent="0.25">
      <c r="A1" s="19" t="s">
        <v>0</v>
      </c>
      <c r="B1" s="20" t="s">
        <v>21</v>
      </c>
      <c r="C1" s="20"/>
      <c r="D1" s="20"/>
      <c r="E1" s="33" t="s">
        <v>19</v>
      </c>
      <c r="F1" s="34"/>
      <c r="G1" s="34"/>
      <c r="H1" s="34"/>
      <c r="I1" s="35"/>
    </row>
    <row r="2" spans="1:9" ht="43.15" customHeight="1" x14ac:dyDescent="0.25">
      <c r="A2" s="19"/>
      <c r="B2" s="21" t="s">
        <v>1</v>
      </c>
      <c r="C2" s="21" t="s">
        <v>2</v>
      </c>
      <c r="D2" s="21" t="s">
        <v>3</v>
      </c>
      <c r="E2" s="36" t="s">
        <v>4</v>
      </c>
      <c r="F2" s="37" t="s">
        <v>10</v>
      </c>
      <c r="G2" s="37" t="s">
        <v>5</v>
      </c>
      <c r="H2" s="38" t="s">
        <v>6</v>
      </c>
      <c r="I2" s="37" t="s">
        <v>13</v>
      </c>
    </row>
    <row r="3" spans="1:9" ht="42" customHeight="1" x14ac:dyDescent="0.25">
      <c r="A3" s="22" t="s">
        <v>7</v>
      </c>
      <c r="B3" s="23">
        <v>100</v>
      </c>
      <c r="C3" s="24">
        <v>80</v>
      </c>
      <c r="D3" s="25">
        <v>30</v>
      </c>
      <c r="E3" s="3">
        <f>MIN(Таблица4[[#This Row],[Конкуренція на тому ж рівні]:[Конкуренція різко посилилась]])</f>
        <v>30</v>
      </c>
      <c r="F3" s="3">
        <f>MAX(Таблица4[[#This Row],[Конкуренція на тому ж рівні]:[Конкуренція різко посилилась]])</f>
        <v>100</v>
      </c>
      <c r="G3" s="3">
        <f t="shared" ref="G3:G6" si="0">0.5*MIN(B3:D3)+0.5*MAX(B3:D3)</f>
        <v>65</v>
      </c>
      <c r="H3" s="3">
        <f>A10+B10+C10</f>
        <v>69.300000000000011</v>
      </c>
      <c r="I3" s="11">
        <f>E10+F10+G10</f>
        <v>87.5</v>
      </c>
    </row>
    <row r="4" spans="1:9" ht="42.75" x14ac:dyDescent="0.25">
      <c r="A4" s="22" t="s">
        <v>8</v>
      </c>
      <c r="B4" s="23">
        <v>80</v>
      </c>
      <c r="C4" s="24">
        <v>90</v>
      </c>
      <c r="D4" s="25">
        <v>50</v>
      </c>
      <c r="E4" s="3">
        <f>MIN(Таблица4[[#This Row],[Конкуренція на тому ж рівні]:[Конкуренція різко посилилась]])</f>
        <v>50</v>
      </c>
      <c r="F4" s="3">
        <f>MAX(Таблица4[[#This Row],[Конкуренція на тому ж рівні]:[Конкуренція різко посилилась]])</f>
        <v>90</v>
      </c>
      <c r="G4" s="3">
        <f t="shared" si="0"/>
        <v>70</v>
      </c>
      <c r="H4" s="3">
        <f>A11+B11+C11</f>
        <v>72.600000000000009</v>
      </c>
      <c r="I4" s="10">
        <f>E11+F11+G11</f>
        <v>83</v>
      </c>
    </row>
    <row r="5" spans="1:9" ht="42.75" x14ac:dyDescent="0.25">
      <c r="A5" s="22" t="s">
        <v>9</v>
      </c>
      <c r="B5" s="26">
        <v>30</v>
      </c>
      <c r="C5" s="27">
        <v>50</v>
      </c>
      <c r="D5" s="28">
        <v>80</v>
      </c>
      <c r="E5" s="18">
        <f>MIN(Таблица4[[#This Row],[Конкуренція на тому ж рівні]:[Конкуренція різко посилилась]])</f>
        <v>30</v>
      </c>
      <c r="F5" s="3">
        <f>MAX(Таблица4[[#This Row],[Конкуренція на тому ж рівні]:[Конкуренція різко посилилась]])</f>
        <v>80</v>
      </c>
      <c r="G5" s="3">
        <f t="shared" si="0"/>
        <v>55</v>
      </c>
      <c r="H5" s="3">
        <f>A12+B12+C12</f>
        <v>52.8</v>
      </c>
      <c r="I5" s="10">
        <f>E12+F12+G12</f>
        <v>46</v>
      </c>
    </row>
    <row r="6" spans="1:9" ht="42.75" customHeight="1" x14ac:dyDescent="0.25">
      <c r="A6" s="29" t="s">
        <v>18</v>
      </c>
      <c r="B6" s="30">
        <v>0.33</v>
      </c>
      <c r="C6" s="30">
        <v>0.33</v>
      </c>
      <c r="D6" s="31">
        <v>0.33</v>
      </c>
      <c r="E6" s="6"/>
      <c r="F6" s="6"/>
      <c r="G6" s="6"/>
      <c r="H6" s="6"/>
      <c r="I6" s="16"/>
    </row>
    <row r="7" spans="1:9" ht="57" customHeight="1" x14ac:dyDescent="0.25">
      <c r="A7" s="22" t="s">
        <v>20</v>
      </c>
      <c r="B7" s="32">
        <v>0.55000000000000004</v>
      </c>
      <c r="C7" s="32">
        <v>0.35</v>
      </c>
      <c r="D7" s="32">
        <v>0.15</v>
      </c>
      <c r="E7" s="17"/>
      <c r="F7" s="17"/>
      <c r="G7" s="17"/>
      <c r="H7" s="17"/>
      <c r="I7" s="17"/>
    </row>
    <row r="9" spans="1:9" ht="22.15" customHeight="1" x14ac:dyDescent="0.25">
      <c r="A9" s="13" t="s">
        <v>11</v>
      </c>
      <c r="B9" s="14"/>
      <c r="C9" s="15"/>
      <c r="E9" s="13" t="s">
        <v>12</v>
      </c>
      <c r="F9" s="14"/>
      <c r="G9" s="15"/>
    </row>
    <row r="10" spans="1:9" ht="20.25" x14ac:dyDescent="0.25">
      <c r="A10" s="7">
        <f>B3*B6</f>
        <v>33</v>
      </c>
      <c r="B10" s="6">
        <f t="shared" ref="B10:C10" si="1">C3*C6</f>
        <v>26.400000000000002</v>
      </c>
      <c r="C10" s="8">
        <f t="shared" si="1"/>
        <v>9.9</v>
      </c>
      <c r="E10" s="7">
        <f>B3*B7</f>
        <v>55.000000000000007</v>
      </c>
      <c r="F10" s="6">
        <f>C3*C7</f>
        <v>28</v>
      </c>
      <c r="G10" s="8">
        <f>D3*D7</f>
        <v>4.5</v>
      </c>
    </row>
    <row r="11" spans="1:9" ht="20.25" x14ac:dyDescent="0.25">
      <c r="A11" s="7">
        <f>B4*B6</f>
        <v>26.400000000000002</v>
      </c>
      <c r="B11" s="6">
        <f t="shared" ref="B11:C11" si="2">C4*C6</f>
        <v>29.700000000000003</v>
      </c>
      <c r="C11" s="8">
        <f t="shared" si="2"/>
        <v>16.5</v>
      </c>
      <c r="E11" s="7">
        <f>B4*B7</f>
        <v>44</v>
      </c>
      <c r="F11" s="6">
        <f>C4*C7</f>
        <v>31.499999999999996</v>
      </c>
      <c r="G11" s="8">
        <f t="shared" ref="G11" si="3">D4*D7</f>
        <v>7.5</v>
      </c>
    </row>
    <row r="12" spans="1:9" ht="20.25" x14ac:dyDescent="0.25">
      <c r="A12" s="5">
        <f>B5*B6</f>
        <v>9.9</v>
      </c>
      <c r="B12" s="9">
        <f t="shared" ref="B12:C12" si="4">C5*C6</f>
        <v>16.5</v>
      </c>
      <c r="C12" s="4">
        <f t="shared" si="4"/>
        <v>26.400000000000002</v>
      </c>
      <c r="E12" s="5">
        <f>B5*B7</f>
        <v>16.5</v>
      </c>
      <c r="F12" s="9">
        <f t="shared" ref="F12:G12" si="5">C5*C7</f>
        <v>17.5</v>
      </c>
      <c r="G12" s="4">
        <f t="shared" si="5"/>
        <v>12</v>
      </c>
    </row>
    <row r="14" spans="1:9" ht="37.5" x14ac:dyDescent="0.25">
      <c r="B14" s="12" t="s">
        <v>14</v>
      </c>
      <c r="C14" s="2">
        <f>MAX(E3:E5)</f>
        <v>50</v>
      </c>
    </row>
    <row r="15" spans="1:9" ht="37.5" x14ac:dyDescent="0.25">
      <c r="B15" s="12" t="s">
        <v>10</v>
      </c>
      <c r="C15" s="2">
        <f>MAX(F3:F5)</f>
        <v>100</v>
      </c>
    </row>
    <row r="16" spans="1:9" ht="37.5" x14ac:dyDescent="0.25">
      <c r="B16" s="12" t="s">
        <v>15</v>
      </c>
      <c r="C16" s="2">
        <f>MAX(G3:G5)</f>
        <v>70</v>
      </c>
    </row>
    <row r="17" spans="2:3" ht="37.5" x14ac:dyDescent="0.25">
      <c r="B17" s="12" t="s">
        <v>16</v>
      </c>
      <c r="C17" s="2">
        <f>MAX(H3:H5)</f>
        <v>72.600000000000009</v>
      </c>
    </row>
    <row r="18" spans="2:3" ht="44.45" customHeight="1" x14ac:dyDescent="0.25">
      <c r="B18" s="12" t="s">
        <v>17</v>
      </c>
      <c r="C18" s="2">
        <f>MAX(I3:I5)</f>
        <v>87.5</v>
      </c>
    </row>
  </sheetData>
  <mergeCells count="5">
    <mergeCell ref="A1:A2"/>
    <mergeCell ref="B1:D1"/>
    <mergeCell ref="A9:C9"/>
    <mergeCell ref="E9:G9"/>
    <mergeCell ref="E1:I1"/>
  </mergeCells>
  <pageMargins left="0.7" right="0.7" top="0.75" bottom="0.75" header="0.3" footer="0.3"/>
  <pageSetup paperSize="9" orientation="landscape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german.igor@protonmail.com</dc:creator>
  <cp:lastModifiedBy>Xiaomi</cp:lastModifiedBy>
  <dcterms:created xsi:type="dcterms:W3CDTF">2020-10-10T14:40:42Z</dcterms:created>
  <dcterms:modified xsi:type="dcterms:W3CDTF">2021-11-07T15:03:04Z</dcterms:modified>
</cp:coreProperties>
</file>