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me Page" sheetId="1" r:id="rId4"/>
    <sheet state="visible" name="Offer page" sheetId="2" r:id="rId5"/>
    <sheet state="visible" name=" Food Aid Page" sheetId="3" r:id="rId6"/>
    <sheet state="visible" name="Popular Popular" sheetId="4" r:id="rId7"/>
    <sheet state="visible" name="Help Page" sheetId="5" r:id="rId8"/>
  </sheets>
  <definedNames/>
  <calcPr/>
</workbook>
</file>

<file path=xl/sharedStrings.xml><?xml version="1.0" encoding="utf-8"?>
<sst xmlns="http://schemas.openxmlformats.org/spreadsheetml/2006/main" count="320" uniqueCount="96">
  <si>
    <t>Product Name</t>
  </si>
  <si>
    <t>Chaldal Web App</t>
  </si>
  <si>
    <t>TC Start Date</t>
  </si>
  <si>
    <t xml:space="preserve"> </t>
  </si>
  <si>
    <t>TC Execution Start Date</t>
  </si>
  <si>
    <t>TEST CASE SUMMARY</t>
  </si>
  <si>
    <t>Module Name</t>
  </si>
  <si>
    <t>Test Cases for Home Page</t>
  </si>
  <si>
    <t>TC End Date</t>
  </si>
  <si>
    <t>TC Execution End Date</t>
  </si>
  <si>
    <t>PASS</t>
  </si>
  <si>
    <t>App Playstore URL</t>
  </si>
  <si>
    <t>Test Case Developed By</t>
  </si>
  <si>
    <t>Proma</t>
  </si>
  <si>
    <t>Platform (tested)</t>
  </si>
  <si>
    <t>FAIL</t>
  </si>
  <si>
    <t>Developer Name (TL)</t>
  </si>
  <si>
    <t>x</t>
  </si>
  <si>
    <t>Test Case Reviewed By</t>
  </si>
  <si>
    <t>Performance (tested)</t>
  </si>
  <si>
    <t>No</t>
  </si>
  <si>
    <t>WARNING</t>
  </si>
  <si>
    <t>Test Executed by</t>
  </si>
  <si>
    <t>TOTAL</t>
  </si>
  <si>
    <t>Test Case ID/Name</t>
  </si>
  <si>
    <t>Test Case Description</t>
  </si>
  <si>
    <t>Test Data</t>
  </si>
  <si>
    <t>Step Description</t>
  </si>
  <si>
    <t>Expected Result</t>
  </si>
  <si>
    <t>Actual Result</t>
  </si>
  <si>
    <t>Status</t>
  </si>
  <si>
    <t>Remarks</t>
  </si>
  <si>
    <t>decision</t>
  </si>
  <si>
    <t>TC001</t>
  </si>
  <si>
    <t>Check menubar*</t>
  </si>
  <si>
    <t>Open App-&gt; Tap on menubar</t>
  </si>
  <si>
    <t>Should work properly</t>
  </si>
  <si>
    <t>successfully done</t>
  </si>
  <si>
    <t>Check</t>
  </si>
  <si>
    <t>properly done</t>
  </si>
  <si>
    <t>TC002</t>
  </si>
  <si>
    <t>Check searchbar with valid input*</t>
  </si>
  <si>
    <t>chal</t>
  </si>
  <si>
    <t>Open App-&gt; Tap on search field -&gt; put valid input on search bar</t>
  </si>
  <si>
    <t>Should accept the value</t>
  </si>
  <si>
    <t>accepted</t>
  </si>
  <si>
    <t>TC003</t>
  </si>
  <si>
    <t>Check searchbar with invalid input*</t>
  </si>
  <si>
    <t>$#$44</t>
  </si>
  <si>
    <t>Open App-&gt; Tap on search field -&gt; put invalid input on search bar</t>
  </si>
  <si>
    <t>TC004</t>
  </si>
  <si>
    <t>Check language*</t>
  </si>
  <si>
    <t>Open App-&gt; Tap on bangla-&gt; Tap on English</t>
  </si>
  <si>
    <t xml:space="preserve"> accepted</t>
  </si>
  <si>
    <t>TC005</t>
  </si>
  <si>
    <t>Check banner image link *</t>
  </si>
  <si>
    <t>Open App-&gt; Tap on image</t>
  </si>
  <si>
    <t>Should view a proper page related rajshahi city</t>
  </si>
  <si>
    <t>not accepted</t>
  </si>
  <si>
    <t>need to linked any offer which is available only for rajshahi or remove the link</t>
  </si>
  <si>
    <t>TC006</t>
  </si>
  <si>
    <t>Check email link*</t>
  </si>
  <si>
    <t>Open App-&gt; scroll to footer part-&gt; cleck on email</t>
  </si>
  <si>
    <t>need to linked with gmail site</t>
  </si>
  <si>
    <t>Test Cases for Offer Page</t>
  </si>
  <si>
    <t>Check total offer*</t>
  </si>
  <si>
    <t>Open App-&gt; go to offer page-&gt; Calculate total offer</t>
  </si>
  <si>
    <t>not work properly</t>
  </si>
  <si>
    <t>need currection for calculation functhion</t>
  </si>
  <si>
    <t>Check total Cleaning Supplies offer*</t>
  </si>
  <si>
    <t>Open App-&gt; go to offer page-&gt; Calculate  Cleaning Supplies total offer</t>
  </si>
  <si>
    <t>Should view total cleaning supplies = 17</t>
  </si>
  <si>
    <t>Check total Beauty &amp; Health offer*</t>
  </si>
  <si>
    <t>Open App-&gt; go to offer page-&gt; Calculate Beauty &amp; Health total offer</t>
  </si>
  <si>
    <t>Should view total Beauty &amp; Health = 29</t>
  </si>
  <si>
    <t>Check responciveness*</t>
  </si>
  <si>
    <t>Open App-&gt; go to offer page-&gt; Check responciveness</t>
  </si>
  <si>
    <t>proparly done</t>
  </si>
  <si>
    <t>Test Cases for Food Aid Page</t>
  </si>
  <si>
    <t>Check back to previous page from donate page*</t>
  </si>
  <si>
    <t>Open App-&gt; go to food aid page-&gt; back to previous page</t>
  </si>
  <si>
    <t>need currectionto go to previous page</t>
  </si>
  <si>
    <t>Check page title logo*</t>
  </si>
  <si>
    <t>Open App-&gt; go to food aid page-&gt; Tap on request button-&gt; Check page title logo</t>
  </si>
  <si>
    <t>need to solve logo problem</t>
  </si>
  <si>
    <t>need to solve responsiveness problem</t>
  </si>
  <si>
    <t>Test Cases for popular Page</t>
  </si>
  <si>
    <t>Check view how much quantity is available for a particular product*</t>
  </si>
  <si>
    <t>Open App-&gt; go to popular page-&gt; tap on any product-&gt; Check available product quantity</t>
  </si>
  <si>
    <t>need to add a function which will show us how much quantity is available for a particular product</t>
  </si>
  <si>
    <t>Check view product details button*</t>
  </si>
  <si>
    <t>Open App-&gt; go to popular page-&gt; tap on any product-&gt; Check view product details button</t>
  </si>
  <si>
    <t>need to add product details button</t>
  </si>
  <si>
    <t>Check available area from help page and select area *</t>
  </si>
  <si>
    <t>Open App-&gt; go to help page-&gt; scroll to (Do you serve my area?) -&gt; Check available area-&gt; go to select city and chack all city</t>
  </si>
  <si>
    <t>need to add available area on help page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</si>
</sst>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</font>
    <font>
      <b/>
      <sz val="12.0"/>
      <color theme="1"/>
      <name val="Calibri"/>
    </font>
    <font/>
    <font>
      <sz val="12.0"/>
      <color theme="1"/>
      <name val="Calibri"/>
    </font>
    <font>
      <b/>
      <sz val="12.0"/>
      <color rgb="FF000000"/>
      <name val="Calibri"/>
    </font>
    <font>
      <sz val="12.0"/>
      <color rgb="FF000000"/>
      <name val="Calibri"/>
    </font>
    <font>
      <u/>
      <sz val="10.0"/>
      <color rgb="FF1155CC"/>
      <name val="Arial"/>
    </font>
    <font>
      <sz val="10.0"/>
      <color theme="1"/>
      <name val="Arial"/>
    </font>
    <font>
      <b/>
      <sz val="11.0"/>
      <color rgb="FF000000"/>
      <name val="Arial"/>
    </font>
    <font>
      <sz val="11.0"/>
      <color theme="1"/>
      <name val="Arial"/>
    </font>
    <font>
      <sz val="11.0"/>
      <color rgb="FF000000"/>
      <name val="Arial"/>
    </font>
    <font>
      <b/>
      <sz val="10.0"/>
      <color theme="1"/>
      <name val="Arial"/>
    </font>
  </fonts>
  <fills count="11">
    <fill>
      <patternFill patternType="none"/>
    </fill>
    <fill>
      <patternFill patternType="lightGray"/>
    </fill>
    <fill>
      <patternFill patternType="solid">
        <fgColor rgb="FFD6E3BC"/>
        <bgColor rgb="FFD6E3BC"/>
      </patternFill>
    </fill>
    <fill>
      <patternFill patternType="solid">
        <fgColor rgb="FFC6D9F0"/>
        <bgColor rgb="FFC6D9F0"/>
      </patternFill>
    </fill>
    <fill>
      <patternFill patternType="solid">
        <fgColor rgb="FF34A853"/>
        <bgColor rgb="FF34A853"/>
      </patternFill>
    </fill>
    <fill>
      <patternFill patternType="solid">
        <fgColor rgb="FFEA4335"/>
        <bgColor rgb="FFEA4335"/>
      </patternFill>
    </fill>
    <fill>
      <patternFill patternType="solid">
        <fgColor rgb="FFFFFF00"/>
        <bgColor rgb="FFFFFF00"/>
      </patternFill>
    </fill>
    <fill>
      <patternFill patternType="solid">
        <fgColor rgb="FFFABF8F"/>
        <bgColor rgb="FFFABF8F"/>
      </patternFill>
    </fill>
    <fill>
      <patternFill patternType="solid">
        <fgColor rgb="FFD8D8D8"/>
        <bgColor rgb="FFD8D8D8"/>
      </patternFill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</fills>
  <borders count="9">
    <border/>
    <border>
      <left/>
      <top/>
      <bottom/>
    </border>
    <border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vertical="center"/>
    </xf>
    <xf borderId="2" fillId="0" fontId="2" numFmtId="0" xfId="0" applyBorder="1" applyFont="1"/>
    <xf borderId="3" fillId="0" fontId="1" numFmtId="0" xfId="0" applyAlignment="1" applyBorder="1" applyFont="1">
      <alignment readingOrder="0" vertical="center"/>
    </xf>
    <xf borderId="3" fillId="2" fontId="1" numFmtId="0" xfId="0" applyAlignment="1" applyBorder="1" applyFont="1">
      <alignment vertical="center"/>
    </xf>
    <xf borderId="3" fillId="0" fontId="3" numFmtId="0" xfId="0" applyAlignment="1" applyBorder="1" applyFont="1">
      <alignment horizontal="right" vertical="center"/>
    </xf>
    <xf borderId="3" fillId="2" fontId="4" numFmtId="0" xfId="0" applyAlignment="1" applyBorder="1" applyFont="1">
      <alignment vertical="center"/>
    </xf>
    <xf borderId="3" fillId="0" fontId="3" numFmtId="0" xfId="0" applyAlignment="1" applyBorder="1" applyFont="1">
      <alignment vertical="center"/>
    </xf>
    <xf borderId="4" fillId="3" fontId="1" numFmtId="0" xfId="0" applyAlignment="1" applyBorder="1" applyFill="1" applyFont="1">
      <alignment vertical="center"/>
    </xf>
    <xf borderId="5" fillId="0" fontId="2" numFmtId="0" xfId="0" applyBorder="1" applyFont="1"/>
    <xf borderId="4" fillId="2" fontId="1" numFmtId="0" xfId="0" applyAlignment="1" applyBorder="1" applyFont="1">
      <alignment vertical="center"/>
    </xf>
    <xf borderId="3" fillId="0" fontId="3" numFmtId="0" xfId="0" applyAlignment="1" applyBorder="1" applyFont="1">
      <alignment readingOrder="0" vertical="center"/>
    </xf>
    <xf borderId="3" fillId="4" fontId="5" numFmtId="0" xfId="0" applyAlignment="1" applyBorder="1" applyFill="1" applyFont="1">
      <alignment horizontal="center" vertical="center"/>
    </xf>
    <xf borderId="0" fillId="0" fontId="6" numFmtId="0" xfId="0" applyAlignment="1" applyFont="1">
      <alignment readingOrder="0"/>
    </xf>
    <xf borderId="3" fillId="0" fontId="1" numFmtId="0" xfId="0" applyAlignment="1" applyBorder="1" applyFont="1">
      <alignment vertical="center"/>
    </xf>
    <xf borderId="3" fillId="3" fontId="1" numFmtId="0" xfId="0" applyAlignment="1" applyBorder="1" applyFont="1">
      <alignment vertical="center"/>
    </xf>
    <xf borderId="3" fillId="5" fontId="5" numFmtId="0" xfId="0" applyAlignment="1" applyBorder="1" applyFill="1" applyFont="1">
      <alignment horizontal="center" vertical="center"/>
    </xf>
    <xf borderId="3" fillId="6" fontId="3" numFmtId="0" xfId="0" applyAlignment="1" applyBorder="1" applyFill="1" applyFont="1">
      <alignment horizontal="center" vertical="center"/>
    </xf>
    <xf borderId="4" fillId="7" fontId="1" numFmtId="0" xfId="0" applyBorder="1" applyFill="1" applyFont="1"/>
    <xf borderId="6" fillId="0" fontId="7" numFmtId="0" xfId="0" applyBorder="1" applyFont="1"/>
    <xf borderId="6" fillId="0" fontId="2" numFmtId="0" xfId="0" applyBorder="1" applyFont="1"/>
    <xf borderId="7" fillId="0" fontId="2" numFmtId="0" xfId="0" applyBorder="1" applyFont="1"/>
    <xf borderId="3" fillId="3" fontId="1" numFmtId="0" xfId="0" applyBorder="1" applyFont="1"/>
    <xf borderId="3" fillId="2" fontId="3" numFmtId="0" xfId="0" applyAlignment="1" applyBorder="1" applyFont="1">
      <alignment horizontal="center"/>
    </xf>
    <xf borderId="3" fillId="8" fontId="1" numFmtId="0" xfId="0" applyBorder="1" applyFill="1" applyFont="1"/>
    <xf borderId="0" fillId="9" fontId="8" numFmtId="0" xfId="0" applyAlignment="1" applyFill="1" applyFont="1">
      <alignment horizontal="left" readingOrder="0"/>
    </xf>
    <xf borderId="8" fillId="10" fontId="9" numFmtId="0" xfId="0" applyAlignment="1" applyBorder="1" applyFill="1" applyFont="1">
      <alignment horizontal="center" vertical="center"/>
    </xf>
    <xf borderId="0" fillId="0" fontId="9" numFmtId="0" xfId="0" applyAlignment="1" applyFont="1">
      <alignment readingOrder="0" vertical="center"/>
    </xf>
    <xf borderId="0" fillId="0" fontId="0" numFmtId="0" xfId="0" applyFont="1"/>
    <xf borderId="0" fillId="0" fontId="9" numFmtId="0" xfId="0" applyAlignment="1" applyFont="1">
      <alignment readingOrder="0" shrinkToFit="0" vertical="center" wrapText="1"/>
    </xf>
    <xf borderId="8" fillId="4" fontId="9" numFmtId="0" xfId="0" applyAlignment="1" applyBorder="1" applyFont="1">
      <alignment horizontal="center" vertical="center"/>
    </xf>
    <xf borderId="0" fillId="0" fontId="7" numFmtId="0" xfId="0" applyAlignment="1" applyFont="1">
      <alignment readingOrder="0"/>
    </xf>
    <xf borderId="0" fillId="0" fontId="0" numFmtId="0" xfId="0" applyAlignment="1" applyFont="1">
      <alignment readingOrder="0" vertical="center"/>
    </xf>
    <xf borderId="8" fillId="10" fontId="10" numFmtId="0" xfId="0" applyAlignment="1" applyBorder="1" applyFont="1">
      <alignment readingOrder="0" shrinkToFit="0" vertical="center" wrapText="1"/>
    </xf>
    <xf borderId="0" fillId="0" fontId="7" numFmtId="0" xfId="0" applyAlignment="1" applyFont="1">
      <alignment horizontal="left" vertical="center"/>
    </xf>
    <xf borderId="0" fillId="0" fontId="9" numFmtId="0" xfId="0" applyAlignment="1" applyFont="1">
      <alignment horizontal="left" vertical="center"/>
    </xf>
    <xf borderId="8" fillId="4" fontId="9" numFmtId="0" xfId="0" applyAlignment="1" applyBorder="1" applyFont="1">
      <alignment horizontal="center" readingOrder="0" vertical="center"/>
    </xf>
    <xf borderId="0" fillId="0" fontId="9" numFmtId="0" xfId="0" applyAlignment="1" applyFont="1">
      <alignment horizontal="center" readingOrder="0" vertical="center"/>
    </xf>
    <xf borderId="0" fillId="9" fontId="11" numFmtId="0" xfId="0" applyAlignment="1" applyFont="1">
      <alignment readingOrder="0"/>
    </xf>
  </cellXfs>
  <cellStyles count="1">
    <cellStyle xfId="0" name="Normal" builtinId="0"/>
  </cellStyles>
  <dxfs count="3">
    <dxf>
      <font/>
      <fill>
        <patternFill patternType="solid">
          <fgColor rgb="FF34A853"/>
          <bgColor rgb="FF34A853"/>
        </patternFill>
      </fill>
      <border/>
    </dxf>
    <dxf>
      <font/>
      <fill>
        <patternFill patternType="solid">
          <fgColor theme="5"/>
          <bgColor theme="5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chaldal.com/" TargetMode="External"/><Relationship Id="rId2" Type="http://schemas.openxmlformats.org/officeDocument/2006/relationships/hyperlink" Target="https://drive.google.com/file/d/1FLKcweU51oRyxgYUdajR7b-kawyVeswQ/view?usp=sharing" TargetMode="External"/><Relationship Id="rId3" Type="http://schemas.openxmlformats.org/officeDocument/2006/relationships/hyperlink" Target="https://drive.google.com/file/d/1DsbpJymSqmlWZpKDQzD7GhcqfIK2tb_2/view?usp=sharing" TargetMode="External"/><Relationship Id="rId4" Type="http://schemas.openxmlformats.org/officeDocument/2006/relationships/hyperlink" Target="https://drive.google.com/file/d/18x9kzCKcW0XLZ3PZKGvWOnlgghLXwBeL/view?usp=sharing" TargetMode="External"/><Relationship Id="rId5" Type="http://schemas.openxmlformats.org/officeDocument/2006/relationships/hyperlink" Target="https://drive.google.com/file/d/1sy27c4-MqBWGTEXlF2Amv7bzwjmty0lt/view?usp=sharing" TargetMode="External"/><Relationship Id="rId6" Type="http://schemas.openxmlformats.org/officeDocument/2006/relationships/hyperlink" Target="https://drive.google.com/file/d/1pkn0SDSkUq9glB7yuMePlBIufeNlIQTs/view?usp=sharing" TargetMode="External"/><Relationship Id="rId7" Type="http://schemas.openxmlformats.org/officeDocument/2006/relationships/hyperlink" Target="https://drive.google.com/file/d/1ib5d6HREj-uxmp9K3vQqXhEu5uNeTO9A/view?usp=sharing" TargetMode="External"/><Relationship Id="rId8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chaldal.com/" TargetMode="External"/><Relationship Id="rId2" Type="http://schemas.openxmlformats.org/officeDocument/2006/relationships/hyperlink" Target="https://drive.google.com/file/d/1cf09hX3dnFq6mI9t45SG82Ayqx9OCdX-/view?usp=sharing" TargetMode="External"/><Relationship Id="rId3" Type="http://schemas.openxmlformats.org/officeDocument/2006/relationships/hyperlink" Target="https://drive.google.com/file/d/1nPma0tPXXNqdABZZMb7jSma5yLmVYqDv/view?usp=sharing" TargetMode="External"/><Relationship Id="rId4" Type="http://schemas.openxmlformats.org/officeDocument/2006/relationships/hyperlink" Target="https://drive.google.com/file/d/1TV74lT-8yYyvgYNiuOLw2tCoHp3hCrhD/view?usp=sharing" TargetMode="External"/><Relationship Id="rId5" Type="http://schemas.openxmlformats.org/officeDocument/2006/relationships/hyperlink" Target="https://drive.google.com/file/d/1sy27c4-MqBWGTEXlF2Amv7bzwjmty0lt/view?usp=sharing" TargetMode="External"/><Relationship Id="rId6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chaldal.com/" TargetMode="External"/><Relationship Id="rId2" Type="http://schemas.openxmlformats.org/officeDocument/2006/relationships/hyperlink" Target="https://drive.google.com/file/d/1hG84UktATTM0LelwB7nVvgM8WBWLNl9Z/view?usp=sharing" TargetMode="External"/><Relationship Id="rId3" Type="http://schemas.openxmlformats.org/officeDocument/2006/relationships/hyperlink" Target="https://drive.google.com/file/d/1MxjG4Z0PWn6EvLFXf5p_ww1gLpNWFA5M/view?usp=sharing" TargetMode="External"/><Relationship Id="rId4" Type="http://schemas.openxmlformats.org/officeDocument/2006/relationships/hyperlink" Target="https://drive.google.com/file/d/19-Qm4O7eSGJn7igrvIwpffWUENyfihEX/view?usp=sharing" TargetMode="External"/><Relationship Id="rId5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chaldal.com/" TargetMode="External"/><Relationship Id="rId2" Type="http://schemas.openxmlformats.org/officeDocument/2006/relationships/hyperlink" Target="https://drive.google.com/file/d/1dKKJp8oz3fM1v6TuhhBgVg_fKbnPknwf/view?usp=sharing" TargetMode="External"/><Relationship Id="rId3" Type="http://schemas.openxmlformats.org/officeDocument/2006/relationships/hyperlink" Target="https://drive.google.com/file/d/1AWEmeSMw8H68I1sY9BvTBggRuDEIk-Jl/view?usp=sharing" TargetMode="External"/><Relationship Id="rId4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chaldal.com/" TargetMode="External"/><Relationship Id="rId2" Type="http://schemas.openxmlformats.org/officeDocument/2006/relationships/hyperlink" Target="https://drive.google.com/file/d/12ux11F8aZowcYXO-ycQO5CzKRi9arpk7/view?usp=sharing" TargetMode="External"/><Relationship Id="rId3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3.43"/>
    <col customWidth="1" min="2" max="2" width="38.86"/>
    <col customWidth="1" min="3" max="3" width="31.57"/>
    <col customWidth="1" min="4" max="4" width="41.29"/>
    <col customWidth="1" min="5" max="5" width="46.43"/>
    <col customWidth="1" min="6" max="6" width="35.29"/>
    <col customWidth="1" min="7" max="7" width="10.57"/>
    <col customWidth="1" min="8" max="8" width="31.86"/>
    <col customWidth="1" min="9" max="9" width="67.29"/>
  </cols>
  <sheetData>
    <row r="1">
      <c r="A1" s="1" t="s">
        <v>0</v>
      </c>
      <c r="B1" s="2"/>
      <c r="C1" s="3" t="s">
        <v>1</v>
      </c>
      <c r="D1" s="4" t="s">
        <v>2</v>
      </c>
      <c r="E1" s="5" t="s">
        <v>3</v>
      </c>
      <c r="F1" s="6" t="s">
        <v>4</v>
      </c>
      <c r="G1" s="7" t="s">
        <v>3</v>
      </c>
      <c r="H1" s="8" t="s">
        <v>5</v>
      </c>
      <c r="I1" s="9"/>
    </row>
    <row r="2">
      <c r="A2" s="10" t="s">
        <v>6</v>
      </c>
      <c r="B2" s="9"/>
      <c r="C2" s="11" t="s">
        <v>7</v>
      </c>
      <c r="D2" s="4" t="s">
        <v>8</v>
      </c>
      <c r="E2" s="7" t="s">
        <v>3</v>
      </c>
      <c r="F2" s="6" t="s">
        <v>9</v>
      </c>
      <c r="G2" s="7" t="s">
        <v>3</v>
      </c>
      <c r="H2" s="4" t="s">
        <v>10</v>
      </c>
      <c r="I2" s="12">
        <f>COUNTIF(G7:G16, "PASS")</f>
        <v>4</v>
      </c>
    </row>
    <row r="3">
      <c r="A3" s="10" t="s">
        <v>11</v>
      </c>
      <c r="B3" s="9"/>
      <c r="C3" s="13" t="s">
        <v>1</v>
      </c>
      <c r="D3" s="4" t="s">
        <v>12</v>
      </c>
      <c r="E3" s="7" t="s">
        <v>13</v>
      </c>
      <c r="F3" s="14" t="s">
        <v>14</v>
      </c>
      <c r="G3" s="5"/>
      <c r="H3" s="15" t="s">
        <v>15</v>
      </c>
      <c r="I3" s="16">
        <f>COUNTIF(G7:G16, "FAIL")</f>
        <v>2</v>
      </c>
    </row>
    <row r="4">
      <c r="A4" s="10" t="s">
        <v>16</v>
      </c>
      <c r="B4" s="9"/>
      <c r="C4" s="7" t="s">
        <v>17</v>
      </c>
      <c r="D4" s="4" t="s">
        <v>18</v>
      </c>
      <c r="E4" s="7" t="s">
        <v>3</v>
      </c>
      <c r="F4" s="14" t="s">
        <v>19</v>
      </c>
      <c r="G4" s="7" t="s">
        <v>20</v>
      </c>
      <c r="H4" s="4" t="s">
        <v>21</v>
      </c>
      <c r="I4" s="17">
        <f>COUNTIF(G7:G16, "WARNING")</f>
        <v>0</v>
      </c>
    </row>
    <row r="5">
      <c r="A5" s="18" t="s">
        <v>22</v>
      </c>
      <c r="B5" s="9"/>
      <c r="C5" s="19"/>
      <c r="D5" s="20"/>
      <c r="E5" s="20"/>
      <c r="F5" s="20"/>
      <c r="G5" s="21"/>
      <c r="H5" s="22" t="s">
        <v>23</v>
      </c>
      <c r="I5" s="23">
        <f>SUM(I2:I3:I4)</f>
        <v>6</v>
      </c>
    </row>
    <row r="6">
      <c r="A6" s="24" t="s">
        <v>24</v>
      </c>
      <c r="B6" s="24" t="s">
        <v>25</v>
      </c>
      <c r="C6" s="24" t="s">
        <v>26</v>
      </c>
      <c r="D6" s="24" t="s">
        <v>27</v>
      </c>
      <c r="E6" s="24" t="s">
        <v>28</v>
      </c>
      <c r="F6" s="24" t="s">
        <v>29</v>
      </c>
      <c r="G6" s="24" t="s">
        <v>30</v>
      </c>
      <c r="H6" s="24" t="s">
        <v>31</v>
      </c>
      <c r="I6" s="25" t="s">
        <v>32</v>
      </c>
    </row>
    <row r="7">
      <c r="A7" s="26" t="s">
        <v>33</v>
      </c>
      <c r="B7" s="27" t="s">
        <v>34</v>
      </c>
      <c r="C7" s="28"/>
      <c r="D7" s="29" t="s">
        <v>35</v>
      </c>
      <c r="E7" s="27" t="s">
        <v>36</v>
      </c>
      <c r="F7" s="27" t="s">
        <v>37</v>
      </c>
      <c r="G7" s="30" t="s">
        <v>10</v>
      </c>
      <c r="H7" s="13" t="s">
        <v>38</v>
      </c>
      <c r="I7" s="31" t="s">
        <v>39</v>
      </c>
    </row>
    <row r="8">
      <c r="A8" s="26" t="s">
        <v>40</v>
      </c>
      <c r="B8" s="27" t="s">
        <v>41</v>
      </c>
      <c r="C8" s="32" t="s">
        <v>42</v>
      </c>
      <c r="D8" s="33" t="s">
        <v>43</v>
      </c>
      <c r="E8" s="27" t="s">
        <v>44</v>
      </c>
      <c r="F8" s="27" t="s">
        <v>45</v>
      </c>
      <c r="G8" s="30" t="s">
        <v>10</v>
      </c>
      <c r="H8" s="13" t="s">
        <v>38</v>
      </c>
      <c r="I8" s="31" t="s">
        <v>39</v>
      </c>
    </row>
    <row r="9">
      <c r="A9" s="26" t="s">
        <v>46</v>
      </c>
      <c r="B9" s="27" t="s">
        <v>47</v>
      </c>
      <c r="C9" s="32" t="s">
        <v>48</v>
      </c>
      <c r="D9" s="33" t="s">
        <v>49</v>
      </c>
      <c r="E9" s="27" t="s">
        <v>44</v>
      </c>
      <c r="F9" s="27" t="s">
        <v>45</v>
      </c>
      <c r="G9" s="30" t="s">
        <v>10</v>
      </c>
      <c r="H9" s="13" t="s">
        <v>38</v>
      </c>
      <c r="I9" s="31" t="s">
        <v>39</v>
      </c>
    </row>
    <row r="10">
      <c r="A10" s="26" t="s">
        <v>50</v>
      </c>
      <c r="B10" s="27" t="s">
        <v>51</v>
      </c>
      <c r="C10" s="34"/>
      <c r="D10" s="33" t="s">
        <v>52</v>
      </c>
      <c r="E10" s="27" t="s">
        <v>36</v>
      </c>
      <c r="F10" s="27" t="s">
        <v>53</v>
      </c>
      <c r="G10" s="30" t="s">
        <v>10</v>
      </c>
      <c r="H10" s="13" t="s">
        <v>38</v>
      </c>
      <c r="I10" s="31" t="s">
        <v>39</v>
      </c>
    </row>
    <row r="11">
      <c r="A11" s="26" t="s">
        <v>54</v>
      </c>
      <c r="B11" s="27" t="s">
        <v>55</v>
      </c>
      <c r="C11" s="35"/>
      <c r="D11" s="33" t="s">
        <v>56</v>
      </c>
      <c r="E11" s="27" t="s">
        <v>57</v>
      </c>
      <c r="F11" s="27" t="s">
        <v>58</v>
      </c>
      <c r="G11" s="36" t="s">
        <v>15</v>
      </c>
      <c r="H11" s="13" t="s">
        <v>38</v>
      </c>
      <c r="I11" s="31" t="s">
        <v>59</v>
      </c>
    </row>
    <row r="12">
      <c r="A12" s="26" t="s">
        <v>60</v>
      </c>
      <c r="B12" s="27" t="s">
        <v>61</v>
      </c>
      <c r="C12" s="35"/>
      <c r="D12" s="33" t="s">
        <v>62</v>
      </c>
      <c r="E12" s="27" t="s">
        <v>36</v>
      </c>
      <c r="F12" s="27" t="s">
        <v>58</v>
      </c>
      <c r="G12" s="37" t="s">
        <v>15</v>
      </c>
      <c r="H12" s="13" t="s">
        <v>38</v>
      </c>
      <c r="I12" s="31" t="s">
        <v>63</v>
      </c>
    </row>
  </sheetData>
  <mergeCells count="7">
    <mergeCell ref="A1:B1"/>
    <mergeCell ref="H1:I1"/>
    <mergeCell ref="A2:B2"/>
    <mergeCell ref="A3:B3"/>
    <mergeCell ref="A4:B4"/>
    <mergeCell ref="A5:B5"/>
    <mergeCell ref="C5:G5"/>
  </mergeCells>
  <conditionalFormatting sqref="G7:G12">
    <cfRule type="containsText" dxfId="0" priority="1" operator="containsText" text="PASS">
      <formula>NOT(ISERROR(SEARCH(("PASS"),(G7))))</formula>
    </cfRule>
  </conditionalFormatting>
  <conditionalFormatting sqref="G7:G12">
    <cfRule type="containsText" dxfId="1" priority="2" operator="containsText" text="FAIL">
      <formula>NOT(ISERROR(SEARCH(("FAIL"),(G7))))</formula>
    </cfRule>
  </conditionalFormatting>
  <conditionalFormatting sqref="G7:G12">
    <cfRule type="containsText" dxfId="2" priority="3" operator="containsText" text="WARNING">
      <formula>NOT(ISERROR(SEARCH(("WARNING"),(G7))))</formula>
    </cfRule>
  </conditionalFormatting>
  <dataValidations>
    <dataValidation type="list" allowBlank="1" sqref="G7:G12">
      <formula1>"PASS,FAIL,WARNING"</formula1>
    </dataValidation>
  </dataValidations>
  <hyperlinks>
    <hyperlink r:id="rId1" ref="C3"/>
    <hyperlink r:id="rId2" ref="H7"/>
    <hyperlink r:id="rId3" ref="H8"/>
    <hyperlink r:id="rId4" ref="H9"/>
    <hyperlink r:id="rId5" ref="H10"/>
    <hyperlink r:id="rId6" ref="H11"/>
    <hyperlink r:id="rId7" ref="H12"/>
  </hyperlinks>
  <drawing r:id="rId8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1.57"/>
    <col customWidth="1" min="2" max="2" width="36.0"/>
    <col customWidth="1" min="3" max="3" width="31.14"/>
    <col customWidth="1" min="4" max="4" width="34.14"/>
    <col customWidth="1" min="5" max="5" width="40.14"/>
    <col customWidth="1" min="6" max="6" width="27.57"/>
    <col customWidth="1" min="8" max="8" width="21.0"/>
    <col customWidth="1" min="9" max="9" width="35.14"/>
  </cols>
  <sheetData>
    <row r="1">
      <c r="A1" s="1" t="s">
        <v>0</v>
      </c>
      <c r="B1" s="2"/>
      <c r="C1" s="3" t="s">
        <v>1</v>
      </c>
      <c r="D1" s="4" t="s">
        <v>2</v>
      </c>
      <c r="E1" s="5" t="s">
        <v>3</v>
      </c>
      <c r="F1" s="6" t="s">
        <v>4</v>
      </c>
      <c r="G1" s="7" t="s">
        <v>3</v>
      </c>
      <c r="H1" s="8" t="s">
        <v>5</v>
      </c>
      <c r="I1" s="9"/>
    </row>
    <row r="2">
      <c r="A2" s="10" t="s">
        <v>6</v>
      </c>
      <c r="B2" s="9"/>
      <c r="C2" s="11" t="s">
        <v>64</v>
      </c>
      <c r="D2" s="4" t="s">
        <v>8</v>
      </c>
      <c r="E2" s="7" t="s">
        <v>3</v>
      </c>
      <c r="F2" s="6" t="s">
        <v>9</v>
      </c>
      <c r="G2" s="7" t="s">
        <v>3</v>
      </c>
      <c r="H2" s="4" t="s">
        <v>10</v>
      </c>
      <c r="I2" s="12">
        <f>COUNTIF(G7:G14, "PASS")</f>
        <v>1</v>
      </c>
    </row>
    <row r="3">
      <c r="A3" s="10" t="s">
        <v>11</v>
      </c>
      <c r="B3" s="9"/>
      <c r="C3" s="13" t="s">
        <v>1</v>
      </c>
      <c r="D3" s="4" t="s">
        <v>12</v>
      </c>
      <c r="E3" s="7" t="s">
        <v>13</v>
      </c>
      <c r="F3" s="14" t="s">
        <v>14</v>
      </c>
      <c r="G3" s="5"/>
      <c r="H3" s="15" t="s">
        <v>15</v>
      </c>
      <c r="I3" s="16">
        <f>COUNTIF(G7:G14, "FAIL")</f>
        <v>3</v>
      </c>
    </row>
    <row r="4">
      <c r="A4" s="10" t="s">
        <v>16</v>
      </c>
      <c r="B4" s="9"/>
      <c r="C4" s="7" t="s">
        <v>17</v>
      </c>
      <c r="D4" s="4" t="s">
        <v>18</v>
      </c>
      <c r="E4" s="7" t="s">
        <v>3</v>
      </c>
      <c r="F4" s="14" t="s">
        <v>19</v>
      </c>
      <c r="G4" s="7" t="s">
        <v>20</v>
      </c>
      <c r="H4" s="4" t="s">
        <v>21</v>
      </c>
      <c r="I4" s="17">
        <f>COUNTIF(G7:G14, "WARNING")</f>
        <v>0</v>
      </c>
    </row>
    <row r="5">
      <c r="A5" s="18" t="s">
        <v>22</v>
      </c>
      <c r="B5" s="9"/>
      <c r="C5" s="19"/>
      <c r="D5" s="20"/>
      <c r="E5" s="20"/>
      <c r="F5" s="20"/>
      <c r="G5" s="21"/>
      <c r="H5" s="22" t="s">
        <v>23</v>
      </c>
      <c r="I5" s="23">
        <f>SUM(I2:I3:I4)</f>
        <v>4</v>
      </c>
    </row>
    <row r="6">
      <c r="A6" s="24" t="s">
        <v>24</v>
      </c>
      <c r="B6" s="24" t="s">
        <v>25</v>
      </c>
      <c r="C6" s="24" t="s">
        <v>26</v>
      </c>
      <c r="D6" s="24" t="s">
        <v>27</v>
      </c>
      <c r="E6" s="24" t="s">
        <v>28</v>
      </c>
      <c r="F6" s="24" t="s">
        <v>29</v>
      </c>
      <c r="G6" s="24" t="s">
        <v>30</v>
      </c>
      <c r="H6" s="24" t="s">
        <v>31</v>
      </c>
      <c r="I6" s="38" t="s">
        <v>32</v>
      </c>
    </row>
    <row r="7">
      <c r="A7" s="26" t="s">
        <v>33</v>
      </c>
      <c r="B7" s="27" t="s">
        <v>65</v>
      </c>
      <c r="C7" s="28"/>
      <c r="D7" s="29" t="s">
        <v>66</v>
      </c>
      <c r="E7" s="27" t="s">
        <v>36</v>
      </c>
      <c r="F7" s="27" t="s">
        <v>67</v>
      </c>
      <c r="G7" s="36" t="s">
        <v>15</v>
      </c>
      <c r="H7" s="13" t="s">
        <v>38</v>
      </c>
      <c r="I7" s="31" t="s">
        <v>68</v>
      </c>
    </row>
    <row r="8">
      <c r="A8" s="26" t="s">
        <v>40</v>
      </c>
      <c r="B8" s="27" t="s">
        <v>69</v>
      </c>
      <c r="C8" s="32"/>
      <c r="D8" s="29" t="s">
        <v>70</v>
      </c>
      <c r="E8" s="27" t="s">
        <v>71</v>
      </c>
      <c r="F8" s="27" t="s">
        <v>67</v>
      </c>
      <c r="G8" s="36" t="s">
        <v>15</v>
      </c>
      <c r="H8" s="13" t="s">
        <v>38</v>
      </c>
      <c r="I8" s="31" t="s">
        <v>68</v>
      </c>
    </row>
    <row r="9">
      <c r="A9" s="26" t="s">
        <v>46</v>
      </c>
      <c r="B9" s="27" t="s">
        <v>72</v>
      </c>
      <c r="C9" s="32"/>
      <c r="D9" s="29" t="s">
        <v>73</v>
      </c>
      <c r="E9" s="27" t="s">
        <v>74</v>
      </c>
      <c r="F9" s="27" t="s">
        <v>67</v>
      </c>
      <c r="G9" s="36" t="s">
        <v>15</v>
      </c>
      <c r="H9" s="13" t="s">
        <v>38</v>
      </c>
      <c r="I9" s="31" t="s">
        <v>68</v>
      </c>
    </row>
    <row r="10">
      <c r="A10" s="26" t="s">
        <v>50</v>
      </c>
      <c r="B10" s="27" t="s">
        <v>75</v>
      </c>
      <c r="C10" s="34"/>
      <c r="D10" s="29" t="s">
        <v>76</v>
      </c>
      <c r="E10" s="27" t="s">
        <v>36</v>
      </c>
      <c r="F10" s="27" t="s">
        <v>53</v>
      </c>
      <c r="G10" s="30" t="s">
        <v>10</v>
      </c>
      <c r="H10" s="13" t="s">
        <v>38</v>
      </c>
      <c r="I10" s="31" t="s">
        <v>77</v>
      </c>
    </row>
  </sheetData>
  <mergeCells count="7">
    <mergeCell ref="A1:B1"/>
    <mergeCell ref="H1:I1"/>
    <mergeCell ref="A2:B2"/>
    <mergeCell ref="A3:B3"/>
    <mergeCell ref="A4:B4"/>
    <mergeCell ref="A5:B5"/>
    <mergeCell ref="C5:G5"/>
  </mergeCells>
  <conditionalFormatting sqref="G7:G10">
    <cfRule type="containsText" dxfId="0" priority="1" operator="containsText" text="PASS">
      <formula>NOT(ISERROR(SEARCH(("PASS"),(G7))))</formula>
    </cfRule>
  </conditionalFormatting>
  <conditionalFormatting sqref="G7:G10">
    <cfRule type="containsText" dxfId="1" priority="2" operator="containsText" text="FAIL">
      <formula>NOT(ISERROR(SEARCH(("FAIL"),(G7))))</formula>
    </cfRule>
  </conditionalFormatting>
  <conditionalFormatting sqref="G7:G10">
    <cfRule type="containsText" dxfId="2" priority="3" operator="containsText" text="WARNING">
      <formula>NOT(ISERROR(SEARCH(("WARNING"),(G7))))</formula>
    </cfRule>
  </conditionalFormatting>
  <dataValidations>
    <dataValidation type="list" allowBlank="1" sqref="G7:G10">
      <formula1>"PASS,FAIL,WARNING"</formula1>
    </dataValidation>
  </dataValidations>
  <hyperlinks>
    <hyperlink r:id="rId1" ref="C3"/>
    <hyperlink r:id="rId2" ref="H7"/>
    <hyperlink r:id="rId3" ref="H8"/>
    <hyperlink r:id="rId4" ref="H9"/>
    <hyperlink r:id="rId5" ref="H10"/>
  </hyperlinks>
  <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2.43"/>
    <col customWidth="1" min="2" max="2" width="46.29"/>
    <col customWidth="1" min="3" max="3" width="27.43"/>
    <col customWidth="1" min="4" max="4" width="30.57"/>
    <col customWidth="1" min="5" max="5" width="39.71"/>
    <col customWidth="1" min="6" max="6" width="24.43"/>
    <col customWidth="1" min="9" max="9" width="34.71"/>
  </cols>
  <sheetData>
    <row r="1">
      <c r="A1" s="1" t="s">
        <v>0</v>
      </c>
      <c r="B1" s="2"/>
      <c r="C1" s="3" t="s">
        <v>1</v>
      </c>
      <c r="D1" s="4" t="s">
        <v>2</v>
      </c>
      <c r="E1" s="5" t="s">
        <v>3</v>
      </c>
      <c r="F1" s="6" t="s">
        <v>4</v>
      </c>
      <c r="G1" s="7" t="s">
        <v>3</v>
      </c>
      <c r="H1" s="8" t="s">
        <v>5</v>
      </c>
      <c r="I1" s="9"/>
    </row>
    <row r="2">
      <c r="A2" s="10" t="s">
        <v>6</v>
      </c>
      <c r="B2" s="9"/>
      <c r="C2" s="11" t="s">
        <v>78</v>
      </c>
      <c r="D2" s="4" t="s">
        <v>8</v>
      </c>
      <c r="E2" s="7" t="s">
        <v>3</v>
      </c>
      <c r="F2" s="6" t="s">
        <v>9</v>
      </c>
      <c r="G2" s="7" t="s">
        <v>3</v>
      </c>
      <c r="H2" s="4" t="s">
        <v>10</v>
      </c>
      <c r="I2" s="12">
        <f>COUNTIF(G7:G13, "PASS")</f>
        <v>0</v>
      </c>
    </row>
    <row r="3">
      <c r="A3" s="10" t="s">
        <v>11</v>
      </c>
      <c r="B3" s="9"/>
      <c r="C3" s="13" t="s">
        <v>1</v>
      </c>
      <c r="D3" s="4" t="s">
        <v>12</v>
      </c>
      <c r="E3" s="7" t="s">
        <v>13</v>
      </c>
      <c r="F3" s="14" t="s">
        <v>14</v>
      </c>
      <c r="G3" s="5"/>
      <c r="H3" s="15" t="s">
        <v>15</v>
      </c>
      <c r="I3" s="16">
        <f>COUNTIF(G7:G13, "FAIL")</f>
        <v>3</v>
      </c>
    </row>
    <row r="4">
      <c r="A4" s="10" t="s">
        <v>16</v>
      </c>
      <c r="B4" s="9"/>
      <c r="C4" s="7" t="s">
        <v>17</v>
      </c>
      <c r="D4" s="4" t="s">
        <v>18</v>
      </c>
      <c r="E4" s="7" t="s">
        <v>3</v>
      </c>
      <c r="F4" s="14" t="s">
        <v>19</v>
      </c>
      <c r="G4" s="7" t="s">
        <v>20</v>
      </c>
      <c r="H4" s="4" t="s">
        <v>21</v>
      </c>
      <c r="I4" s="17">
        <f>COUNTIF(G7:G13, "WARNING")</f>
        <v>0</v>
      </c>
    </row>
    <row r="5">
      <c r="A5" s="18" t="s">
        <v>22</v>
      </c>
      <c r="B5" s="9"/>
      <c r="C5" s="19"/>
      <c r="D5" s="20"/>
      <c r="E5" s="20"/>
      <c r="F5" s="20"/>
      <c r="G5" s="21"/>
      <c r="H5" s="22" t="s">
        <v>23</v>
      </c>
      <c r="I5" s="23">
        <f>SUM(I2:I3:I4)</f>
        <v>3</v>
      </c>
    </row>
    <row r="6">
      <c r="A6" s="24" t="s">
        <v>24</v>
      </c>
      <c r="B6" s="24" t="s">
        <v>25</v>
      </c>
      <c r="C6" s="24" t="s">
        <v>26</v>
      </c>
      <c r="D6" s="24" t="s">
        <v>27</v>
      </c>
      <c r="E6" s="24" t="s">
        <v>28</v>
      </c>
      <c r="F6" s="24" t="s">
        <v>29</v>
      </c>
      <c r="G6" s="24" t="s">
        <v>30</v>
      </c>
      <c r="H6" s="24" t="s">
        <v>31</v>
      </c>
      <c r="I6" s="38" t="s">
        <v>32</v>
      </c>
    </row>
    <row r="7">
      <c r="A7" s="26" t="s">
        <v>33</v>
      </c>
      <c r="B7" s="27" t="s">
        <v>79</v>
      </c>
      <c r="C7" s="28"/>
      <c r="D7" s="29" t="s">
        <v>80</v>
      </c>
      <c r="E7" s="27" t="s">
        <v>36</v>
      </c>
      <c r="F7" s="27" t="s">
        <v>67</v>
      </c>
      <c r="G7" s="36" t="s">
        <v>15</v>
      </c>
      <c r="H7" s="13" t="s">
        <v>38</v>
      </c>
      <c r="I7" s="31" t="s">
        <v>81</v>
      </c>
    </row>
    <row r="8">
      <c r="A8" s="26" t="s">
        <v>40</v>
      </c>
      <c r="B8" s="27" t="s">
        <v>82</v>
      </c>
      <c r="C8" s="32"/>
      <c r="D8" s="29" t="s">
        <v>83</v>
      </c>
      <c r="E8" s="27" t="s">
        <v>36</v>
      </c>
      <c r="F8" s="27" t="s">
        <v>67</v>
      </c>
      <c r="G8" s="36" t="s">
        <v>15</v>
      </c>
      <c r="H8" s="13" t="s">
        <v>38</v>
      </c>
      <c r="I8" s="31" t="s">
        <v>84</v>
      </c>
    </row>
    <row r="9">
      <c r="A9" s="26" t="s">
        <v>46</v>
      </c>
      <c r="B9" s="27" t="s">
        <v>75</v>
      </c>
      <c r="C9" s="34"/>
      <c r="D9" s="29" t="s">
        <v>76</v>
      </c>
      <c r="E9" s="27" t="s">
        <v>36</v>
      </c>
      <c r="F9" s="27" t="s">
        <v>53</v>
      </c>
      <c r="G9" s="36" t="s">
        <v>15</v>
      </c>
      <c r="H9" s="13" t="s">
        <v>38</v>
      </c>
      <c r="I9" s="31" t="s">
        <v>85</v>
      </c>
    </row>
  </sheetData>
  <mergeCells count="7">
    <mergeCell ref="A1:B1"/>
    <mergeCell ref="H1:I1"/>
    <mergeCell ref="A2:B2"/>
    <mergeCell ref="A3:B3"/>
    <mergeCell ref="A4:B4"/>
    <mergeCell ref="A5:B5"/>
    <mergeCell ref="C5:G5"/>
  </mergeCells>
  <conditionalFormatting sqref="G7:G9">
    <cfRule type="containsText" dxfId="0" priority="1" operator="containsText" text="PASS">
      <formula>NOT(ISERROR(SEARCH(("PASS"),(G7))))</formula>
    </cfRule>
  </conditionalFormatting>
  <conditionalFormatting sqref="G7:G9">
    <cfRule type="containsText" dxfId="1" priority="2" operator="containsText" text="FAIL">
      <formula>NOT(ISERROR(SEARCH(("FAIL"),(G7))))</formula>
    </cfRule>
  </conditionalFormatting>
  <conditionalFormatting sqref="G7:G9">
    <cfRule type="containsText" dxfId="2" priority="3" operator="containsText" text="WARNING">
      <formula>NOT(ISERROR(SEARCH(("WARNING"),(G7))))</formula>
    </cfRule>
  </conditionalFormatting>
  <dataValidations>
    <dataValidation type="list" allowBlank="1" sqref="G7:G9">
      <formula1>"PASS,FAIL,WARNING"</formula1>
    </dataValidation>
  </dataValidations>
  <hyperlinks>
    <hyperlink r:id="rId1" ref="C3"/>
    <hyperlink r:id="rId2" ref="H7"/>
    <hyperlink r:id="rId3" ref="H8"/>
    <hyperlink r:id="rId4" ref="H9"/>
  </hyperlinks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2.86"/>
    <col customWidth="1" min="2" max="2" width="66.43"/>
    <col customWidth="1" min="3" max="3" width="27.71"/>
    <col customWidth="1" min="4" max="4" width="36.14"/>
    <col customWidth="1" min="5" max="5" width="35.57"/>
    <col customWidth="1" min="6" max="6" width="28.86"/>
    <col customWidth="1" min="9" max="9" width="84.0"/>
  </cols>
  <sheetData>
    <row r="1">
      <c r="A1" s="1" t="s">
        <v>0</v>
      </c>
      <c r="B1" s="2"/>
      <c r="C1" s="3" t="s">
        <v>1</v>
      </c>
      <c r="D1" s="4" t="s">
        <v>2</v>
      </c>
      <c r="E1" s="5" t="s">
        <v>3</v>
      </c>
      <c r="F1" s="6" t="s">
        <v>4</v>
      </c>
      <c r="G1" s="7" t="s">
        <v>3</v>
      </c>
      <c r="H1" s="8" t="s">
        <v>5</v>
      </c>
      <c r="I1" s="9"/>
    </row>
    <row r="2">
      <c r="A2" s="10" t="s">
        <v>6</v>
      </c>
      <c r="B2" s="9"/>
      <c r="C2" s="11" t="s">
        <v>86</v>
      </c>
      <c r="D2" s="4" t="s">
        <v>8</v>
      </c>
      <c r="E2" s="7" t="s">
        <v>3</v>
      </c>
      <c r="F2" s="6" t="s">
        <v>9</v>
      </c>
      <c r="G2" s="7" t="s">
        <v>3</v>
      </c>
      <c r="H2" s="4" t="s">
        <v>10</v>
      </c>
      <c r="I2" s="12">
        <f>COUNTIF(G7:G11, "PASS")</f>
        <v>0</v>
      </c>
    </row>
    <row r="3">
      <c r="A3" s="10" t="s">
        <v>11</v>
      </c>
      <c r="B3" s="9"/>
      <c r="C3" s="13" t="s">
        <v>1</v>
      </c>
      <c r="D3" s="4" t="s">
        <v>12</v>
      </c>
      <c r="E3" s="7" t="s">
        <v>13</v>
      </c>
      <c r="F3" s="14" t="s">
        <v>14</v>
      </c>
      <c r="G3" s="5"/>
      <c r="H3" s="15" t="s">
        <v>15</v>
      </c>
      <c r="I3" s="16">
        <f>COUNTIF(G7:G11, "FAIL")</f>
        <v>2</v>
      </c>
    </row>
    <row r="4">
      <c r="A4" s="10" t="s">
        <v>16</v>
      </c>
      <c r="B4" s="9"/>
      <c r="C4" s="7" t="s">
        <v>17</v>
      </c>
      <c r="D4" s="4" t="s">
        <v>18</v>
      </c>
      <c r="E4" s="7" t="s">
        <v>3</v>
      </c>
      <c r="F4" s="14" t="s">
        <v>19</v>
      </c>
      <c r="G4" s="7" t="s">
        <v>20</v>
      </c>
      <c r="H4" s="4" t="s">
        <v>21</v>
      </c>
      <c r="I4" s="17">
        <f>COUNTIF(G7:G11, "WARNING")</f>
        <v>0</v>
      </c>
    </row>
    <row r="5">
      <c r="A5" s="18" t="s">
        <v>22</v>
      </c>
      <c r="B5" s="9"/>
      <c r="C5" s="19"/>
      <c r="D5" s="20"/>
      <c r="E5" s="20"/>
      <c r="F5" s="20"/>
      <c r="G5" s="21"/>
      <c r="H5" s="22" t="s">
        <v>23</v>
      </c>
      <c r="I5" s="23">
        <f>SUM(I2:I3:I4)</f>
        <v>2</v>
      </c>
    </row>
    <row r="6">
      <c r="A6" s="24" t="s">
        <v>24</v>
      </c>
      <c r="B6" s="24" t="s">
        <v>25</v>
      </c>
      <c r="C6" s="24" t="s">
        <v>26</v>
      </c>
      <c r="D6" s="24" t="s">
        <v>27</v>
      </c>
      <c r="E6" s="24" t="s">
        <v>28</v>
      </c>
      <c r="F6" s="24" t="s">
        <v>29</v>
      </c>
      <c r="G6" s="24" t="s">
        <v>30</v>
      </c>
      <c r="H6" s="24" t="s">
        <v>31</v>
      </c>
      <c r="I6" s="38" t="s">
        <v>32</v>
      </c>
    </row>
    <row r="7">
      <c r="A7" s="26" t="s">
        <v>33</v>
      </c>
      <c r="B7" s="27" t="s">
        <v>87</v>
      </c>
      <c r="C7" s="28"/>
      <c r="D7" s="29" t="s">
        <v>88</v>
      </c>
      <c r="E7" s="27" t="s">
        <v>36</v>
      </c>
      <c r="F7" s="27" t="s">
        <v>67</v>
      </c>
      <c r="G7" s="36" t="s">
        <v>15</v>
      </c>
      <c r="H7" s="13" t="s">
        <v>38</v>
      </c>
      <c r="I7" s="31" t="s">
        <v>89</v>
      </c>
    </row>
    <row r="8">
      <c r="A8" s="26" t="s">
        <v>40</v>
      </c>
      <c r="B8" s="27" t="s">
        <v>90</v>
      </c>
      <c r="C8" s="28"/>
      <c r="D8" s="29" t="s">
        <v>91</v>
      </c>
      <c r="E8" s="27" t="s">
        <v>36</v>
      </c>
      <c r="F8" s="27" t="s">
        <v>67</v>
      </c>
      <c r="G8" s="36" t="s">
        <v>15</v>
      </c>
      <c r="H8" s="13" t="s">
        <v>38</v>
      </c>
      <c r="I8" s="31" t="s">
        <v>92</v>
      </c>
    </row>
  </sheetData>
  <mergeCells count="7">
    <mergeCell ref="A1:B1"/>
    <mergeCell ref="H1:I1"/>
    <mergeCell ref="A2:B2"/>
    <mergeCell ref="A3:B3"/>
    <mergeCell ref="A4:B4"/>
    <mergeCell ref="A5:B5"/>
    <mergeCell ref="C5:G5"/>
  </mergeCells>
  <conditionalFormatting sqref="G7:G8">
    <cfRule type="containsText" dxfId="0" priority="1" operator="containsText" text="PASS">
      <formula>NOT(ISERROR(SEARCH(("PASS"),(G7))))</formula>
    </cfRule>
  </conditionalFormatting>
  <conditionalFormatting sqref="G7:G8">
    <cfRule type="containsText" dxfId="1" priority="2" operator="containsText" text="FAIL">
      <formula>NOT(ISERROR(SEARCH(("FAIL"),(G7))))</formula>
    </cfRule>
  </conditionalFormatting>
  <conditionalFormatting sqref="G7:G8">
    <cfRule type="containsText" dxfId="2" priority="3" operator="containsText" text="WARNING">
      <formula>NOT(ISERROR(SEARCH(("WARNING"),(G7))))</formula>
    </cfRule>
  </conditionalFormatting>
  <dataValidations>
    <dataValidation type="list" allowBlank="1" sqref="G7:G8">
      <formula1>"PASS,FAIL,WARNING"</formula1>
    </dataValidation>
  </dataValidations>
  <hyperlinks>
    <hyperlink r:id="rId1" ref="C3"/>
    <hyperlink r:id="rId2" ref="H7"/>
    <hyperlink r:id="rId3" ref="H8"/>
  </hyperlinks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1.29"/>
    <col customWidth="1" min="2" max="2" width="63.71"/>
    <col customWidth="1" min="3" max="3" width="28.0"/>
    <col customWidth="1" min="4" max="4" width="36.14"/>
    <col customWidth="1" min="5" max="5" width="22.43"/>
    <col customWidth="1" min="6" max="6" width="24.14"/>
    <col customWidth="1" min="9" max="9" width="82.57"/>
  </cols>
  <sheetData>
    <row r="1">
      <c r="A1" s="1" t="s">
        <v>0</v>
      </c>
      <c r="B1" s="2"/>
      <c r="C1" s="3" t="s">
        <v>1</v>
      </c>
      <c r="D1" s="4" t="s">
        <v>2</v>
      </c>
      <c r="E1" s="5" t="s">
        <v>3</v>
      </c>
      <c r="F1" s="6" t="s">
        <v>4</v>
      </c>
      <c r="G1" s="7" t="s">
        <v>3</v>
      </c>
      <c r="H1" s="8" t="s">
        <v>5</v>
      </c>
      <c r="I1" s="9"/>
    </row>
    <row r="2">
      <c r="A2" s="10" t="s">
        <v>6</v>
      </c>
      <c r="B2" s="9"/>
      <c r="C2" s="11" t="s">
        <v>86</v>
      </c>
      <c r="D2" s="4" t="s">
        <v>8</v>
      </c>
      <c r="E2" s="7" t="s">
        <v>3</v>
      </c>
      <c r="F2" s="6" t="s">
        <v>9</v>
      </c>
      <c r="G2" s="7" t="s">
        <v>3</v>
      </c>
      <c r="H2" s="4" t="s">
        <v>10</v>
      </c>
      <c r="I2" s="12">
        <f>COUNTIF(G7:G10, "PASS")</f>
        <v>0</v>
      </c>
    </row>
    <row r="3">
      <c r="A3" s="10" t="s">
        <v>11</v>
      </c>
      <c r="B3" s="9"/>
      <c r="C3" s="13" t="s">
        <v>1</v>
      </c>
      <c r="D3" s="4" t="s">
        <v>12</v>
      </c>
      <c r="E3" s="7" t="s">
        <v>13</v>
      </c>
      <c r="F3" s="14" t="s">
        <v>14</v>
      </c>
      <c r="G3" s="5"/>
      <c r="H3" s="15" t="s">
        <v>15</v>
      </c>
      <c r="I3" s="16">
        <f>COUNTIF(G7:G10, "FAIL")</f>
        <v>1</v>
      </c>
    </row>
    <row r="4">
      <c r="A4" s="10" t="s">
        <v>16</v>
      </c>
      <c r="B4" s="9"/>
      <c r="C4" s="7" t="s">
        <v>17</v>
      </c>
      <c r="D4" s="4" t="s">
        <v>18</v>
      </c>
      <c r="E4" s="7" t="s">
        <v>3</v>
      </c>
      <c r="F4" s="14" t="s">
        <v>19</v>
      </c>
      <c r="G4" s="7" t="s">
        <v>20</v>
      </c>
      <c r="H4" s="4" t="s">
        <v>21</v>
      </c>
      <c r="I4" s="17">
        <f>COUNTIF(G7:G10, "WARNING")</f>
        <v>0</v>
      </c>
    </row>
    <row r="5">
      <c r="A5" s="18" t="s">
        <v>22</v>
      </c>
      <c r="B5" s="9"/>
      <c r="C5" s="19"/>
      <c r="D5" s="20"/>
      <c r="E5" s="20"/>
      <c r="F5" s="20"/>
      <c r="G5" s="21"/>
      <c r="H5" s="22" t="s">
        <v>23</v>
      </c>
      <c r="I5" s="23">
        <f>SUM(I2:I3:I4)</f>
        <v>1</v>
      </c>
    </row>
    <row r="6">
      <c r="A6" s="24" t="s">
        <v>24</v>
      </c>
      <c r="B6" s="24" t="s">
        <v>25</v>
      </c>
      <c r="C6" s="24" t="s">
        <v>26</v>
      </c>
      <c r="D6" s="24" t="s">
        <v>27</v>
      </c>
      <c r="E6" s="24" t="s">
        <v>28</v>
      </c>
      <c r="F6" s="24" t="s">
        <v>29</v>
      </c>
      <c r="G6" s="24" t="s">
        <v>30</v>
      </c>
      <c r="H6" s="24" t="s">
        <v>31</v>
      </c>
      <c r="I6" s="38" t="s">
        <v>32</v>
      </c>
    </row>
    <row r="7">
      <c r="A7" s="26" t="s">
        <v>33</v>
      </c>
      <c r="B7" s="27" t="s">
        <v>93</v>
      </c>
      <c r="C7" s="28"/>
      <c r="D7" s="29" t="s">
        <v>94</v>
      </c>
      <c r="E7" s="27" t="s">
        <v>36</v>
      </c>
      <c r="F7" s="27" t="s">
        <v>67</v>
      </c>
      <c r="G7" s="36" t="s">
        <v>15</v>
      </c>
      <c r="H7" s="13" t="s">
        <v>38</v>
      </c>
      <c r="I7" s="31" t="s">
        <v>95</v>
      </c>
    </row>
  </sheetData>
  <mergeCells count="7">
    <mergeCell ref="A1:B1"/>
    <mergeCell ref="H1:I1"/>
    <mergeCell ref="A2:B2"/>
    <mergeCell ref="A3:B3"/>
    <mergeCell ref="A4:B4"/>
    <mergeCell ref="A5:B5"/>
    <mergeCell ref="C5:G5"/>
  </mergeCells>
  <conditionalFormatting sqref="G7">
    <cfRule type="containsText" dxfId="0" priority="1" operator="containsText" text="PASS">
      <formula>NOT(ISERROR(SEARCH(("PASS"),(G7))))</formula>
    </cfRule>
  </conditionalFormatting>
  <conditionalFormatting sqref="G7">
    <cfRule type="containsText" dxfId="1" priority="2" operator="containsText" text="FAIL">
      <formula>NOT(ISERROR(SEARCH(("FAIL"),(G7))))</formula>
    </cfRule>
  </conditionalFormatting>
  <conditionalFormatting sqref="G7">
    <cfRule type="containsText" dxfId="2" priority="3" operator="containsText" text="WARNING">
      <formula>NOT(ISERROR(SEARCH(("WARNING"),(G7))))</formula>
    </cfRule>
  </conditionalFormatting>
  <dataValidations>
    <dataValidation type="list" allowBlank="1" sqref="G7">
      <formula1>"PASS,FAIL,WARNING"</formula1>
    </dataValidation>
  </dataValidations>
  <hyperlinks>
    <hyperlink r:id="rId1" ref="C3"/>
    <hyperlink r:id="rId2" ref="H7"/>
  </hyperlinks>
  <drawing r:id="rId3"/>
</worksheet>
</file>