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16"/>
  <workbookPr/>
  <mc:AlternateContent xmlns:mc="http://schemas.openxmlformats.org/markup-compatibility/2006">
    <mc:Choice Requires="x15">
      <x15ac:absPath xmlns:x15ac="http://schemas.microsoft.com/office/spreadsheetml/2010/11/ac" url="https://genesdiffusion.sharepoint.com/sites/GDBiotech-ISO17025/Shared Documents/ISO 17025/4_ SYSTEME DOCUMENTAIRE/6.RESSOURCES/Traçabilité METROLOGIQUE/Agitateurs/"/>
    </mc:Choice>
  </mc:AlternateContent>
  <xr:revisionPtr revIDLastSave="243" documentId="11_D198E0FFB980513901011895508AB91F74D42955" xr6:coauthVersionLast="47" xr6:coauthVersionMax="47" xr10:uidLastSave="{2CEDC9AC-2DF9-4DF8-8390-291405CE49EB}"/>
  <bookViews>
    <workbookView xWindow="-3555" yWindow="-16320" windowWidth="29040" windowHeight="15720" firstSheet="5" activeTab="6" xr2:uid="{00000000-000D-0000-FFFF-FFFF00000000}"/>
  </bookViews>
  <sheets>
    <sheet name="Appareil" sheetId="3" r:id="rId1"/>
    <sheet name="Maintenances" sheetId="4" r:id="rId2"/>
    <sheet name="Etalonnages" sheetId="5" r:id="rId3"/>
    <sheet name="Contrôles internes" sheetId="2" r:id="rId4"/>
    <sheet name="Contrôles internes - Formules" sheetId="7" r:id="rId5"/>
    <sheet name="Contrôles internes - Vérif" sheetId="8" r:id="rId6"/>
    <sheet name="Journal évènements" sheetId="6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2" i="8" l="1"/>
  <c r="I21" i="8"/>
  <c r="I20" i="8"/>
  <c r="I19" i="8"/>
  <c r="I18" i="8"/>
  <c r="I17" i="8"/>
  <c r="I16" i="8"/>
  <c r="I15" i="8"/>
  <c r="I14" i="8"/>
  <c r="I13" i="8"/>
  <c r="I12" i="8"/>
  <c r="I11" i="8"/>
  <c r="B6" i="8"/>
  <c r="A6" i="8"/>
  <c r="B5" i="8"/>
  <c r="A5" i="8"/>
  <c r="B4" i="8"/>
  <c r="A4" i="8"/>
  <c r="B3" i="8"/>
  <c r="A3" i="8"/>
  <c r="B2" i="8"/>
  <c r="A2" i="8"/>
  <c r="B1" i="8"/>
  <c r="A1" i="8"/>
  <c r="I12" i="2"/>
  <c r="I13" i="2"/>
  <c r="I14" i="2"/>
  <c r="I15" i="2"/>
  <c r="I16" i="2"/>
  <c r="I17" i="2"/>
  <c r="I18" i="2"/>
  <c r="I19" i="2"/>
  <c r="I20" i="2"/>
  <c r="I21" i="2"/>
  <c r="I22" i="2"/>
  <c r="I11" i="2"/>
  <c r="A6" i="6"/>
  <c r="A5" i="6"/>
  <c r="A4" i="6"/>
  <c r="A3" i="6"/>
  <c r="A2" i="6"/>
  <c r="A1" i="6"/>
  <c r="A2" i="2"/>
  <c r="A3" i="2"/>
  <c r="A4" i="2"/>
  <c r="A5" i="2"/>
  <c r="A6" i="2"/>
  <c r="A1" i="2"/>
  <c r="A2" i="5"/>
  <c r="A3" i="5"/>
  <c r="A4" i="5"/>
  <c r="A5" i="5"/>
  <c r="A6" i="5"/>
  <c r="A1" i="5"/>
  <c r="A2" i="4"/>
  <c r="A3" i="4"/>
  <c r="A4" i="4"/>
  <c r="A5" i="4"/>
  <c r="A6" i="4"/>
  <c r="A1" i="4"/>
  <c r="B6" i="6"/>
  <c r="B5" i="6"/>
  <c r="B4" i="6"/>
  <c r="B3" i="6"/>
  <c r="B2" i="6"/>
  <c r="B1" i="6"/>
  <c r="B6" i="2"/>
  <c r="B5" i="2"/>
  <c r="B4" i="2"/>
  <c r="B3" i="2"/>
  <c r="B2" i="2"/>
  <c r="B1" i="2"/>
  <c r="B6" i="5"/>
  <c r="B5" i="5"/>
  <c r="B4" i="5"/>
  <c r="B3" i="5"/>
  <c r="B2" i="5"/>
  <c r="B1" i="5"/>
  <c r="B2" i="4"/>
  <c r="B3" i="4"/>
  <c r="B4" i="4"/>
  <c r="B5" i="4"/>
  <c r="B6" i="4"/>
  <c r="B1" i="4"/>
</calcChain>
</file>

<file path=xl/sharedStrings.xml><?xml version="1.0" encoding="utf-8"?>
<sst xmlns="http://schemas.openxmlformats.org/spreadsheetml/2006/main" count="187" uniqueCount="124">
  <si>
    <t>Fiche de vie</t>
  </si>
  <si>
    <t>Version 2.0</t>
  </si>
  <si>
    <t>GDB_ENR_46</t>
  </si>
  <si>
    <t>SMQ</t>
  </si>
  <si>
    <t>Rédaction :
L. LIETAR</t>
  </si>
  <si>
    <t>Vérification : 
S. MERLIN</t>
  </si>
  <si>
    <t>Approbation :
L. LIETAR</t>
  </si>
  <si>
    <t>Type d'appareil</t>
  </si>
  <si>
    <t>Plateforme d'agitation</t>
  </si>
  <si>
    <t>Marque</t>
  </si>
  <si>
    <t>Illumina</t>
  </si>
  <si>
    <t>Modèle</t>
  </si>
  <si>
    <t>High speed microplate shaker</t>
  </si>
  <si>
    <t>N° de série</t>
  </si>
  <si>
    <t>Emplacement</t>
  </si>
  <si>
    <t>Pré-PCR Génotypage</t>
  </si>
  <si>
    <t>Identification interne</t>
  </si>
  <si>
    <t>GDD-AGIT-001</t>
  </si>
  <si>
    <t>Réception et installation</t>
  </si>
  <si>
    <t>Date d'achat :</t>
  </si>
  <si>
    <t>septembre 2009</t>
  </si>
  <si>
    <t>Fournisseur :</t>
  </si>
  <si>
    <t>Date de Réception :</t>
  </si>
  <si>
    <t>Catégorie de l'appareil :</t>
  </si>
  <si>
    <t>A</t>
  </si>
  <si>
    <t>Niveau de criticité :</t>
  </si>
  <si>
    <t>2 (modéré)</t>
  </si>
  <si>
    <t>Installation :</t>
  </si>
  <si>
    <t>En interne</t>
  </si>
  <si>
    <r>
      <rPr>
        <b/>
        <sz val="10"/>
        <color rgb="FF000000"/>
        <rFont val="Arial"/>
        <family val="2"/>
        <scheme val="minor"/>
      </rPr>
      <t xml:space="preserve">Contrôle visuel </t>
    </r>
    <r>
      <rPr>
        <i/>
        <sz val="10"/>
        <color rgb="FF000000"/>
        <rFont val="Arial"/>
        <family val="2"/>
        <scheme val="minor"/>
      </rPr>
      <t>(ok ou décrire le défaut)</t>
    </r>
    <r>
      <rPr>
        <b/>
        <sz val="10"/>
        <color rgb="FF000000"/>
        <rFont val="Arial"/>
        <family val="2"/>
        <scheme val="minor"/>
      </rPr>
      <t xml:space="preserve"> : </t>
    </r>
  </si>
  <si>
    <t>ok</t>
  </si>
  <si>
    <t>Date :</t>
  </si>
  <si>
    <t xml:space="preserve">Opérateur / Prestataire : </t>
  </si>
  <si>
    <t>Sophie Merlin</t>
  </si>
  <si>
    <r>
      <rPr>
        <b/>
        <sz val="10"/>
        <color rgb="FF000000"/>
        <rFont val="Arial"/>
        <family val="2"/>
        <scheme val="minor"/>
      </rPr>
      <t xml:space="preserve">Contrôle technique </t>
    </r>
    <r>
      <rPr>
        <i/>
        <sz val="10"/>
        <color rgb="FF000000"/>
        <rFont val="Arial"/>
        <family val="2"/>
        <scheme val="minor"/>
      </rPr>
      <t>(fonctionnel ou décrire l'anomalie)</t>
    </r>
    <r>
      <rPr>
        <b/>
        <sz val="10"/>
        <color rgb="FF000000"/>
        <rFont val="Arial"/>
        <family val="2"/>
        <scheme val="minor"/>
      </rPr>
      <t xml:space="preserve"> :</t>
    </r>
  </si>
  <si>
    <t>fonctionnel</t>
  </si>
  <si>
    <r>
      <t xml:space="preserve">Contôle qualité </t>
    </r>
    <r>
      <rPr>
        <i/>
        <sz val="10"/>
        <color rgb="FF000000"/>
        <rFont val="Arial"/>
        <family val="2"/>
        <scheme val="minor"/>
      </rPr>
      <t>(ne s'applique pas ou détailler type de contrôle/résultats/traçabilité)</t>
    </r>
    <r>
      <rPr>
        <b/>
        <sz val="10"/>
        <color rgb="FF000000"/>
        <rFont val="Arial"/>
        <family val="2"/>
        <scheme val="minor"/>
      </rPr>
      <t xml:space="preserve"> :</t>
    </r>
  </si>
  <si>
    <t>QC Repeta : RUN_2021SEM31_01 : valide
QC Repro : RUN_2021SEM32_01 : valide
Contrôle interne le 16/06/22 validé
(vérifié à posteriori de l'acquisition de l'appareil)</t>
  </si>
  <si>
    <t>vérifié en mars 2024</t>
  </si>
  <si>
    <t>Ludivine Liétar</t>
  </si>
  <si>
    <t xml:space="preserve">Date de mise en service : </t>
  </si>
  <si>
    <t xml:space="preserve">Autorisée par : </t>
  </si>
  <si>
    <t>Maintenance</t>
  </si>
  <si>
    <t>Contrat de maintenance :</t>
  </si>
  <si>
    <t>Oui</t>
  </si>
  <si>
    <t>Périodicité :</t>
  </si>
  <si>
    <t>Pas de maintenance préventive</t>
  </si>
  <si>
    <t>Précisions :</t>
  </si>
  <si>
    <t>Contrat Iscan</t>
  </si>
  <si>
    <t>Etalonnage</t>
  </si>
  <si>
    <t>Contrat d'étalonnage :</t>
  </si>
  <si>
    <t>Non</t>
  </si>
  <si>
    <t>Pas d'étalonnage</t>
  </si>
  <si>
    <t>Contrôles internes</t>
  </si>
  <si>
    <t>Valeur(s) cible(s) :</t>
  </si>
  <si>
    <t>1600 rpm</t>
  </si>
  <si>
    <t>Valeur(s) réglage appareil :</t>
  </si>
  <si>
    <t>1625 rpm</t>
  </si>
  <si>
    <t>Erreur Maximale Tolérée :</t>
  </si>
  <si>
    <t>écart moyen &lt; 5 %</t>
  </si>
  <si>
    <t>Périodicité des mesures :</t>
  </si>
  <si>
    <t>Annuelle</t>
  </si>
  <si>
    <t>Conformité</t>
  </si>
  <si>
    <t>Conformité dans le cadre de l'ISO17025 :</t>
  </si>
  <si>
    <t>Utilisable</t>
  </si>
  <si>
    <t>Utilisation de secours :</t>
  </si>
  <si>
    <t>Précisions/impacts :</t>
  </si>
  <si>
    <t>Sortie</t>
  </si>
  <si>
    <t>Date de sortie :</t>
  </si>
  <si>
    <t>Motif :</t>
  </si>
  <si>
    <t>Date</t>
  </si>
  <si>
    <t>Opérateur / Prestataire</t>
  </si>
  <si>
    <t>Type de maintenance</t>
  </si>
  <si>
    <t>Description / remarque</t>
  </si>
  <si>
    <t>Vérification</t>
  </si>
  <si>
    <t>Opérateur</t>
  </si>
  <si>
    <t>Précisions</t>
  </si>
  <si>
    <t>Site d'étalonnage</t>
  </si>
  <si>
    <t>COFRAC</t>
  </si>
  <si>
    <t>Manipulateur</t>
  </si>
  <si>
    <t>Valeur cible (rpm)</t>
  </si>
  <si>
    <t>Réglage appareil (rpm)</t>
  </si>
  <si>
    <t>Mesure 1 (rpm)</t>
  </si>
  <si>
    <t>Mesure 2 (rpm)</t>
  </si>
  <si>
    <t>Mesure 3 (rpm)</t>
  </si>
  <si>
    <t>Ecart moyen</t>
  </si>
  <si>
    <t>Conformité (&lt;5%)</t>
  </si>
  <si>
    <t>Tachymètre utilisé</t>
  </si>
  <si>
    <t>Commentaires</t>
  </si>
  <si>
    <t>NON</t>
  </si>
  <si>
    <t>OUI</t>
  </si>
  <si>
    <t>Malika Merbah</t>
  </si>
  <si>
    <t>x</t>
  </si>
  <si>
    <t>GDD-TACHY-001</t>
  </si>
  <si>
    <t>Michèle Boutté</t>
  </si>
  <si>
    <t>=Appareil!A6</t>
  </si>
  <si>
    <t>=Appareil!B6</t>
  </si>
  <si>
    <t>=Appareil!A7</t>
  </si>
  <si>
    <t>=Appareil!B7</t>
  </si>
  <si>
    <t>=Appareil!A8</t>
  </si>
  <si>
    <t>=Appareil!B8</t>
  </si>
  <si>
    <t>=Appareil!A9</t>
  </si>
  <si>
    <t>=Appareil!B9</t>
  </si>
  <si>
    <t>=Appareil!A10</t>
  </si>
  <si>
    <t>=Appareil!B10</t>
  </si>
  <si>
    <t>=Appareil!A11</t>
  </si>
  <si>
    <t>=Appareil!B11</t>
  </si>
  <si>
    <t>=((ABS(F11-D11)+ABS(G11-D11)+ABS(H11-D11))/3)/D11</t>
  </si>
  <si>
    <t>=((ABS(F12-D12)+ABS(G12-D12)+ABS(H12-D12))/3)/D12</t>
  </si>
  <si>
    <t>=((ABS(F13-D13)+ABS(G13-D13)+ABS(H13-D13))/3)/D13</t>
  </si>
  <si>
    <t>=((ABS(F14-D14)+ABS(G14-D14)+ABS(H14-D14))/3)/D14</t>
  </si>
  <si>
    <t>=((ABS(F15-D15)+ABS(G15-D15)+ABS(H15-D15))/3)/D15</t>
  </si>
  <si>
    <t>=((ABS(F16-D16)+ABS(G16-D16)+ABS(H16-D16))/3)/D16</t>
  </si>
  <si>
    <t>=((ABS(F17-D17)+ABS(G17-D17)+ABS(H17-D17))/3)/D17</t>
  </si>
  <si>
    <t>=((ABS(F18-D18)+ABS(G18-D18)+ABS(H18-D18))/3)/D18</t>
  </si>
  <si>
    <t>=((ABS(F19-D19)+ABS(G19-D19)+ABS(H19-D19))/3)/D19</t>
  </si>
  <si>
    <t>=((ABS(F20-D20)+ABS(G20-D20)+ABS(H20-D20))/3)/D20</t>
  </si>
  <si>
    <t>=((ABS(F21-D21)+ABS(G21-D21)+ABS(H21-D21))/3)/D21</t>
  </si>
  <si>
    <t>=((ABS(F22-D22)+ABS(G22-D22)+ABS(H22-D22))/3)/D22</t>
  </si>
  <si>
    <t>Ecart mesure 1 = 0
Ecart mesure 2 = 0     =&gt; absolu = 0
Ecart mesure 3 = 0
Somme = 0
Division /3 = 0
Division /1600 = 0               =&gt; 0 %</t>
  </si>
  <si>
    <t>Ecart mesure 1 = 0     =&gt; absolu = 0
Ecart mesure 2 = 0     =&gt; absolu = 0
Ecart mesure 3 = 50   =&gt; absolu = 50
Somme = 50
Division /3 = 16,6666
Division /1600 = 0,0104       =&gt; 1,04 %</t>
  </si>
  <si>
    <t>Ecart mesure 1 = 0     =&gt; absolu = 0
Ecart mesure 2 = 0     =&gt; absolu = 0
Ecart mesure 3 = -50  =&gt; absolu = 50
Somme = 50
Division /3 = 16,6666
Division /1600 = 0,0104       =&gt; 1,04 %</t>
  </si>
  <si>
    <t>Ecart mesure 1 = -50  =&gt; absolu = 50
Ecart mesure 2 = 0     =&gt; absolu = 0
Ecart mesure 3 = 50   =&gt; absolu = 50
Somme = 100
Division /3 = 33,3333
Division /1600 = 0,0208       =&gt; 2,08 %</t>
  </si>
  <si>
    <t>Objet de l'évènement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</si>
</sst>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16">
    <font>
      <sz val="10"/>
      <color rgb="FF000000"/>
      <name val="Arial"/>
      <scheme val="minor"/>
    </font>
    <font>
      <b/>
      <sz val="12"/>
      <color theme="1"/>
      <name val="Arial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1"/>
      <color theme="1"/>
      <name val="Arial"/>
      <family val="2"/>
    </font>
    <font>
      <sz val="11"/>
      <name val="Arial"/>
      <family val="2"/>
    </font>
    <font>
      <sz val="10"/>
      <color rgb="FFFF0000"/>
      <name val="Arial"/>
      <family val="2"/>
      <scheme val="minor"/>
    </font>
    <font>
      <b/>
      <sz val="10"/>
      <color rgb="FF000000"/>
      <name val="Arial"/>
      <family val="2"/>
      <scheme val="minor"/>
    </font>
    <font>
      <i/>
      <sz val="10"/>
      <color rgb="FF000000"/>
      <name val="Arial"/>
      <family val="2"/>
      <scheme val="minor"/>
    </font>
    <font>
      <sz val="11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theme="0" tint="-4.9989318521683403E-2"/>
        <bgColor indexed="64"/>
      </patternFill>
    </fill>
  </fills>
  <borders count="2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rgb="FF000000"/>
      </bottom>
      <diagonal/>
    </border>
  </borders>
  <cellStyleXfs count="2">
    <xf numFmtId="0" fontId="0" fillId="0" borderId="0"/>
    <xf numFmtId="0" fontId="8" fillId="0" borderId="0"/>
  </cellStyleXfs>
  <cellXfs count="168">
    <xf numFmtId="0" fontId="0" fillId="0" borderId="0" xfId="0"/>
    <xf numFmtId="0" fontId="1" fillId="0" borderId="0" xfId="0" applyFont="1"/>
    <xf numFmtId="0" fontId="9" fillId="0" borderId="1" xfId="1" applyFont="1" applyBorder="1"/>
    <xf numFmtId="0" fontId="8" fillId="0" borderId="0" xfId="1"/>
    <xf numFmtId="0" fontId="4" fillId="0" borderId="1" xfId="1" applyFont="1" applyBorder="1" applyAlignment="1">
      <alignment horizontal="center" wrapText="1"/>
    </xf>
    <xf numFmtId="0" fontId="1" fillId="0" borderId="0" xfId="1" applyFont="1"/>
    <xf numFmtId="0" fontId="1" fillId="0" borderId="0" xfId="1" applyFont="1" applyAlignment="1">
      <alignment vertical="center"/>
    </xf>
    <xf numFmtId="0" fontId="8" fillId="0" borderId="0" xfId="1" applyAlignment="1">
      <alignment vertical="center"/>
    </xf>
    <xf numFmtId="0" fontId="5" fillId="0" borderId="0" xfId="1" applyFont="1" applyAlignment="1">
      <alignment horizontal="center" vertical="center"/>
    </xf>
    <xf numFmtId="0" fontId="12" fillId="0" borderId="0" xfId="1" applyFont="1" applyAlignment="1">
      <alignment vertical="center"/>
    </xf>
    <xf numFmtId="0" fontId="13" fillId="0" borderId="10" xfId="1" applyFont="1" applyBorder="1" applyAlignment="1">
      <alignment horizontal="left" vertical="center"/>
    </xf>
    <xf numFmtId="0" fontId="8" fillId="0" borderId="11" xfId="1" applyBorder="1" applyAlignment="1">
      <alignment horizontal="center" vertical="center"/>
    </xf>
    <xf numFmtId="0" fontId="13" fillId="0" borderId="10" xfId="1" applyFont="1" applyBorder="1" applyAlignment="1">
      <alignment vertical="center"/>
    </xf>
    <xf numFmtId="14" fontId="8" fillId="0" borderId="11" xfId="1" applyNumberFormat="1" applyBorder="1" applyAlignment="1">
      <alignment horizontal="center" vertical="center"/>
    </xf>
    <xf numFmtId="0" fontId="13" fillId="0" borderId="10" xfId="1" applyFont="1" applyBorder="1" applyAlignment="1">
      <alignment vertical="center" wrapText="1"/>
    </xf>
    <xf numFmtId="0" fontId="6" fillId="0" borderId="0" xfId="1" applyFont="1" applyAlignment="1">
      <alignment vertical="center"/>
    </xf>
    <xf numFmtId="0" fontId="6" fillId="0" borderId="0" xfId="1" applyFont="1" applyAlignment="1">
      <alignment horizontal="center" vertical="center"/>
    </xf>
    <xf numFmtId="0" fontId="7" fillId="0" borderId="6" xfId="1" applyFont="1" applyBorder="1" applyAlignment="1">
      <alignment vertical="center"/>
    </xf>
    <xf numFmtId="0" fontId="6" fillId="0" borderId="7" xfId="1" applyFont="1" applyBorder="1" applyAlignment="1">
      <alignment horizontal="center" vertical="center"/>
    </xf>
    <xf numFmtId="0" fontId="7" fillId="0" borderId="10" xfId="1" applyFont="1" applyBorder="1" applyAlignment="1">
      <alignment vertical="center"/>
    </xf>
    <xf numFmtId="0" fontId="6" fillId="0" borderId="11" xfId="1" applyFont="1" applyBorder="1" applyAlignment="1">
      <alignment horizontal="center" vertical="center"/>
    </xf>
    <xf numFmtId="0" fontId="7" fillId="0" borderId="12" xfId="1" applyFont="1" applyBorder="1" applyAlignment="1">
      <alignment vertical="center"/>
    </xf>
    <xf numFmtId="0" fontId="6" fillId="0" borderId="13" xfId="1" applyFont="1" applyBorder="1" applyAlignment="1">
      <alignment horizontal="center" vertical="center"/>
    </xf>
    <xf numFmtId="0" fontId="7" fillId="0" borderId="0" xfId="1" applyFont="1" applyAlignment="1">
      <alignment vertical="center"/>
    </xf>
    <xf numFmtId="0" fontId="6" fillId="0" borderId="13" xfId="1" applyFont="1" applyBorder="1" applyAlignment="1">
      <alignment horizontal="center" vertical="center" wrapText="1"/>
    </xf>
    <xf numFmtId="0" fontId="13" fillId="0" borderId="14" xfId="1" applyFont="1" applyBorder="1" applyAlignment="1">
      <alignment vertical="center"/>
    </xf>
    <xf numFmtId="0" fontId="13" fillId="0" borderId="16" xfId="1" applyFont="1" applyBorder="1" applyAlignment="1">
      <alignment vertical="center"/>
    </xf>
    <xf numFmtId="0" fontId="8" fillId="0" borderId="17" xfId="1" applyBorder="1" applyAlignment="1">
      <alignment horizontal="center" vertical="center"/>
    </xf>
    <xf numFmtId="0" fontId="13" fillId="0" borderId="18" xfId="1" applyFont="1" applyBorder="1" applyAlignment="1">
      <alignment vertical="center"/>
    </xf>
    <xf numFmtId="0" fontId="8" fillId="0" borderId="19" xfId="1" applyBorder="1" applyAlignment="1">
      <alignment horizontal="center" vertical="center"/>
    </xf>
    <xf numFmtId="0" fontId="13" fillId="0" borderId="0" xfId="1" applyFont="1" applyAlignment="1">
      <alignment vertical="center"/>
    </xf>
    <xf numFmtId="14" fontId="8" fillId="0" borderId="15" xfId="1" applyNumberFormat="1" applyBorder="1" applyAlignment="1">
      <alignment horizontal="center" vertical="center"/>
    </xf>
    <xf numFmtId="0" fontId="5" fillId="0" borderId="0" xfId="1" applyFont="1" applyAlignment="1">
      <alignment horizontal="left"/>
    </xf>
    <xf numFmtId="0" fontId="7" fillId="3" borderId="25" xfId="1" applyFont="1" applyFill="1" applyBorder="1" applyAlignment="1">
      <alignment horizontal="center" vertical="center"/>
    </xf>
    <xf numFmtId="14" fontId="8" fillId="0" borderId="26" xfId="1" applyNumberFormat="1" applyBorder="1" applyAlignment="1">
      <alignment vertical="center" wrapText="1"/>
    </xf>
    <xf numFmtId="0" fontId="8" fillId="0" borderId="26" xfId="1" applyBorder="1" applyAlignment="1">
      <alignment vertical="center" wrapText="1"/>
    </xf>
    <xf numFmtId="0" fontId="8" fillId="0" borderId="26" xfId="1" applyBorder="1" applyAlignment="1">
      <alignment horizontal="left" vertical="center" wrapText="1"/>
    </xf>
    <xf numFmtId="0" fontId="8" fillId="0" borderId="22" xfId="1" applyBorder="1" applyAlignment="1">
      <alignment horizontal="center" vertical="center" wrapText="1"/>
    </xf>
    <xf numFmtId="0" fontId="8" fillId="0" borderId="26" xfId="1" applyBorder="1" applyAlignment="1">
      <alignment horizontal="center" vertical="center" wrapText="1"/>
    </xf>
    <xf numFmtId="14" fontId="8" fillId="0" borderId="24" xfId="1" applyNumberFormat="1" applyBorder="1" applyAlignment="1">
      <alignment vertical="center" wrapText="1"/>
    </xf>
    <xf numFmtId="0" fontId="8" fillId="0" borderId="24" xfId="1" applyBorder="1" applyAlignment="1">
      <alignment vertical="center" wrapText="1"/>
    </xf>
    <xf numFmtId="0" fontId="8" fillId="0" borderId="24" xfId="1" applyBorder="1" applyAlignment="1">
      <alignment horizontal="left" vertical="center" wrapText="1"/>
    </xf>
    <xf numFmtId="0" fontId="8" fillId="0" borderId="24" xfId="1" applyBorder="1" applyAlignment="1">
      <alignment horizontal="center" vertical="center" wrapText="1"/>
    </xf>
    <xf numFmtId="14" fontId="8" fillId="0" borderId="26" xfId="1" applyNumberFormat="1" applyBorder="1" applyAlignment="1">
      <alignment horizontal="center" vertical="center" wrapText="1"/>
    </xf>
    <xf numFmtId="0" fontId="8" fillId="0" borderId="16" xfId="1" applyBorder="1" applyAlignment="1">
      <alignment horizontal="center" vertical="center" wrapText="1"/>
    </xf>
    <xf numFmtId="0" fontId="8" fillId="0" borderId="17" xfId="1" applyBorder="1" applyAlignment="1">
      <alignment horizontal="left" vertical="center" wrapText="1"/>
    </xf>
    <xf numFmtId="14" fontId="8" fillId="0" borderId="24" xfId="1" applyNumberFormat="1" applyBorder="1" applyAlignment="1">
      <alignment horizontal="center" vertical="center" wrapText="1"/>
    </xf>
    <xf numFmtId="0" fontId="8" fillId="0" borderId="18" xfId="1" applyBorder="1" applyAlignment="1">
      <alignment horizontal="center" vertical="center" wrapText="1"/>
    </xf>
    <xf numFmtId="0" fontId="8" fillId="0" borderId="19" xfId="1" applyBorder="1" applyAlignment="1">
      <alignment horizontal="left" vertical="center" wrapText="1"/>
    </xf>
    <xf numFmtId="0" fontId="6" fillId="0" borderId="5" xfId="0" applyFont="1" applyBorder="1" applyAlignment="1">
      <alignment horizontal="center" vertical="center" wrapText="1"/>
    </xf>
    <xf numFmtId="14" fontId="6" fillId="0" borderId="7" xfId="0" applyNumberFormat="1" applyFont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10" fontId="6" fillId="0" borderId="5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14" fontId="6" fillId="0" borderId="4" xfId="0" applyNumberFormat="1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10" fontId="6" fillId="0" borderId="1" xfId="0" applyNumberFormat="1" applyFont="1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8" fillId="0" borderId="11" xfId="1" applyBorder="1" applyAlignment="1">
      <alignment horizontal="center" vertical="center" wrapText="1"/>
    </xf>
    <xf numFmtId="0" fontId="1" fillId="0" borderId="0" xfId="0" quotePrefix="1" applyFont="1"/>
    <xf numFmtId="0" fontId="5" fillId="0" borderId="0" xfId="1" quotePrefix="1" applyFont="1" applyAlignment="1">
      <alignment horizontal="left"/>
    </xf>
    <xf numFmtId="10" fontId="6" fillId="0" borderId="5" xfId="0" quotePrefix="1" applyNumberFormat="1" applyFont="1" applyBorder="1" applyAlignment="1">
      <alignment horizontal="center" vertical="center"/>
    </xf>
    <xf numFmtId="10" fontId="6" fillId="0" borderId="1" xfId="0" quotePrefix="1" applyNumberFormat="1" applyFont="1" applyBorder="1" applyAlignment="1">
      <alignment horizontal="center" vertical="center"/>
    </xf>
    <xf numFmtId="0" fontId="13" fillId="0" borderId="10" xfId="0" applyFont="1" applyBorder="1" applyAlignment="1">
      <alignment vertical="center"/>
    </xf>
    <xf numFmtId="0" fontId="8" fillId="0" borderId="11" xfId="0" applyFont="1" applyBorder="1" applyAlignment="1">
      <alignment horizontal="center" vertical="center"/>
    </xf>
    <xf numFmtId="0" fontId="7" fillId="3" borderId="24" xfId="1" applyFont="1" applyFill="1" applyBorder="1" applyAlignment="1">
      <alignment horizontal="center" vertical="center"/>
    </xf>
    <xf numFmtId="0" fontId="13" fillId="0" borderId="12" xfId="0" applyFont="1" applyBorder="1" applyAlignment="1">
      <alignment vertical="center"/>
    </xf>
    <xf numFmtId="0" fontId="13" fillId="0" borderId="0" xfId="0" applyFont="1" applyAlignment="1">
      <alignment vertical="center"/>
    </xf>
    <xf numFmtId="0" fontId="13" fillId="0" borderId="6" xfId="1" applyFont="1" applyBorder="1" applyAlignment="1">
      <alignment horizontal="left" vertical="center"/>
    </xf>
    <xf numFmtId="14" fontId="8" fillId="0" borderId="7" xfId="1" applyNumberFormat="1" applyBorder="1" applyAlignment="1">
      <alignment horizontal="center" vertical="center"/>
    </xf>
    <xf numFmtId="0" fontId="8" fillId="0" borderId="13" xfId="1" applyBorder="1" applyAlignment="1">
      <alignment horizontal="center" vertical="center"/>
    </xf>
    <xf numFmtId="0" fontId="13" fillId="0" borderId="6" xfId="1" applyFont="1" applyBorder="1" applyAlignment="1">
      <alignment vertical="center" wrapText="1"/>
    </xf>
    <xf numFmtId="0" fontId="8" fillId="0" borderId="7" xfId="1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13" fillId="0" borderId="16" xfId="0" applyFont="1" applyBorder="1" applyAlignment="1">
      <alignment vertical="center" wrapText="1"/>
    </xf>
    <xf numFmtId="0" fontId="0" fillId="0" borderId="17" xfId="0" applyBorder="1" applyAlignment="1">
      <alignment horizontal="center" vertical="center"/>
    </xf>
    <xf numFmtId="0" fontId="3" fillId="0" borderId="2" xfId="0" applyFont="1" applyBorder="1" applyAlignment="1">
      <alignment vertical="center" wrapText="1"/>
    </xf>
    <xf numFmtId="164" fontId="6" fillId="0" borderId="7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6" fillId="0" borderId="5" xfId="0" applyFont="1" applyBorder="1" applyAlignment="1">
      <alignment vertical="center" wrapText="1"/>
    </xf>
    <xf numFmtId="164" fontId="6" fillId="0" borderId="4" xfId="0" applyNumberFormat="1" applyFont="1" applyBorder="1" applyAlignment="1">
      <alignment horizontal="center" vertical="center" wrapText="1"/>
    </xf>
    <xf numFmtId="0" fontId="13" fillId="0" borderId="20" xfId="1" applyFont="1" applyBorder="1" applyAlignment="1">
      <alignment horizontal="center" vertical="center"/>
    </xf>
    <xf numFmtId="0" fontId="13" fillId="0" borderId="21" xfId="1" applyFont="1" applyBorder="1" applyAlignment="1">
      <alignment horizontal="center" vertical="center"/>
    </xf>
    <xf numFmtId="0" fontId="10" fillId="0" borderId="2" xfId="1" applyFont="1" applyBorder="1" applyAlignment="1">
      <alignment horizontal="center" vertical="center" wrapText="1"/>
    </xf>
    <xf numFmtId="0" fontId="4" fillId="0" borderId="2" xfId="1" applyFont="1" applyBorder="1" applyAlignment="1">
      <alignment horizontal="center" vertical="center" wrapText="1"/>
    </xf>
    <xf numFmtId="0" fontId="4" fillId="0" borderId="2" xfId="1" applyFont="1" applyBorder="1" applyAlignment="1">
      <alignment horizontal="center" wrapText="1"/>
    </xf>
    <xf numFmtId="14" fontId="15" fillId="0" borderId="2" xfId="1" applyNumberFormat="1" applyFont="1" applyBorder="1" applyAlignment="1">
      <alignment horizontal="center"/>
    </xf>
    <xf numFmtId="0" fontId="3" fillId="0" borderId="2" xfId="0" applyFont="1" applyBorder="1" applyAlignment="1">
      <alignment vertical="center" wrapText="1"/>
    </xf>
    <xf numFmtId="0" fontId="13" fillId="0" borderId="6" xfId="1" applyFont="1" applyBorder="1" applyAlignment="1">
      <alignment horizontal="center" vertical="center"/>
    </xf>
    <xf numFmtId="0" fontId="13" fillId="0" borderId="7" xfId="1" applyFont="1" applyBorder="1" applyAlignment="1">
      <alignment horizontal="center" vertical="center"/>
    </xf>
    <xf numFmtId="0" fontId="7" fillId="0" borderId="2" xfId="1" applyFont="1" applyBorder="1" applyAlignment="1">
      <alignment horizontal="center" vertical="center"/>
    </xf>
    <xf numFmtId="0" fontId="7" fillId="0" borderId="4" xfId="1" applyFont="1" applyBorder="1" applyAlignment="1">
      <alignment horizontal="center" vertical="center"/>
    </xf>
    <xf numFmtId="0" fontId="13" fillId="0" borderId="2" xfId="1" applyFont="1" applyBorder="1" applyAlignment="1">
      <alignment horizontal="center" vertical="center"/>
    </xf>
    <xf numFmtId="0" fontId="13" fillId="0" borderId="4" xfId="1" applyFont="1" applyBorder="1" applyAlignment="1">
      <alignment horizontal="center" vertical="center"/>
    </xf>
    <xf numFmtId="0" fontId="7" fillId="3" borderId="22" xfId="1" applyFont="1" applyFill="1" applyBorder="1" applyAlignment="1">
      <alignment horizontal="center" vertical="center"/>
    </xf>
    <xf numFmtId="0" fontId="7" fillId="3" borderId="24" xfId="1" applyFont="1" applyFill="1" applyBorder="1" applyAlignment="1">
      <alignment horizontal="center" vertical="center"/>
    </xf>
    <xf numFmtId="0" fontId="7" fillId="3" borderId="22" xfId="0" applyFont="1" applyFill="1" applyBorder="1" applyAlignment="1">
      <alignment horizontal="center" vertical="center"/>
    </xf>
    <xf numFmtId="0" fontId="7" fillId="3" borderId="24" xfId="0" applyFont="1" applyFill="1" applyBorder="1" applyAlignment="1">
      <alignment horizontal="center" vertical="center"/>
    </xf>
    <xf numFmtId="0" fontId="13" fillId="3" borderId="22" xfId="1" applyFont="1" applyFill="1" applyBorder="1" applyAlignment="1">
      <alignment horizontal="center" vertical="center"/>
    </xf>
    <xf numFmtId="0" fontId="13" fillId="3" borderId="24" xfId="1" applyFont="1" applyFill="1" applyBorder="1" applyAlignment="1">
      <alignment horizontal="center" vertical="center"/>
    </xf>
    <xf numFmtId="0" fontId="7" fillId="3" borderId="20" xfId="1" applyFont="1" applyFill="1" applyBorder="1" applyAlignment="1">
      <alignment horizontal="center" vertical="center"/>
    </xf>
    <xf numFmtId="0" fontId="7" fillId="3" borderId="23" xfId="1" applyFont="1" applyFill="1" applyBorder="1" applyAlignment="1">
      <alignment horizontal="center" vertical="center"/>
    </xf>
    <xf numFmtId="0" fontId="7" fillId="3" borderId="21" xfId="1" applyFont="1" applyFill="1" applyBorder="1" applyAlignment="1">
      <alignment horizontal="center" vertical="center"/>
    </xf>
    <xf numFmtId="0" fontId="7" fillId="3" borderId="25" xfId="1" applyFont="1" applyFill="1" applyBorder="1" applyAlignment="1">
      <alignment horizontal="center" vertical="center"/>
    </xf>
    <xf numFmtId="0" fontId="7" fillId="3" borderId="25" xfId="0" applyFont="1" applyFill="1" applyBorder="1" applyAlignment="1">
      <alignment horizontal="center" vertical="center"/>
    </xf>
    <xf numFmtId="0" fontId="13" fillId="3" borderId="20" xfId="1" applyFont="1" applyFill="1" applyBorder="1" applyAlignment="1">
      <alignment horizontal="center" vertical="center"/>
    </xf>
    <xf numFmtId="0" fontId="13" fillId="3" borderId="25" xfId="1" applyFont="1" applyFill="1" applyBorder="1" applyAlignment="1">
      <alignment horizontal="center" vertical="center"/>
    </xf>
    <xf numFmtId="0" fontId="7" fillId="3" borderId="2" xfId="1" applyFont="1" applyFill="1" applyBorder="1" applyAlignment="1">
      <alignment horizontal="center" vertical="center"/>
    </xf>
    <xf numFmtId="0" fontId="7" fillId="3" borderId="3" xfId="1" applyFont="1" applyFill="1" applyBorder="1" applyAlignment="1">
      <alignment horizontal="center" vertical="center"/>
    </xf>
    <xf numFmtId="0" fontId="7" fillId="3" borderId="4" xfId="1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/>
    </xf>
    <xf numFmtId="0" fontId="1" fillId="0" borderId="0" xfId="0" applyFont="1" applyProtection="1"/>
    <xf numFmtId="0" fontId="5" fillId="0" borderId="0" xfId="1" applyFont="1" applyAlignment="1" applyProtection="1">
      <alignment horizontal="left"/>
    </xf>
    <xf numFmtId="0" fontId="0" fillId="0" borderId="0" xfId="0" applyProtection="1"/>
    <xf numFmtId="0" fontId="7" fillId="2" borderId="5" xfId="0" applyFont="1" applyFill="1" applyBorder="1" applyAlignment="1" applyProtection="1">
      <alignment horizontal="center" vertical="center" wrapText="1"/>
    </xf>
    <xf numFmtId="0" fontId="7" fillId="2" borderId="6" xfId="0" applyFont="1" applyFill="1" applyBorder="1" applyAlignment="1" applyProtection="1">
      <alignment horizontal="center" vertical="center" wrapText="1"/>
    </xf>
    <xf numFmtId="0" fontId="2" fillId="0" borderId="7" xfId="0" applyFont="1" applyBorder="1" applyAlignment="1" applyProtection="1">
      <alignment horizontal="center" vertical="center"/>
    </xf>
    <xf numFmtId="0" fontId="2" fillId="0" borderId="8" xfId="0" applyFont="1" applyBorder="1" applyAlignment="1" applyProtection="1">
      <alignment horizontal="center" vertical="center"/>
    </xf>
    <xf numFmtId="0" fontId="7" fillId="2" borderId="6" xfId="0" applyFont="1" applyFill="1" applyBorder="1" applyAlignment="1" applyProtection="1">
      <alignment horizontal="center" vertical="center"/>
    </xf>
    <xf numFmtId="0" fontId="7" fillId="2" borderId="1" xfId="0" applyFont="1" applyFill="1" applyBorder="1" applyAlignment="1" applyProtection="1">
      <alignment horizontal="center" vertical="center"/>
    </xf>
    <xf numFmtId="0" fontId="6" fillId="0" borderId="5" xfId="0" applyFont="1" applyBorder="1" applyAlignment="1" applyProtection="1">
      <alignment horizontal="center" vertical="center" wrapText="1"/>
    </xf>
    <xf numFmtId="164" fontId="6" fillId="0" borderId="7" xfId="0" applyNumberFormat="1" applyFont="1" applyBorder="1" applyAlignment="1" applyProtection="1">
      <alignment horizontal="center" vertical="center" wrapText="1"/>
    </xf>
    <xf numFmtId="0" fontId="6" fillId="2" borderId="7" xfId="0" applyFont="1" applyFill="1" applyBorder="1" applyAlignment="1" applyProtection="1">
      <alignment horizontal="center" vertical="center" wrapText="1"/>
    </xf>
    <xf numFmtId="0" fontId="6" fillId="0" borderId="9" xfId="0" applyFont="1" applyBorder="1" applyAlignment="1" applyProtection="1">
      <alignment horizontal="center" vertical="center" wrapText="1"/>
    </xf>
    <xf numFmtId="0" fontId="6" fillId="0" borderId="6" xfId="0" applyFont="1" applyBorder="1" applyAlignment="1" applyProtection="1">
      <alignment horizontal="center" vertical="center" wrapText="1"/>
    </xf>
    <xf numFmtId="10" fontId="6" fillId="0" borderId="5" xfId="0" applyNumberFormat="1" applyFont="1" applyBorder="1" applyAlignment="1" applyProtection="1">
      <alignment horizontal="center" vertical="center" wrapText="1"/>
    </xf>
    <xf numFmtId="0" fontId="6" fillId="0" borderId="1" xfId="0" applyFont="1" applyBorder="1" applyAlignment="1" applyProtection="1">
      <alignment horizontal="center" vertical="center" wrapText="1"/>
    </xf>
    <xf numFmtId="0" fontId="6" fillId="2" borderId="5" xfId="0" applyFont="1" applyFill="1" applyBorder="1" applyAlignment="1" applyProtection="1">
      <alignment horizontal="center" vertical="center" wrapText="1"/>
    </xf>
    <xf numFmtId="164" fontId="6" fillId="0" borderId="4" xfId="0" applyNumberFormat="1" applyFont="1" applyBorder="1" applyAlignment="1" applyProtection="1">
      <alignment horizontal="center" vertical="center" wrapText="1"/>
    </xf>
    <xf numFmtId="14" fontId="6" fillId="0" borderId="4" xfId="0" applyNumberFormat="1" applyFont="1" applyBorder="1" applyAlignment="1" applyProtection="1">
      <alignment horizontal="center" vertical="center" wrapText="1"/>
    </xf>
    <xf numFmtId="0" fontId="6" fillId="2" borderId="1" xfId="0" applyFont="1" applyFill="1" applyBorder="1" applyAlignment="1" applyProtection="1">
      <alignment horizontal="center" vertical="center" wrapText="1"/>
    </xf>
    <xf numFmtId="0" fontId="6" fillId="0" borderId="2" xfId="0" applyFont="1" applyBorder="1" applyAlignment="1" applyProtection="1">
      <alignment horizontal="center" vertical="center" wrapText="1"/>
    </xf>
    <xf numFmtId="0" fontId="6" fillId="0" borderId="3" xfId="0" applyFont="1" applyBorder="1" applyAlignment="1" applyProtection="1">
      <alignment horizontal="center" vertical="center" wrapText="1"/>
    </xf>
    <xf numFmtId="10" fontId="6" fillId="0" borderId="1" xfId="0" applyNumberFormat="1" applyFont="1" applyBorder="1" applyAlignment="1" applyProtection="1">
      <alignment horizontal="center" vertical="center" wrapText="1"/>
    </xf>
    <xf numFmtId="0" fontId="8" fillId="0" borderId="0" xfId="1" applyProtection="1"/>
    <xf numFmtId="0" fontId="7" fillId="3" borderId="22" xfId="1" applyFont="1" applyFill="1" applyBorder="1" applyAlignment="1" applyProtection="1">
      <alignment horizontal="center" vertical="center"/>
    </xf>
    <xf numFmtId="0" fontId="7" fillId="3" borderId="14" xfId="1" applyFont="1" applyFill="1" applyBorder="1" applyAlignment="1" applyProtection="1">
      <alignment horizontal="center" vertical="center"/>
    </xf>
    <xf numFmtId="0" fontId="13" fillId="3" borderId="22" xfId="1" applyFont="1" applyFill="1" applyBorder="1" applyAlignment="1" applyProtection="1">
      <alignment horizontal="center" vertical="center"/>
    </xf>
    <xf numFmtId="14" fontId="8" fillId="0" borderId="14" xfId="1" applyNumberFormat="1" applyBorder="1" applyAlignment="1" applyProtection="1">
      <alignment vertical="center" wrapText="1"/>
    </xf>
    <xf numFmtId="0" fontId="8" fillId="0" borderId="22" xfId="1" applyBorder="1" applyAlignment="1" applyProtection="1">
      <alignment vertical="center" wrapText="1"/>
    </xf>
    <xf numFmtId="0" fontId="8" fillId="0" borderId="15" xfId="1" applyBorder="1" applyAlignment="1" applyProtection="1">
      <alignment vertical="center" wrapText="1"/>
    </xf>
    <xf numFmtId="0" fontId="8" fillId="0" borderId="15" xfId="1" applyBorder="1" applyAlignment="1" applyProtection="1">
      <alignment horizontal="left" vertical="center" wrapText="1"/>
    </xf>
    <xf numFmtId="14" fontId="8" fillId="0" borderId="16" xfId="1" applyNumberFormat="1" applyBorder="1" applyAlignment="1" applyProtection="1">
      <alignment vertical="center" wrapText="1"/>
    </xf>
    <xf numFmtId="0" fontId="8" fillId="0" borderId="26" xfId="1" applyBorder="1" applyAlignment="1" applyProtection="1">
      <alignment vertical="center" wrapText="1"/>
    </xf>
    <xf numFmtId="0" fontId="8" fillId="0" borderId="17" xfId="1" applyBorder="1" applyAlignment="1" applyProtection="1">
      <alignment vertical="center" wrapText="1"/>
    </xf>
    <xf numFmtId="0" fontId="8" fillId="0" borderId="17" xfId="1" applyBorder="1" applyAlignment="1" applyProtection="1">
      <alignment horizontal="left" vertical="center" wrapText="1"/>
    </xf>
    <xf numFmtId="14" fontId="8" fillId="0" borderId="18" xfId="1" applyNumberFormat="1" applyBorder="1" applyAlignment="1" applyProtection="1">
      <alignment vertical="center" wrapText="1"/>
    </xf>
    <xf numFmtId="0" fontId="8" fillId="0" borderId="24" xfId="1" applyBorder="1" applyAlignment="1" applyProtection="1">
      <alignment vertical="center" wrapText="1"/>
    </xf>
    <xf numFmtId="0" fontId="8" fillId="0" borderId="19" xfId="1" applyBorder="1" applyAlignment="1" applyProtection="1">
      <alignment vertical="center" wrapText="1"/>
    </xf>
    <xf numFmtId="0" fontId="8" fillId="0" borderId="19" xfId="1" applyBorder="1" applyAlignment="1" applyProtection="1">
      <alignment horizontal="left" vertical="center" wrapText="1"/>
    </xf>
    <xf numFmtId="0" fontId="11" fillId="0" borderId="3" xfId="1" applyFont="1" applyBorder="1" applyAlignment="1"/>
    <xf numFmtId="0" fontId="11" fillId="0" borderId="4" xfId="1" applyFont="1" applyBorder="1" applyAlignment="1"/>
    <xf numFmtId="14" fontId="15" fillId="0" borderId="4" xfId="1" applyNumberFormat="1" applyFont="1" applyBorder="1" applyAlignment="1"/>
    <xf numFmtId="0" fontId="2" fillId="0" borderId="3" xfId="0" applyFont="1" applyBorder="1" applyAlignment="1"/>
    <xf numFmtId="0" fontId="2" fillId="0" borderId="4" xfId="0" applyFont="1" applyBorder="1" applyAlignment="1"/>
    <xf numFmtId="0" fontId="13" fillId="0" borderId="10" xfId="0" applyFont="1" applyBorder="1" applyAlignment="1">
      <alignment vertical="center" wrapText="1"/>
    </xf>
    <xf numFmtId="0" fontId="13" fillId="0" borderId="6" xfId="0" applyFont="1" applyBorder="1" applyAlignment="1">
      <alignment vertical="center" wrapText="1"/>
    </xf>
    <xf numFmtId="0" fontId="7" fillId="0" borderId="10" xfId="0" applyFont="1" applyBorder="1" applyAlignment="1">
      <alignment vertical="center"/>
    </xf>
  </cellXfs>
  <cellStyles count="2">
    <cellStyle name="Normal" xfId="0" builtinId="0"/>
    <cellStyle name="Normal 2" xfId="1" xr:uid="{6328DB4D-62F6-4584-9AB7-CFD7476ADF8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276225</xdr:colOff>
      <xdr:row>0</xdr:row>
      <xdr:rowOff>0</xdr:rowOff>
    </xdr:from>
    <xdr:ext cx="1276350" cy="485775"/>
    <xdr:grpSp>
      <xdr:nvGrpSpPr>
        <xdr:cNvPr id="2" name="Shape 2" title="Dessin">
          <a:extLst>
            <a:ext uri="{FF2B5EF4-FFF2-40B4-BE49-F238E27FC236}">
              <a16:creationId xmlns:a16="http://schemas.microsoft.com/office/drawing/2014/main" id="{66EABD2F-2313-4B78-AB83-96E0EAA2AE4E}"/>
            </a:ext>
          </a:extLst>
        </xdr:cNvPr>
        <xdr:cNvGrpSpPr/>
      </xdr:nvGrpSpPr>
      <xdr:grpSpPr>
        <a:xfrm>
          <a:off x="276225" y="0"/>
          <a:ext cx="1276350" cy="485775"/>
          <a:chOff x="28226" y="0"/>
          <a:chExt cx="2088450" cy="773200"/>
        </a:xfrm>
      </xdr:grpSpPr>
      <xdr:pic>
        <xdr:nvPicPr>
          <xdr:cNvPr id="3" name="Shape 3">
            <a:extLst>
              <a:ext uri="{FF2B5EF4-FFF2-40B4-BE49-F238E27FC236}">
                <a16:creationId xmlns:a16="http://schemas.microsoft.com/office/drawing/2014/main" id="{85B79148-6FDB-A43B-AF59-7E2FC778096F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1">
            <a:alphaModFix/>
          </a:blip>
          <a:stretch>
            <a:fillRect/>
          </a:stretch>
        </xdr:blipFill>
        <xdr:spPr>
          <a:xfrm>
            <a:off x="28226" y="0"/>
            <a:ext cx="2088450" cy="773200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1123950</xdr:colOff>
      <xdr:row>0</xdr:row>
      <xdr:rowOff>9525</xdr:rowOff>
    </xdr:from>
    <xdr:ext cx="1857375" cy="685800"/>
    <xdr:grpSp>
      <xdr:nvGrpSpPr>
        <xdr:cNvPr id="2" name="Shape 2" title="Dessin">
          <a:extLst>
            <a:ext uri="{FF2B5EF4-FFF2-40B4-BE49-F238E27FC236}">
              <a16:creationId xmlns:a16="http://schemas.microsoft.com/office/drawing/2014/main" id="{45F840E7-8CE6-4E7A-B719-E8EE8D2663DF}"/>
            </a:ext>
          </a:extLst>
        </xdr:cNvPr>
        <xdr:cNvGrpSpPr/>
      </xdr:nvGrpSpPr>
      <xdr:grpSpPr>
        <a:xfrm>
          <a:off x="4686300" y="9525"/>
          <a:ext cx="1857375" cy="685800"/>
          <a:chOff x="28226" y="0"/>
          <a:chExt cx="2088450" cy="773200"/>
        </a:xfrm>
      </xdr:grpSpPr>
      <xdr:pic>
        <xdr:nvPicPr>
          <xdr:cNvPr id="3" name="Shape 4">
            <a:extLst>
              <a:ext uri="{FF2B5EF4-FFF2-40B4-BE49-F238E27FC236}">
                <a16:creationId xmlns:a16="http://schemas.microsoft.com/office/drawing/2014/main" id="{5EC8DD05-CA7B-F0D5-CC79-7ACE81C0602E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1">
            <a:alphaModFix/>
          </a:blip>
          <a:stretch>
            <a:fillRect/>
          </a:stretch>
        </xdr:blipFill>
        <xdr:spPr>
          <a:xfrm>
            <a:off x="28226" y="0"/>
            <a:ext cx="2088450" cy="773200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1123950</xdr:colOff>
      <xdr:row>0</xdr:row>
      <xdr:rowOff>9525</xdr:rowOff>
    </xdr:from>
    <xdr:ext cx="1857375" cy="685800"/>
    <xdr:grpSp>
      <xdr:nvGrpSpPr>
        <xdr:cNvPr id="2" name="Shape 2" title="Dessin">
          <a:extLst>
            <a:ext uri="{FF2B5EF4-FFF2-40B4-BE49-F238E27FC236}">
              <a16:creationId xmlns:a16="http://schemas.microsoft.com/office/drawing/2014/main" id="{CEC7ECA7-10DD-4ED6-BB5F-4E048EBDD595}"/>
            </a:ext>
          </a:extLst>
        </xdr:cNvPr>
        <xdr:cNvGrpSpPr/>
      </xdr:nvGrpSpPr>
      <xdr:grpSpPr>
        <a:xfrm>
          <a:off x="4686300" y="9525"/>
          <a:ext cx="1857375" cy="685800"/>
          <a:chOff x="28226" y="0"/>
          <a:chExt cx="2088450" cy="773200"/>
        </a:xfrm>
      </xdr:grpSpPr>
      <xdr:pic>
        <xdr:nvPicPr>
          <xdr:cNvPr id="3" name="Shape 4">
            <a:extLst>
              <a:ext uri="{FF2B5EF4-FFF2-40B4-BE49-F238E27FC236}">
                <a16:creationId xmlns:a16="http://schemas.microsoft.com/office/drawing/2014/main" id="{768E36A0-320D-B11F-988C-B2CDE525F210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1">
            <a:alphaModFix/>
          </a:blip>
          <a:stretch>
            <a:fillRect/>
          </a:stretch>
        </xdr:blipFill>
        <xdr:spPr>
          <a:xfrm>
            <a:off x="28226" y="0"/>
            <a:ext cx="2088450" cy="773200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942975</xdr:colOff>
      <xdr:row>0</xdr:row>
      <xdr:rowOff>9525</xdr:rowOff>
    </xdr:from>
    <xdr:ext cx="1857375" cy="685800"/>
    <xdr:grpSp>
      <xdr:nvGrpSpPr>
        <xdr:cNvPr id="2" name="Shape 2" title="Dessin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pSpPr/>
      </xdr:nvGrpSpPr>
      <xdr:grpSpPr>
        <a:xfrm>
          <a:off x="5524500" y="9525"/>
          <a:ext cx="1857375" cy="685800"/>
          <a:chOff x="28226" y="0"/>
          <a:chExt cx="2088450" cy="773200"/>
        </a:xfrm>
      </xdr:grpSpPr>
      <xdr:pic>
        <xdr:nvPicPr>
          <xdr:cNvPr id="4" name="Shape 4">
            <a:extLst>
              <a:ext uri="{FF2B5EF4-FFF2-40B4-BE49-F238E27FC236}">
                <a16:creationId xmlns:a16="http://schemas.microsoft.com/office/drawing/2014/main" id="{00000000-0008-0000-0100-000004000000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1">
            <a:alphaModFix/>
          </a:blip>
          <a:stretch>
            <a:fillRect/>
          </a:stretch>
        </xdr:blipFill>
        <xdr:spPr>
          <a:xfrm>
            <a:off x="28226" y="0"/>
            <a:ext cx="2088450" cy="773200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0</xdr:row>
      <xdr:rowOff>9525</xdr:rowOff>
    </xdr:from>
    <xdr:ext cx="1857375" cy="685800"/>
    <xdr:grpSp>
      <xdr:nvGrpSpPr>
        <xdr:cNvPr id="2" name="Shape 2" title="Dessin">
          <a:extLst>
            <a:ext uri="{FF2B5EF4-FFF2-40B4-BE49-F238E27FC236}">
              <a16:creationId xmlns:a16="http://schemas.microsoft.com/office/drawing/2014/main" id="{9A9DD3B1-45D7-4BD2-B5BD-169526A2216F}"/>
            </a:ext>
          </a:extLst>
        </xdr:cNvPr>
        <xdr:cNvGrpSpPr/>
      </xdr:nvGrpSpPr>
      <xdr:grpSpPr>
        <a:xfrm>
          <a:off x="5524500" y="9525"/>
          <a:ext cx="1857375" cy="685800"/>
          <a:chOff x="28226" y="0"/>
          <a:chExt cx="2088450" cy="773200"/>
        </a:xfrm>
      </xdr:grpSpPr>
      <xdr:pic>
        <xdr:nvPicPr>
          <xdr:cNvPr id="3" name="Shape 4">
            <a:extLst>
              <a:ext uri="{FF2B5EF4-FFF2-40B4-BE49-F238E27FC236}">
                <a16:creationId xmlns:a16="http://schemas.microsoft.com/office/drawing/2014/main" id="{B9A5C01B-9AC6-540E-15B0-A65E6FECA85F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1">
            <a:alphaModFix/>
          </a:blip>
          <a:stretch>
            <a:fillRect/>
          </a:stretch>
        </xdr:blipFill>
        <xdr:spPr>
          <a:xfrm>
            <a:off x="28226" y="0"/>
            <a:ext cx="2088450" cy="773200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0</xdr:row>
      <xdr:rowOff>9525</xdr:rowOff>
    </xdr:from>
    <xdr:ext cx="1857375" cy="685800"/>
    <xdr:grpSp>
      <xdr:nvGrpSpPr>
        <xdr:cNvPr id="2" name="Shape 2" title="Dessin">
          <a:extLst>
            <a:ext uri="{FF2B5EF4-FFF2-40B4-BE49-F238E27FC236}">
              <a16:creationId xmlns:a16="http://schemas.microsoft.com/office/drawing/2014/main" id="{AA49E5DD-CB8F-4B4D-BF10-9287D93D74E2}"/>
            </a:ext>
          </a:extLst>
        </xdr:cNvPr>
        <xdr:cNvGrpSpPr/>
      </xdr:nvGrpSpPr>
      <xdr:grpSpPr>
        <a:xfrm>
          <a:off x="5524500" y="9525"/>
          <a:ext cx="1857375" cy="685800"/>
          <a:chOff x="28226" y="0"/>
          <a:chExt cx="2088450" cy="773200"/>
        </a:xfrm>
      </xdr:grpSpPr>
      <xdr:pic>
        <xdr:nvPicPr>
          <xdr:cNvPr id="3" name="Shape 4">
            <a:extLst>
              <a:ext uri="{FF2B5EF4-FFF2-40B4-BE49-F238E27FC236}">
                <a16:creationId xmlns:a16="http://schemas.microsoft.com/office/drawing/2014/main" id="{F6D0F2D5-E835-465F-6FA7-F9DB59F46081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1">
            <a:alphaModFix/>
          </a:blip>
          <a:stretch>
            <a:fillRect/>
          </a:stretch>
        </xdr:blipFill>
        <xdr:spPr>
          <a:xfrm>
            <a:off x="28226" y="0"/>
            <a:ext cx="2088450" cy="773200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1123950</xdr:colOff>
      <xdr:row>0</xdr:row>
      <xdr:rowOff>9525</xdr:rowOff>
    </xdr:from>
    <xdr:ext cx="1857375" cy="685800"/>
    <xdr:grpSp>
      <xdr:nvGrpSpPr>
        <xdr:cNvPr id="2" name="Shape 2" title="Dessin">
          <a:extLst>
            <a:ext uri="{FF2B5EF4-FFF2-40B4-BE49-F238E27FC236}">
              <a16:creationId xmlns:a16="http://schemas.microsoft.com/office/drawing/2014/main" id="{E5C814C5-2FAC-4D17-B32D-EC71A93A4050}"/>
            </a:ext>
          </a:extLst>
        </xdr:cNvPr>
        <xdr:cNvGrpSpPr/>
      </xdr:nvGrpSpPr>
      <xdr:grpSpPr>
        <a:xfrm>
          <a:off x="4686300" y="9525"/>
          <a:ext cx="1857375" cy="685800"/>
          <a:chOff x="28226" y="0"/>
          <a:chExt cx="2088450" cy="773200"/>
        </a:xfrm>
      </xdr:grpSpPr>
      <xdr:pic>
        <xdr:nvPicPr>
          <xdr:cNvPr id="3" name="Shape 4">
            <a:extLst>
              <a:ext uri="{FF2B5EF4-FFF2-40B4-BE49-F238E27FC236}">
                <a16:creationId xmlns:a16="http://schemas.microsoft.com/office/drawing/2014/main" id="{8369EB1D-6E35-3600-3936-FA27CB93FD22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1">
            <a:alphaModFix/>
          </a:blip>
          <a:stretch>
            <a:fillRect/>
          </a:stretch>
        </xdr:blipFill>
        <xdr:spPr>
          <a:xfrm>
            <a:off x="28226" y="0"/>
            <a:ext cx="2088450" cy="773200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7CA2B-D238-4442-B63B-C5E5952E6173}">
  <sheetPr>
    <outlinePr summaryBelow="0" summaryRight="0"/>
  </sheetPr>
  <dimension ref="A1:G69"/>
  <sheetViews>
    <sheetView topLeftCell="A34" workbookViewId="0">
      <selection activeCell="D52" sqref="D52"/>
    </sheetView>
  </sheetViews>
  <sheetFormatPr defaultColWidth="12.5703125" defaultRowHeight="15.75" customHeight="1"/>
  <cols>
    <col min="1" max="1" width="28.7109375" style="3" customWidth="1"/>
    <col min="2" max="2" width="31.42578125" style="3" bestFit="1" customWidth="1"/>
    <col min="3" max="16384" width="12.5703125" style="3"/>
  </cols>
  <sheetData>
    <row r="1" spans="1:7" ht="40.5" customHeight="1">
      <c r="A1" s="2"/>
      <c r="B1" s="90" t="s">
        <v>0</v>
      </c>
      <c r="C1" s="160"/>
      <c r="D1" s="161"/>
      <c r="E1" s="91" t="s">
        <v>1</v>
      </c>
      <c r="F1" s="161"/>
    </row>
    <row r="2" spans="1:7" ht="14.1">
      <c r="A2" s="4" t="s">
        <v>2</v>
      </c>
      <c r="B2" s="92" t="s">
        <v>3</v>
      </c>
      <c r="C2" s="160"/>
      <c r="D2" s="161"/>
      <c r="E2" s="93">
        <v>45518</v>
      </c>
      <c r="F2" s="162"/>
    </row>
    <row r="3" spans="1:7" ht="25.5" customHeight="1">
      <c r="A3" s="83" t="s">
        <v>4</v>
      </c>
      <c r="B3" s="94" t="s">
        <v>5</v>
      </c>
      <c r="C3" s="163"/>
      <c r="D3" s="164"/>
      <c r="E3" s="94" t="s">
        <v>6</v>
      </c>
      <c r="F3" s="164"/>
    </row>
    <row r="4" spans="1:7" ht="15.6">
      <c r="A4" s="5"/>
      <c r="B4" s="5"/>
    </row>
    <row r="5" spans="1:7" s="7" customFormat="1" ht="15.6">
      <c r="A5" s="6"/>
      <c r="B5" s="6"/>
    </row>
    <row r="6" spans="1:7" s="7" customFormat="1" ht="15.6">
      <c r="A6" s="6" t="s">
        <v>7</v>
      </c>
      <c r="B6" s="8" t="s">
        <v>8</v>
      </c>
    </row>
    <row r="7" spans="1:7" s="7" customFormat="1" ht="15.6">
      <c r="A7" s="6" t="s">
        <v>9</v>
      </c>
      <c r="B7" s="8" t="s">
        <v>10</v>
      </c>
    </row>
    <row r="8" spans="1:7" s="7" customFormat="1" ht="15.6">
      <c r="A8" s="6" t="s">
        <v>11</v>
      </c>
      <c r="B8" s="8" t="s">
        <v>12</v>
      </c>
      <c r="G8" s="9"/>
    </row>
    <row r="9" spans="1:7" s="7" customFormat="1" ht="15.6">
      <c r="A9" s="6" t="s">
        <v>13</v>
      </c>
      <c r="B9" s="8">
        <v>90129005</v>
      </c>
    </row>
    <row r="10" spans="1:7" s="7" customFormat="1" ht="15.6">
      <c r="A10" s="6" t="s">
        <v>14</v>
      </c>
      <c r="B10" s="8" t="s">
        <v>15</v>
      </c>
    </row>
    <row r="11" spans="1:7" s="7" customFormat="1" ht="15.6">
      <c r="A11" s="6" t="s">
        <v>16</v>
      </c>
      <c r="B11" s="8" t="s">
        <v>17</v>
      </c>
    </row>
    <row r="12" spans="1:7" s="7" customFormat="1" ht="15.75" customHeight="1"/>
    <row r="13" spans="1:7" s="7" customFormat="1" ht="15.75" customHeight="1"/>
    <row r="14" spans="1:7" s="7" customFormat="1" ht="15.75" customHeight="1">
      <c r="A14" s="95" t="s">
        <v>18</v>
      </c>
      <c r="B14" s="96"/>
    </row>
    <row r="15" spans="1:7" s="7" customFormat="1" ht="15.75" customHeight="1">
      <c r="A15" s="74" t="s">
        <v>19</v>
      </c>
      <c r="B15" s="75" t="s">
        <v>20</v>
      </c>
    </row>
    <row r="16" spans="1:7" s="7" customFormat="1" ht="15.75" customHeight="1">
      <c r="A16" s="10" t="s">
        <v>21</v>
      </c>
      <c r="B16" s="11" t="s">
        <v>10</v>
      </c>
    </row>
    <row r="17" spans="1:2" s="7" customFormat="1" ht="15.75" customHeight="1">
      <c r="A17" s="12" t="s">
        <v>22</v>
      </c>
      <c r="B17" s="13" t="s">
        <v>20</v>
      </c>
    </row>
    <row r="18" spans="1:2" s="7" customFormat="1" ht="15.75" customHeight="1">
      <c r="A18" s="12" t="s">
        <v>23</v>
      </c>
      <c r="B18" s="70" t="s">
        <v>24</v>
      </c>
    </row>
    <row r="19" spans="1:2" s="7" customFormat="1" ht="15.75" customHeight="1">
      <c r="A19" s="69" t="s">
        <v>25</v>
      </c>
      <c r="B19" s="70" t="s">
        <v>26</v>
      </c>
    </row>
    <row r="20" spans="1:2" s="7" customFormat="1" ht="15.75" customHeight="1">
      <c r="A20" s="12" t="s">
        <v>27</v>
      </c>
      <c r="B20" s="11" t="s">
        <v>28</v>
      </c>
    </row>
    <row r="21" spans="1:2" s="7" customFormat="1" ht="31.5" customHeight="1">
      <c r="A21" s="77" t="s">
        <v>29</v>
      </c>
      <c r="B21" s="78" t="s">
        <v>30</v>
      </c>
    </row>
    <row r="22" spans="1:2" s="7" customFormat="1" ht="15.75" customHeight="1">
      <c r="A22" s="165" t="s">
        <v>31</v>
      </c>
      <c r="B22" s="13" t="s">
        <v>20</v>
      </c>
    </row>
    <row r="23" spans="1:2" s="7" customFormat="1" ht="15.75" customHeight="1">
      <c r="A23" s="72" t="s">
        <v>32</v>
      </c>
      <c r="B23" s="76" t="s">
        <v>33</v>
      </c>
    </row>
    <row r="24" spans="1:2" s="7" customFormat="1" ht="31.5" customHeight="1">
      <c r="A24" s="14" t="s">
        <v>34</v>
      </c>
      <c r="B24" s="64" t="s">
        <v>35</v>
      </c>
    </row>
    <row r="25" spans="1:2" s="7" customFormat="1" ht="15.75" customHeight="1">
      <c r="A25" s="165" t="s">
        <v>31</v>
      </c>
      <c r="B25" s="13" t="s">
        <v>20</v>
      </c>
    </row>
    <row r="26" spans="1:2" s="7" customFormat="1" ht="15.75" customHeight="1">
      <c r="A26" s="69" t="s">
        <v>32</v>
      </c>
      <c r="B26" s="76" t="s">
        <v>33</v>
      </c>
    </row>
    <row r="27" spans="1:2" s="7" customFormat="1" ht="87.6">
      <c r="A27" s="166" t="s">
        <v>36</v>
      </c>
      <c r="B27" s="78" t="s">
        <v>37</v>
      </c>
    </row>
    <row r="28" spans="1:2" s="7" customFormat="1" ht="15.75" customHeight="1">
      <c r="A28" s="165" t="s">
        <v>31</v>
      </c>
      <c r="B28" s="11" t="s">
        <v>38</v>
      </c>
    </row>
    <row r="29" spans="1:2" s="7" customFormat="1" ht="15.75" customHeight="1">
      <c r="A29" s="72" t="s">
        <v>32</v>
      </c>
      <c r="B29" s="76" t="s">
        <v>39</v>
      </c>
    </row>
    <row r="30" spans="1:2" s="7" customFormat="1" ht="15.75" customHeight="1">
      <c r="A30" s="12" t="s">
        <v>40</v>
      </c>
      <c r="B30" s="13" t="s">
        <v>20</v>
      </c>
    </row>
    <row r="31" spans="1:2" s="7" customFormat="1" ht="15.75" customHeight="1">
      <c r="A31" s="72" t="s">
        <v>41</v>
      </c>
      <c r="B31" s="76" t="s">
        <v>33</v>
      </c>
    </row>
    <row r="32" spans="1:2" s="7" customFormat="1" ht="15.75" customHeight="1">
      <c r="A32" s="73"/>
    </row>
    <row r="33" spans="1:2" s="7" customFormat="1" ht="15.75" customHeight="1">
      <c r="A33" s="15"/>
      <c r="B33" s="16"/>
    </row>
    <row r="34" spans="1:2" s="7" customFormat="1" ht="15.75" customHeight="1">
      <c r="A34" s="97" t="s">
        <v>42</v>
      </c>
      <c r="B34" s="98"/>
    </row>
    <row r="35" spans="1:2" s="7" customFormat="1" ht="15.75" customHeight="1">
      <c r="A35" s="17" t="s">
        <v>43</v>
      </c>
      <c r="B35" s="18" t="s">
        <v>44</v>
      </c>
    </row>
    <row r="36" spans="1:2" s="7" customFormat="1" ht="15.75" customHeight="1">
      <c r="A36" s="19" t="s">
        <v>45</v>
      </c>
      <c r="B36" s="20" t="s">
        <v>46</v>
      </c>
    </row>
    <row r="37" spans="1:2" s="7" customFormat="1" ht="15.75" customHeight="1">
      <c r="A37" s="21" t="s">
        <v>47</v>
      </c>
      <c r="B37" s="22" t="s">
        <v>48</v>
      </c>
    </row>
    <row r="38" spans="1:2" s="7" customFormat="1" ht="15.75" customHeight="1">
      <c r="A38" s="23"/>
      <c r="B38" s="16"/>
    </row>
    <row r="39" spans="1:2" s="7" customFormat="1" ht="15.75" customHeight="1">
      <c r="A39" s="23"/>
      <c r="B39" s="16"/>
    </row>
    <row r="40" spans="1:2" s="7" customFormat="1" ht="15.75" customHeight="1">
      <c r="A40" s="97" t="s">
        <v>49</v>
      </c>
      <c r="B40" s="98"/>
    </row>
    <row r="41" spans="1:2" s="7" customFormat="1" ht="15.75" customHeight="1">
      <c r="A41" s="17" t="s">
        <v>50</v>
      </c>
      <c r="B41" s="18" t="s">
        <v>51</v>
      </c>
    </row>
    <row r="42" spans="1:2" s="7" customFormat="1" ht="15.75" customHeight="1">
      <c r="A42" s="19" t="s">
        <v>45</v>
      </c>
      <c r="B42" s="20" t="s">
        <v>52</v>
      </c>
    </row>
    <row r="43" spans="1:2" s="7" customFormat="1" ht="15.75" customHeight="1">
      <c r="A43" s="21" t="s">
        <v>47</v>
      </c>
      <c r="B43" s="22"/>
    </row>
    <row r="44" spans="1:2" s="7" customFormat="1" ht="15.75" customHeight="1">
      <c r="A44" s="23"/>
      <c r="B44" s="16"/>
    </row>
    <row r="45" spans="1:2" s="7" customFormat="1" ht="15.75" customHeight="1">
      <c r="A45" s="23"/>
      <c r="B45" s="16"/>
    </row>
    <row r="46" spans="1:2" s="7" customFormat="1" ht="15.75" customHeight="1">
      <c r="A46" s="97" t="s">
        <v>53</v>
      </c>
      <c r="B46" s="98"/>
    </row>
    <row r="47" spans="1:2" s="7" customFormat="1" ht="15.75" customHeight="1">
      <c r="A47" s="17" t="s">
        <v>54</v>
      </c>
      <c r="B47" s="18" t="s">
        <v>55</v>
      </c>
    </row>
    <row r="48" spans="1:2" s="7" customFormat="1" ht="15.75" customHeight="1">
      <c r="A48" s="167" t="s">
        <v>56</v>
      </c>
      <c r="B48" s="20" t="s">
        <v>57</v>
      </c>
    </row>
    <row r="49" spans="1:2" s="7" customFormat="1" ht="15.75" customHeight="1">
      <c r="A49" s="167" t="s">
        <v>58</v>
      </c>
      <c r="B49" s="20" t="s">
        <v>59</v>
      </c>
    </row>
    <row r="50" spans="1:2" s="7" customFormat="1" ht="15.75" customHeight="1">
      <c r="A50" s="19" t="s">
        <v>60</v>
      </c>
      <c r="B50" s="20" t="s">
        <v>61</v>
      </c>
    </row>
    <row r="51" spans="1:2" s="7" customFormat="1" ht="15.75" customHeight="1">
      <c r="A51" s="21" t="s">
        <v>47</v>
      </c>
      <c r="B51" s="24"/>
    </row>
    <row r="52" spans="1:2" s="7" customFormat="1" ht="15.75" customHeight="1"/>
    <row r="53" spans="1:2" s="7" customFormat="1" ht="15.75" customHeight="1"/>
    <row r="54" spans="1:2" s="7" customFormat="1" ht="15.75" customHeight="1">
      <c r="A54" s="99" t="s">
        <v>62</v>
      </c>
      <c r="B54" s="100"/>
    </row>
    <row r="55" spans="1:2" s="7" customFormat="1" ht="26.1">
      <c r="A55" s="81" t="s">
        <v>63</v>
      </c>
      <c r="B55" s="82" t="s">
        <v>64</v>
      </c>
    </row>
    <row r="56" spans="1:2" s="7" customFormat="1" ht="15.75" customHeight="1">
      <c r="A56" s="26" t="s">
        <v>65</v>
      </c>
      <c r="B56" s="27"/>
    </row>
    <row r="57" spans="1:2" s="7" customFormat="1" ht="15.75" customHeight="1">
      <c r="A57" s="28" t="s">
        <v>66</v>
      </c>
      <c r="B57" s="29"/>
    </row>
    <row r="58" spans="1:2" s="7" customFormat="1" ht="15.75" customHeight="1">
      <c r="A58" s="30"/>
    </row>
    <row r="59" spans="1:2" s="7" customFormat="1" ht="15.75" customHeight="1"/>
    <row r="60" spans="1:2" s="7" customFormat="1" ht="15.75" customHeight="1">
      <c r="A60" s="88" t="s">
        <v>67</v>
      </c>
      <c r="B60" s="89"/>
    </row>
    <row r="61" spans="1:2" s="7" customFormat="1" ht="15.75" customHeight="1">
      <c r="A61" s="25" t="s">
        <v>68</v>
      </c>
      <c r="B61" s="31"/>
    </row>
    <row r="62" spans="1:2" s="7" customFormat="1" ht="15.75" customHeight="1">
      <c r="A62" s="28" t="s">
        <v>69</v>
      </c>
      <c r="B62" s="29"/>
    </row>
    <row r="63" spans="1:2" s="7" customFormat="1" ht="15.75" customHeight="1"/>
    <row r="64" spans="1:2" s="7" customFormat="1" ht="15.75" customHeight="1"/>
    <row r="65" s="7" customFormat="1" ht="15.75" customHeight="1"/>
    <row r="66" s="7" customFormat="1" ht="15.75" customHeight="1"/>
    <row r="67" s="7" customFormat="1" ht="15.75" customHeight="1"/>
    <row r="68" s="7" customFormat="1" ht="15.75" customHeight="1"/>
    <row r="69" s="7" customFormat="1" ht="15.75" customHeight="1"/>
  </sheetData>
  <sheetProtection sheet="1" objects="1" scenarios="1"/>
  <mergeCells count="12">
    <mergeCell ref="A60:B60"/>
    <mergeCell ref="B1:D1"/>
    <mergeCell ref="E1:F1"/>
    <mergeCell ref="B2:D2"/>
    <mergeCell ref="E2:F2"/>
    <mergeCell ref="B3:D3"/>
    <mergeCell ref="E3:F3"/>
    <mergeCell ref="A14:B14"/>
    <mergeCell ref="A34:B34"/>
    <mergeCell ref="A40:B40"/>
    <mergeCell ref="A46:B46"/>
    <mergeCell ref="A54:B54"/>
  </mergeCells>
  <dataValidations count="10">
    <dataValidation type="list" allowBlank="1" showInputMessage="1" showErrorMessage="1" sqref="B35 B41 B56" xr:uid="{1C50B022-2217-45AE-BC87-FE9CDFAE2094}">
      <formula1>"Oui,Non"</formula1>
    </dataValidation>
    <dataValidation type="list" allowBlank="1" showInputMessage="1" showErrorMessage="1" sqref="B20" xr:uid="{9FA3D827-CAA9-4319-816D-3D1044228A8F}">
      <formula1>"En interne,Technicien spécialisé"</formula1>
    </dataValidation>
    <dataValidation allowBlank="1" showErrorMessage="1" sqref="B6" xr:uid="{0E08E2B6-CE35-4D72-9F3B-6AA3F8640C8C}"/>
    <dataValidation type="list" allowBlank="1" sqref="B10" xr:uid="{ADDD66AD-123E-4C64-A760-30ECF946609D}">
      <formula1>"Quai,Archives 1er étage,Monte-charges 2e étage,Stockage,Traitement des prélèvements,Extractions,Pré-PCR Génotypage,Post-PCR Génotypage"</formula1>
    </dataValidation>
    <dataValidation type="list" allowBlank="1" sqref="B42" xr:uid="{A70BA143-5F5F-46C6-8231-FDA23990527A}">
      <formula1>"Bisannuelle,Annuelle,Mensuelle,Hebdomadaire,Pas d'étalonnage"</formula1>
    </dataValidation>
    <dataValidation type="list" allowBlank="1" sqref="B36" xr:uid="{5DD20D3F-3193-498A-8FF8-2EAB18877B8C}">
      <formula1>"Bisannuelle,Annuelle,Mensuelle,Hebdomadaire,Pas de maintenance préventive"</formula1>
    </dataValidation>
    <dataValidation type="list" allowBlank="1" showInputMessage="1" showErrorMessage="1" sqref="B19" xr:uid="{877FAC70-A221-46CF-8B24-41D7C6FE1643}">
      <formula1>"1 (négligeable),2 (modéré),3 (élevé)"</formula1>
    </dataValidation>
    <dataValidation type="list" allowBlank="1" showInputMessage="1" showErrorMessage="1" sqref="B55" xr:uid="{CE7FDEF0-3C7C-448B-90F2-8028FAFE32F1}">
      <formula1>"Utilisable,Non utilisable"</formula1>
    </dataValidation>
    <dataValidation type="list" allowBlank="1" sqref="B50" xr:uid="{30315B18-3F2F-4E19-B74C-CAFED6F3399F}">
      <formula1>"Annuelle,Mensuelle,Hebdomadaire,Chaque utilisation critique,Toutes les 15min à 1h,Pas de contrôles internes"</formula1>
    </dataValidation>
    <dataValidation type="list" allowBlank="1" showInputMessage="1" showErrorMessage="1" sqref="B18" xr:uid="{E1CA393F-F54A-4528-9637-6172851BC99E}">
      <formula1>"A,B"</formula1>
    </dataValidation>
  </dataValidations>
  <pageMargins left="0" right="0" top="0" bottom="0" header="0" footer="0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C8B0E-BE33-4C56-8FF5-A076202A3D7A}">
  <sheetPr>
    <outlinePr summaryBelow="0" summaryRight="0"/>
  </sheetPr>
  <dimension ref="A1:H33"/>
  <sheetViews>
    <sheetView workbookViewId="0">
      <selection activeCell="E12" sqref="E12"/>
    </sheetView>
  </sheetViews>
  <sheetFormatPr defaultColWidth="12.5703125" defaultRowHeight="15.75" customHeight="1"/>
  <cols>
    <col min="1" max="1" width="23.7109375" style="3" bestFit="1" customWidth="1"/>
    <col min="2" max="3" width="29.7109375" style="3" customWidth="1"/>
    <col min="4" max="4" width="23.28515625" style="3" customWidth="1"/>
    <col min="5" max="5" width="100.7109375" style="3" customWidth="1"/>
    <col min="6" max="6" width="12.5703125" style="3" customWidth="1"/>
    <col min="7" max="7" width="23" style="3" bestFit="1" customWidth="1"/>
    <col min="8" max="8" width="23" style="3" customWidth="1"/>
    <col min="9" max="16" width="12.5703125" style="3" customWidth="1"/>
    <col min="17" max="16384" width="12.5703125" style="3"/>
  </cols>
  <sheetData>
    <row r="1" spans="1:8" ht="15.6">
      <c r="A1" s="5" t="str">
        <f>Appareil!A6</f>
        <v>Type d'appareil</v>
      </c>
      <c r="B1" s="32" t="str">
        <f>Appareil!B6</f>
        <v>Plateforme d'agitation</v>
      </c>
    </row>
    <row r="2" spans="1:8" ht="15.6">
      <c r="A2" s="5" t="str">
        <f>Appareil!A7</f>
        <v>Marque</v>
      </c>
      <c r="B2" s="32" t="str">
        <f>Appareil!B7</f>
        <v>Illumina</v>
      </c>
    </row>
    <row r="3" spans="1:8" ht="15.6">
      <c r="A3" s="5" t="str">
        <f>Appareil!A8</f>
        <v>Modèle</v>
      </c>
      <c r="B3" s="32" t="str">
        <f>Appareil!B8</f>
        <v>High speed microplate shaker</v>
      </c>
    </row>
    <row r="4" spans="1:8" ht="15.6">
      <c r="A4" s="5" t="str">
        <f>Appareil!A9</f>
        <v>N° de série</v>
      </c>
      <c r="B4" s="32">
        <f>Appareil!B9</f>
        <v>90129005</v>
      </c>
    </row>
    <row r="5" spans="1:8" ht="15.6">
      <c r="A5" s="5" t="str">
        <f>Appareil!A10</f>
        <v>Emplacement</v>
      </c>
      <c r="B5" s="32" t="str">
        <f>Appareil!B10</f>
        <v>Pré-PCR Génotypage</v>
      </c>
    </row>
    <row r="6" spans="1:8" ht="15.6">
      <c r="A6" s="5" t="str">
        <f>Appareil!A11</f>
        <v>Identification interne</v>
      </c>
      <c r="B6" s="32" t="str">
        <f>Appareil!B11</f>
        <v>GDD-AGIT-001</v>
      </c>
    </row>
    <row r="9" spans="1:8" ht="15.75" customHeight="1">
      <c r="B9" s="101" t="s">
        <v>70</v>
      </c>
      <c r="C9" s="103" t="s">
        <v>71</v>
      </c>
      <c r="D9" s="101" t="s">
        <v>72</v>
      </c>
      <c r="E9" s="105" t="s">
        <v>73</v>
      </c>
      <c r="F9" s="107" t="s">
        <v>74</v>
      </c>
      <c r="G9" s="108"/>
      <c r="H9" s="109"/>
    </row>
    <row r="10" spans="1:8" ht="15.75" customHeight="1">
      <c r="B10" s="102"/>
      <c r="C10" s="104"/>
      <c r="D10" s="102"/>
      <c r="E10" s="106"/>
      <c r="F10" s="33" t="s">
        <v>70</v>
      </c>
      <c r="G10" s="33" t="s">
        <v>75</v>
      </c>
      <c r="H10" s="33" t="s">
        <v>76</v>
      </c>
    </row>
    <row r="11" spans="1:8" ht="15.75" customHeight="1">
      <c r="B11" s="34"/>
      <c r="C11" s="35"/>
      <c r="D11" s="35"/>
      <c r="E11" s="36"/>
      <c r="F11" s="37"/>
      <c r="G11" s="37"/>
      <c r="H11" s="37"/>
    </row>
    <row r="12" spans="1:8" ht="15.75" customHeight="1">
      <c r="B12" s="34"/>
      <c r="C12" s="35"/>
      <c r="D12" s="35"/>
      <c r="E12" s="36"/>
      <c r="F12" s="38"/>
      <c r="G12" s="38"/>
      <c r="H12" s="38"/>
    </row>
    <row r="13" spans="1:8" ht="15.75" customHeight="1">
      <c r="B13" s="34"/>
      <c r="C13" s="35"/>
      <c r="D13" s="35"/>
      <c r="E13" s="36"/>
      <c r="F13" s="38"/>
      <c r="G13" s="38"/>
      <c r="H13" s="38"/>
    </row>
    <row r="14" spans="1:8" ht="15.75" customHeight="1">
      <c r="B14" s="34"/>
      <c r="C14" s="35"/>
      <c r="D14" s="35"/>
      <c r="E14" s="36"/>
      <c r="F14" s="38"/>
      <c r="G14" s="38"/>
      <c r="H14" s="38"/>
    </row>
    <row r="15" spans="1:8" ht="15.75" customHeight="1">
      <c r="B15" s="34"/>
      <c r="C15" s="35"/>
      <c r="D15" s="35"/>
      <c r="E15" s="36"/>
      <c r="F15" s="38"/>
      <c r="G15" s="38"/>
      <c r="H15" s="38"/>
    </row>
    <row r="16" spans="1:8" ht="15.75" customHeight="1">
      <c r="B16" s="34"/>
      <c r="C16" s="35"/>
      <c r="D16" s="35"/>
      <c r="E16" s="36"/>
      <c r="F16" s="38"/>
      <c r="G16" s="38"/>
      <c r="H16" s="38"/>
    </row>
    <row r="17" spans="2:8" ht="15.75" customHeight="1">
      <c r="B17" s="34"/>
      <c r="C17" s="35"/>
      <c r="D17" s="35"/>
      <c r="E17" s="36"/>
      <c r="F17" s="38"/>
      <c r="G17" s="38"/>
      <c r="H17" s="38"/>
    </row>
    <row r="18" spans="2:8" ht="15.75" customHeight="1">
      <c r="B18" s="34"/>
      <c r="C18" s="35"/>
      <c r="D18" s="35"/>
      <c r="E18" s="36"/>
      <c r="F18" s="38"/>
      <c r="G18" s="38"/>
      <c r="H18" s="38"/>
    </row>
    <row r="19" spans="2:8" ht="15.75" customHeight="1">
      <c r="B19" s="34"/>
      <c r="C19" s="35"/>
      <c r="D19" s="35"/>
      <c r="E19" s="36"/>
      <c r="F19" s="38"/>
      <c r="G19" s="38"/>
      <c r="H19" s="38"/>
    </row>
    <row r="20" spans="2:8" ht="15.75" customHeight="1">
      <c r="B20" s="34"/>
      <c r="C20" s="35"/>
      <c r="D20" s="35"/>
      <c r="E20" s="36"/>
      <c r="F20" s="38"/>
      <c r="G20" s="38"/>
      <c r="H20" s="38"/>
    </row>
    <row r="21" spans="2:8" ht="15.75" customHeight="1">
      <c r="B21" s="34"/>
      <c r="C21" s="35"/>
      <c r="D21" s="35"/>
      <c r="E21" s="36"/>
      <c r="F21" s="38"/>
      <c r="G21" s="38"/>
      <c r="H21" s="38"/>
    </row>
    <row r="22" spans="2:8" ht="15.75" customHeight="1">
      <c r="B22" s="34"/>
      <c r="C22" s="35"/>
      <c r="D22" s="35"/>
      <c r="E22" s="36"/>
      <c r="F22" s="38"/>
      <c r="G22" s="38"/>
      <c r="H22" s="38"/>
    </row>
    <row r="23" spans="2:8" ht="15.75" customHeight="1">
      <c r="B23" s="34"/>
      <c r="C23" s="35"/>
      <c r="D23" s="35"/>
      <c r="E23" s="36"/>
      <c r="F23" s="38"/>
      <c r="G23" s="38"/>
      <c r="H23" s="38"/>
    </row>
    <row r="24" spans="2:8" ht="15.75" customHeight="1">
      <c r="B24" s="34"/>
      <c r="C24" s="35"/>
      <c r="D24" s="35"/>
      <c r="E24" s="36"/>
      <c r="F24" s="38"/>
      <c r="G24" s="38"/>
      <c r="H24" s="38"/>
    </row>
    <row r="25" spans="2:8" ht="15.75" customHeight="1">
      <c r="B25" s="34"/>
      <c r="C25" s="35"/>
      <c r="D25" s="35"/>
      <c r="E25" s="36"/>
      <c r="F25" s="38"/>
      <c r="G25" s="38"/>
      <c r="H25" s="38"/>
    </row>
    <row r="26" spans="2:8" ht="15.75" customHeight="1">
      <c r="B26" s="34"/>
      <c r="C26" s="35"/>
      <c r="D26" s="35"/>
      <c r="E26" s="36"/>
      <c r="F26" s="38"/>
      <c r="G26" s="38"/>
      <c r="H26" s="38"/>
    </row>
    <row r="27" spans="2:8" ht="15.75" customHeight="1">
      <c r="B27" s="34"/>
      <c r="C27" s="35"/>
      <c r="D27" s="35"/>
      <c r="E27" s="36"/>
      <c r="F27" s="38"/>
      <c r="G27" s="38"/>
      <c r="H27" s="38"/>
    </row>
    <row r="28" spans="2:8" ht="15.75" customHeight="1">
      <c r="B28" s="34"/>
      <c r="C28" s="35"/>
      <c r="D28" s="35"/>
      <c r="E28" s="36"/>
      <c r="F28" s="38"/>
      <c r="G28" s="38"/>
      <c r="H28" s="38"/>
    </row>
    <row r="29" spans="2:8" ht="15.75" customHeight="1">
      <c r="B29" s="34"/>
      <c r="C29" s="35"/>
      <c r="D29" s="35"/>
      <c r="E29" s="36"/>
      <c r="F29" s="38"/>
      <c r="G29" s="38"/>
      <c r="H29" s="38"/>
    </row>
    <row r="30" spans="2:8" ht="15.75" customHeight="1">
      <c r="B30" s="34"/>
      <c r="C30" s="35"/>
      <c r="D30" s="35"/>
      <c r="E30" s="36"/>
      <c r="F30" s="38"/>
      <c r="G30" s="38"/>
      <c r="H30" s="38"/>
    </row>
    <row r="31" spans="2:8" ht="15.75" customHeight="1">
      <c r="B31" s="34"/>
      <c r="C31" s="35"/>
      <c r="D31" s="35"/>
      <c r="E31" s="36"/>
      <c r="F31" s="38"/>
      <c r="G31" s="38"/>
      <c r="H31" s="38"/>
    </row>
    <row r="32" spans="2:8" ht="15.75" customHeight="1">
      <c r="B32" s="34"/>
      <c r="C32" s="35"/>
      <c r="D32" s="35"/>
      <c r="E32" s="36"/>
      <c r="F32" s="38"/>
      <c r="G32" s="38"/>
      <c r="H32" s="38"/>
    </row>
    <row r="33" spans="2:8" ht="15.75" customHeight="1">
      <c r="B33" s="39"/>
      <c r="C33" s="40"/>
      <c r="D33" s="40"/>
      <c r="E33" s="41"/>
      <c r="F33" s="42"/>
      <c r="G33" s="42"/>
      <c r="H33" s="42"/>
    </row>
  </sheetData>
  <sheetProtection sheet="1" objects="1" scenarios="1"/>
  <mergeCells count="5">
    <mergeCell ref="B9:B10"/>
    <mergeCell ref="C9:C10"/>
    <mergeCell ref="D9:D10"/>
    <mergeCell ref="E9:E10"/>
    <mergeCell ref="F9:H9"/>
  </mergeCells>
  <dataValidations count="1">
    <dataValidation type="list" allowBlank="1" showInputMessage="1" showErrorMessage="1" sqref="D11:D27" xr:uid="{4F13CC33-82CF-4B8C-9756-7CE590DBBF99}">
      <formula1>"Préventive,Curative"</formula1>
    </dataValidation>
  </dataValidations>
  <pageMargins left="0" right="0" top="0" bottom="0" header="0" footer="0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C4A15-17AA-4F35-9D0B-3ECED384B11E}">
  <sheetPr>
    <outlinePr summaryBelow="0" summaryRight="0"/>
  </sheetPr>
  <dimension ref="A1:I33"/>
  <sheetViews>
    <sheetView workbookViewId="0">
      <selection activeCell="C20" sqref="C20"/>
    </sheetView>
  </sheetViews>
  <sheetFormatPr defaultColWidth="12.5703125" defaultRowHeight="15.75" customHeight="1"/>
  <cols>
    <col min="1" max="1" width="23.7109375" style="3" bestFit="1" customWidth="1"/>
    <col min="2" max="3" width="29.7109375" style="3" customWidth="1"/>
    <col min="4" max="5" width="23.28515625" style="3" customWidth="1"/>
    <col min="6" max="6" width="100.7109375" style="3" customWidth="1"/>
    <col min="7" max="7" width="12.5703125" style="3" customWidth="1"/>
    <col min="8" max="8" width="23" style="3" bestFit="1" customWidth="1"/>
    <col min="9" max="9" width="23" style="3" customWidth="1"/>
    <col min="10" max="17" width="12.5703125" style="3" customWidth="1"/>
    <col min="18" max="16384" width="12.5703125" style="3"/>
  </cols>
  <sheetData>
    <row r="1" spans="1:9" ht="15.6">
      <c r="A1" s="5" t="str">
        <f>Appareil!A6</f>
        <v>Type d'appareil</v>
      </c>
      <c r="B1" s="32" t="str">
        <f>Appareil!B6</f>
        <v>Plateforme d'agitation</v>
      </c>
    </row>
    <row r="2" spans="1:9" ht="15.6">
      <c r="A2" s="5" t="str">
        <f>Appareil!A7</f>
        <v>Marque</v>
      </c>
      <c r="B2" s="32" t="str">
        <f>Appareil!B7</f>
        <v>Illumina</v>
      </c>
    </row>
    <row r="3" spans="1:9" ht="15.6">
      <c r="A3" s="5" t="str">
        <f>Appareil!A8</f>
        <v>Modèle</v>
      </c>
      <c r="B3" s="32" t="str">
        <f>Appareil!B8</f>
        <v>High speed microplate shaker</v>
      </c>
    </row>
    <row r="4" spans="1:9" ht="15.6">
      <c r="A4" s="5" t="str">
        <f>Appareil!A9</f>
        <v>N° de série</v>
      </c>
      <c r="B4" s="32">
        <f>Appareil!B9</f>
        <v>90129005</v>
      </c>
    </row>
    <row r="5" spans="1:9" ht="15.6">
      <c r="A5" s="5" t="str">
        <f>Appareil!A10</f>
        <v>Emplacement</v>
      </c>
      <c r="B5" s="32" t="str">
        <f>Appareil!B10</f>
        <v>Pré-PCR Génotypage</v>
      </c>
    </row>
    <row r="6" spans="1:9" ht="15.6">
      <c r="A6" s="5" t="str">
        <f>Appareil!A11</f>
        <v>Identification interne</v>
      </c>
      <c r="B6" s="32" t="str">
        <f>Appareil!B11</f>
        <v>GDD-AGIT-001</v>
      </c>
    </row>
    <row r="9" spans="1:9" ht="15.75" customHeight="1">
      <c r="B9" s="110" t="s">
        <v>70</v>
      </c>
      <c r="C9" s="111" t="s">
        <v>71</v>
      </c>
      <c r="D9" s="110" t="s">
        <v>77</v>
      </c>
      <c r="E9" s="103" t="s">
        <v>78</v>
      </c>
      <c r="F9" s="112" t="s">
        <v>73</v>
      </c>
      <c r="G9" s="114" t="s">
        <v>74</v>
      </c>
      <c r="H9" s="115"/>
      <c r="I9" s="116"/>
    </row>
    <row r="10" spans="1:9" ht="15.75" customHeight="1">
      <c r="B10" s="110"/>
      <c r="C10" s="111"/>
      <c r="D10" s="110"/>
      <c r="E10" s="104"/>
      <c r="F10" s="113"/>
      <c r="G10" s="71" t="s">
        <v>70</v>
      </c>
      <c r="H10" s="71" t="s">
        <v>75</v>
      </c>
      <c r="I10" s="71" t="s">
        <v>76</v>
      </c>
    </row>
    <row r="11" spans="1:9" ht="15.75" customHeight="1">
      <c r="B11" s="43"/>
      <c r="C11" s="44"/>
      <c r="D11" s="38"/>
      <c r="E11" s="79"/>
      <c r="F11" s="45"/>
      <c r="G11" s="37"/>
      <c r="H11" s="37"/>
      <c r="I11" s="37"/>
    </row>
    <row r="12" spans="1:9" ht="15.75" customHeight="1">
      <c r="B12" s="43"/>
      <c r="C12" s="44"/>
      <c r="D12" s="38"/>
      <c r="E12" s="79"/>
      <c r="F12" s="45"/>
      <c r="G12" s="38"/>
      <c r="H12" s="38"/>
      <c r="I12" s="38"/>
    </row>
    <row r="13" spans="1:9" ht="15.75" customHeight="1">
      <c r="B13" s="43"/>
      <c r="C13" s="44"/>
      <c r="D13" s="38"/>
      <c r="E13" s="79"/>
      <c r="F13" s="45"/>
      <c r="G13" s="38"/>
      <c r="H13" s="38"/>
      <c r="I13" s="38"/>
    </row>
    <row r="14" spans="1:9" ht="15.75" customHeight="1">
      <c r="B14" s="43"/>
      <c r="C14" s="44"/>
      <c r="D14" s="38"/>
      <c r="E14" s="79"/>
      <c r="F14" s="45"/>
      <c r="G14" s="38"/>
      <c r="H14" s="38"/>
      <c r="I14" s="38"/>
    </row>
    <row r="15" spans="1:9" ht="15.75" customHeight="1">
      <c r="B15" s="43"/>
      <c r="C15" s="44"/>
      <c r="D15" s="38"/>
      <c r="E15" s="79"/>
      <c r="F15" s="45"/>
      <c r="G15" s="38"/>
      <c r="H15" s="38"/>
      <c r="I15" s="38"/>
    </row>
    <row r="16" spans="1:9" ht="15.75" customHeight="1">
      <c r="B16" s="43"/>
      <c r="C16" s="44"/>
      <c r="D16" s="38"/>
      <c r="E16" s="79"/>
      <c r="F16" s="45"/>
      <c r="G16" s="38"/>
      <c r="H16" s="38"/>
      <c r="I16" s="38"/>
    </row>
    <row r="17" spans="2:9" ht="15.75" customHeight="1">
      <c r="B17" s="43"/>
      <c r="C17" s="44"/>
      <c r="D17" s="38"/>
      <c r="E17" s="79"/>
      <c r="F17" s="45"/>
      <c r="G17" s="38"/>
      <c r="H17" s="38"/>
      <c r="I17" s="38"/>
    </row>
    <row r="18" spans="2:9" ht="15.75" customHeight="1">
      <c r="B18" s="43"/>
      <c r="C18" s="44"/>
      <c r="D18" s="38"/>
      <c r="E18" s="79"/>
      <c r="F18" s="45"/>
      <c r="G18" s="38"/>
      <c r="H18" s="38"/>
      <c r="I18" s="38"/>
    </row>
    <row r="19" spans="2:9" ht="15.75" customHeight="1">
      <c r="B19" s="43"/>
      <c r="C19" s="44"/>
      <c r="D19" s="38"/>
      <c r="E19" s="79"/>
      <c r="F19" s="45"/>
      <c r="G19" s="38"/>
      <c r="H19" s="38"/>
      <c r="I19" s="38"/>
    </row>
    <row r="20" spans="2:9" ht="15.75" customHeight="1">
      <c r="B20" s="43"/>
      <c r="C20" s="44"/>
      <c r="D20" s="38"/>
      <c r="E20" s="79"/>
      <c r="F20" s="45"/>
      <c r="G20" s="38"/>
      <c r="H20" s="38"/>
      <c r="I20" s="38"/>
    </row>
    <row r="21" spans="2:9" ht="15.75" customHeight="1">
      <c r="B21" s="43"/>
      <c r="C21" s="44"/>
      <c r="D21" s="38"/>
      <c r="E21" s="79"/>
      <c r="F21" s="45"/>
      <c r="G21" s="38"/>
      <c r="H21" s="38"/>
      <c r="I21" s="38"/>
    </row>
    <row r="22" spans="2:9" ht="15.75" customHeight="1">
      <c r="B22" s="43"/>
      <c r="C22" s="44"/>
      <c r="D22" s="38"/>
      <c r="E22" s="79"/>
      <c r="F22" s="45"/>
      <c r="G22" s="38"/>
      <c r="H22" s="38"/>
      <c r="I22" s="38"/>
    </row>
    <row r="23" spans="2:9" ht="15.75" customHeight="1">
      <c r="B23" s="43"/>
      <c r="C23" s="44"/>
      <c r="D23" s="38"/>
      <c r="E23" s="79"/>
      <c r="F23" s="45"/>
      <c r="G23" s="38"/>
      <c r="H23" s="38"/>
      <c r="I23" s="38"/>
    </row>
    <row r="24" spans="2:9" ht="15.75" customHeight="1">
      <c r="B24" s="43"/>
      <c r="C24" s="44"/>
      <c r="D24" s="38"/>
      <c r="E24" s="79"/>
      <c r="F24" s="45"/>
      <c r="G24" s="38"/>
      <c r="H24" s="38"/>
      <c r="I24" s="38"/>
    </row>
    <row r="25" spans="2:9" ht="15.75" customHeight="1">
      <c r="B25" s="43"/>
      <c r="C25" s="44"/>
      <c r="D25" s="38"/>
      <c r="E25" s="79"/>
      <c r="F25" s="45"/>
      <c r="G25" s="38"/>
      <c r="H25" s="38"/>
      <c r="I25" s="38"/>
    </row>
    <row r="26" spans="2:9" ht="15.75" customHeight="1">
      <c r="B26" s="43"/>
      <c r="C26" s="44"/>
      <c r="D26" s="38"/>
      <c r="E26" s="79"/>
      <c r="F26" s="45"/>
      <c r="G26" s="38"/>
      <c r="H26" s="38"/>
      <c r="I26" s="38"/>
    </row>
    <row r="27" spans="2:9" ht="15.75" customHeight="1">
      <c r="B27" s="43"/>
      <c r="C27" s="44"/>
      <c r="D27" s="38"/>
      <c r="E27" s="79"/>
      <c r="F27" s="45"/>
      <c r="G27" s="38"/>
      <c r="H27" s="38"/>
      <c r="I27" s="38"/>
    </row>
    <row r="28" spans="2:9" ht="15.75" customHeight="1">
      <c r="B28" s="43"/>
      <c r="C28" s="44"/>
      <c r="D28" s="38"/>
      <c r="E28" s="79"/>
      <c r="F28" s="45"/>
      <c r="G28" s="38"/>
      <c r="H28" s="38"/>
      <c r="I28" s="38"/>
    </row>
    <row r="29" spans="2:9" ht="15.75" customHeight="1">
      <c r="B29" s="43"/>
      <c r="C29" s="44"/>
      <c r="D29" s="38"/>
      <c r="E29" s="79"/>
      <c r="F29" s="45"/>
      <c r="G29" s="38"/>
      <c r="H29" s="38"/>
      <c r="I29" s="38"/>
    </row>
    <row r="30" spans="2:9" ht="15.75" customHeight="1">
      <c r="B30" s="43"/>
      <c r="C30" s="44"/>
      <c r="D30" s="38"/>
      <c r="E30" s="79"/>
      <c r="F30" s="45"/>
      <c r="G30" s="38"/>
      <c r="H30" s="38"/>
      <c r="I30" s="38"/>
    </row>
    <row r="31" spans="2:9" ht="15.75" customHeight="1">
      <c r="B31" s="43"/>
      <c r="C31" s="44"/>
      <c r="D31" s="38"/>
      <c r="E31" s="79"/>
      <c r="F31" s="45"/>
      <c r="G31" s="38"/>
      <c r="H31" s="38"/>
      <c r="I31" s="38"/>
    </row>
    <row r="32" spans="2:9" ht="15.75" customHeight="1">
      <c r="B32" s="43"/>
      <c r="C32" s="44"/>
      <c r="D32" s="38"/>
      <c r="E32" s="79"/>
      <c r="F32" s="45"/>
      <c r="G32" s="38"/>
      <c r="H32" s="38"/>
      <c r="I32" s="38"/>
    </row>
    <row r="33" spans="2:9" ht="15.75" customHeight="1">
      <c r="B33" s="46"/>
      <c r="C33" s="47"/>
      <c r="D33" s="42"/>
      <c r="E33" s="80"/>
      <c r="F33" s="48"/>
      <c r="G33" s="42"/>
      <c r="H33" s="42"/>
      <c r="I33" s="42"/>
    </row>
  </sheetData>
  <sheetProtection sheet="1" objects="1" scenarios="1"/>
  <mergeCells count="6">
    <mergeCell ref="B9:B10"/>
    <mergeCell ref="C9:C10"/>
    <mergeCell ref="D9:D10"/>
    <mergeCell ref="F9:F10"/>
    <mergeCell ref="G9:I9"/>
    <mergeCell ref="E9:E10"/>
  </mergeCells>
  <dataValidations count="2">
    <dataValidation type="list" allowBlank="1" showInputMessage="1" showErrorMessage="1" sqref="D11:D33" xr:uid="{5C10B055-6273-4819-8116-228D88989722}">
      <formula1>"Sur site,Chez le prestataire"</formula1>
    </dataValidation>
    <dataValidation type="list" allowBlank="1" showInputMessage="1" showErrorMessage="1" sqref="E11:E33" xr:uid="{E6B9CEFD-6A48-4E67-AE0C-99941F3DBDD8}">
      <formula1>"Oui,Non"</formula1>
    </dataValidation>
  </dataValidations>
  <pageMargins left="0" right="0" top="0" bottom="0" header="0" footer="0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M22"/>
  <sheetViews>
    <sheetView workbookViewId="0">
      <selection activeCell="H25" sqref="H25"/>
    </sheetView>
  </sheetViews>
  <sheetFormatPr defaultColWidth="12.5703125" defaultRowHeight="15.75" customHeight="1"/>
  <cols>
    <col min="1" max="1" width="23.7109375" style="123" bestFit="1" customWidth="1"/>
    <col min="2" max="2" width="21.42578125" style="123" customWidth="1"/>
    <col min="3" max="5" width="12.5703125" style="123"/>
    <col min="6" max="6" width="15" style="123" customWidth="1"/>
    <col min="7" max="9" width="14.42578125" style="123" customWidth="1"/>
    <col min="10" max="11" width="12.5703125" style="123"/>
    <col min="12" max="12" width="20.42578125" style="123" customWidth="1"/>
    <col min="13" max="13" width="38.28515625" style="123" customWidth="1"/>
    <col min="14" max="16384" width="12.5703125" style="123"/>
  </cols>
  <sheetData>
    <row r="1" spans="1:13" ht="15.6">
      <c r="A1" s="121" t="str">
        <f>Appareil!A6</f>
        <v>Type d'appareil</v>
      </c>
      <c r="B1" s="122" t="str">
        <f>Appareil!B6</f>
        <v>Plateforme d'agitation</v>
      </c>
    </row>
    <row r="2" spans="1:13" ht="15.6">
      <c r="A2" s="121" t="str">
        <f>Appareil!A7</f>
        <v>Marque</v>
      </c>
      <c r="B2" s="122" t="str">
        <f>Appareil!B7</f>
        <v>Illumina</v>
      </c>
    </row>
    <row r="3" spans="1:13" ht="15.6">
      <c r="A3" s="121" t="str">
        <f>Appareil!A8</f>
        <v>Modèle</v>
      </c>
      <c r="B3" s="122" t="str">
        <f>Appareil!B8</f>
        <v>High speed microplate shaker</v>
      </c>
    </row>
    <row r="4" spans="1:13" ht="15.6">
      <c r="A4" s="121" t="str">
        <f>Appareil!A9</f>
        <v>N° de série</v>
      </c>
      <c r="B4" s="122">
        <f>Appareil!B9</f>
        <v>90129005</v>
      </c>
    </row>
    <row r="5" spans="1:13" ht="15.75" customHeight="1">
      <c r="A5" s="121" t="str">
        <f>Appareil!A10</f>
        <v>Emplacement</v>
      </c>
      <c r="B5" s="122" t="str">
        <f>Appareil!B10</f>
        <v>Pré-PCR Génotypage</v>
      </c>
    </row>
    <row r="6" spans="1:13" ht="15.75" customHeight="1">
      <c r="A6" s="121" t="str">
        <f>Appareil!A11</f>
        <v>Identification interne</v>
      </c>
      <c r="B6" s="122" t="str">
        <f>Appareil!B11</f>
        <v>GDD-AGIT-001</v>
      </c>
    </row>
    <row r="9" spans="1:13" ht="20.100000000000001" customHeight="1">
      <c r="B9" s="124" t="s">
        <v>79</v>
      </c>
      <c r="C9" s="124" t="s">
        <v>70</v>
      </c>
      <c r="D9" s="124" t="s">
        <v>80</v>
      </c>
      <c r="E9" s="124" t="s">
        <v>81</v>
      </c>
      <c r="F9" s="124" t="s">
        <v>82</v>
      </c>
      <c r="G9" s="124" t="s">
        <v>83</v>
      </c>
      <c r="H9" s="124" t="s">
        <v>84</v>
      </c>
      <c r="I9" s="124" t="s">
        <v>85</v>
      </c>
      <c r="J9" s="125" t="s">
        <v>86</v>
      </c>
      <c r="K9" s="126"/>
      <c r="L9" s="124" t="s">
        <v>87</v>
      </c>
      <c r="M9" s="124" t="s">
        <v>88</v>
      </c>
    </row>
    <row r="10" spans="1:13" ht="20.100000000000001" customHeight="1">
      <c r="B10" s="127"/>
      <c r="C10" s="127"/>
      <c r="D10" s="127"/>
      <c r="E10" s="127"/>
      <c r="F10" s="127"/>
      <c r="G10" s="127"/>
      <c r="H10" s="127"/>
      <c r="I10" s="127"/>
      <c r="J10" s="128" t="s">
        <v>89</v>
      </c>
      <c r="K10" s="129" t="s">
        <v>90</v>
      </c>
      <c r="L10" s="127"/>
      <c r="M10" s="127"/>
    </row>
    <row r="11" spans="1:13" ht="12.6">
      <c r="B11" s="130" t="s">
        <v>91</v>
      </c>
      <c r="C11" s="131">
        <v>44728</v>
      </c>
      <c r="D11" s="132">
        <v>1600</v>
      </c>
      <c r="E11" s="133">
        <v>1625</v>
      </c>
      <c r="F11" s="134">
        <v>1610</v>
      </c>
      <c r="G11" s="130">
        <v>1604</v>
      </c>
      <c r="H11" s="133">
        <v>1584</v>
      </c>
      <c r="I11" s="135">
        <f>((ABS(F11-D11)+ABS(G11-D11)+ABS(H11-D11))/3)/D11</f>
        <v>6.2500000000000003E-3</v>
      </c>
      <c r="J11" s="136"/>
      <c r="K11" s="136" t="s">
        <v>92</v>
      </c>
      <c r="L11" s="136" t="s">
        <v>93</v>
      </c>
      <c r="M11" s="136"/>
    </row>
    <row r="12" spans="1:13" ht="12.6">
      <c r="B12" s="130" t="s">
        <v>91</v>
      </c>
      <c r="C12" s="131">
        <v>44749</v>
      </c>
      <c r="D12" s="137">
        <v>1600</v>
      </c>
      <c r="E12" s="130">
        <v>1625</v>
      </c>
      <c r="F12" s="134">
        <v>1608</v>
      </c>
      <c r="G12" s="130">
        <v>1595</v>
      </c>
      <c r="H12" s="133">
        <v>1592</v>
      </c>
      <c r="I12" s="135">
        <f t="shared" ref="I12:I22" si="0">((ABS(F12-D12)+ABS(G12-D12)+ABS(H12-D12))/3)/D12</f>
        <v>4.3750000000000004E-3</v>
      </c>
      <c r="J12" s="136"/>
      <c r="K12" s="136" t="s">
        <v>92</v>
      </c>
      <c r="L12" s="136" t="s">
        <v>93</v>
      </c>
      <c r="M12" s="136"/>
    </row>
    <row r="13" spans="1:13" ht="12.6">
      <c r="B13" s="136" t="s">
        <v>91</v>
      </c>
      <c r="C13" s="138">
        <v>44783</v>
      </c>
      <c r="D13" s="137">
        <v>1600</v>
      </c>
      <c r="E13" s="130">
        <v>1625</v>
      </c>
      <c r="F13" s="134">
        <v>1598</v>
      </c>
      <c r="G13" s="130">
        <v>1624</v>
      </c>
      <c r="H13" s="133">
        <v>1606</v>
      </c>
      <c r="I13" s="135">
        <f t="shared" si="0"/>
        <v>6.6666666666666662E-3</v>
      </c>
      <c r="J13" s="136"/>
      <c r="K13" s="136" t="s">
        <v>92</v>
      </c>
      <c r="L13" s="136" t="s">
        <v>93</v>
      </c>
      <c r="M13" s="136"/>
    </row>
    <row r="14" spans="1:13" ht="12.6">
      <c r="B14" s="136" t="s">
        <v>94</v>
      </c>
      <c r="C14" s="138">
        <v>45119</v>
      </c>
      <c r="D14" s="137">
        <v>1600</v>
      </c>
      <c r="E14" s="130">
        <v>1625</v>
      </c>
      <c r="F14" s="134">
        <v>1606</v>
      </c>
      <c r="G14" s="130">
        <v>1616</v>
      </c>
      <c r="H14" s="133">
        <v>1618</v>
      </c>
      <c r="I14" s="135">
        <f t="shared" si="0"/>
        <v>8.3333333333333332E-3</v>
      </c>
      <c r="J14" s="136"/>
      <c r="K14" s="136" t="s">
        <v>92</v>
      </c>
      <c r="L14" s="136" t="s">
        <v>93</v>
      </c>
      <c r="M14" s="136"/>
    </row>
    <row r="15" spans="1:13" ht="12.6">
      <c r="B15" s="136" t="s">
        <v>91</v>
      </c>
      <c r="C15" s="138">
        <v>45552</v>
      </c>
      <c r="D15" s="137">
        <v>1600</v>
      </c>
      <c r="E15" s="130">
        <v>1625</v>
      </c>
      <c r="F15" s="134">
        <v>1601</v>
      </c>
      <c r="G15" s="130">
        <v>1604</v>
      </c>
      <c r="H15" s="133">
        <v>1601</v>
      </c>
      <c r="I15" s="135">
        <f t="shared" si="0"/>
        <v>1.25E-3</v>
      </c>
      <c r="J15" s="136"/>
      <c r="K15" s="136" t="s">
        <v>92</v>
      </c>
      <c r="L15" s="136" t="s">
        <v>93</v>
      </c>
      <c r="M15" s="136"/>
    </row>
    <row r="16" spans="1:13" ht="12.75">
      <c r="B16" s="136"/>
      <c r="C16" s="139"/>
      <c r="D16" s="137">
        <v>1600</v>
      </c>
      <c r="E16" s="130">
        <v>1625</v>
      </c>
      <c r="F16" s="134"/>
      <c r="G16" s="130"/>
      <c r="H16" s="133"/>
      <c r="I16" s="135">
        <f t="shared" si="0"/>
        <v>1</v>
      </c>
      <c r="J16" s="136"/>
      <c r="K16" s="136"/>
      <c r="L16" s="136"/>
      <c r="M16" s="136"/>
    </row>
    <row r="17" spans="2:13" ht="12.6">
      <c r="B17" s="136"/>
      <c r="C17" s="139"/>
      <c r="D17" s="137">
        <v>1600</v>
      </c>
      <c r="E17" s="130">
        <v>1625</v>
      </c>
      <c r="F17" s="134"/>
      <c r="G17" s="130"/>
      <c r="H17" s="133"/>
      <c r="I17" s="135">
        <f t="shared" si="0"/>
        <v>1</v>
      </c>
      <c r="J17" s="136"/>
      <c r="K17" s="136"/>
      <c r="L17" s="136"/>
      <c r="M17" s="136"/>
    </row>
    <row r="18" spans="2:13" ht="12.6">
      <c r="B18" s="136"/>
      <c r="C18" s="139"/>
      <c r="D18" s="137">
        <v>1600</v>
      </c>
      <c r="E18" s="130">
        <v>1625</v>
      </c>
      <c r="F18" s="134"/>
      <c r="G18" s="130"/>
      <c r="H18" s="133"/>
      <c r="I18" s="135">
        <f t="shared" si="0"/>
        <v>1</v>
      </c>
      <c r="J18" s="136"/>
      <c r="K18" s="136"/>
      <c r="L18" s="136"/>
      <c r="M18" s="136"/>
    </row>
    <row r="19" spans="2:13" ht="12.6">
      <c r="B19" s="136"/>
      <c r="C19" s="139"/>
      <c r="D19" s="137">
        <v>1600</v>
      </c>
      <c r="E19" s="130">
        <v>1625</v>
      </c>
      <c r="F19" s="134"/>
      <c r="G19" s="130"/>
      <c r="H19" s="133"/>
      <c r="I19" s="135">
        <f t="shared" si="0"/>
        <v>1</v>
      </c>
      <c r="J19" s="136"/>
      <c r="K19" s="136"/>
      <c r="L19" s="136"/>
      <c r="M19" s="136"/>
    </row>
    <row r="20" spans="2:13" ht="12.6">
      <c r="B20" s="136"/>
      <c r="C20" s="139"/>
      <c r="D20" s="137">
        <v>1600</v>
      </c>
      <c r="E20" s="130">
        <v>1625</v>
      </c>
      <c r="F20" s="134"/>
      <c r="G20" s="130"/>
      <c r="H20" s="133"/>
      <c r="I20" s="135">
        <f t="shared" si="0"/>
        <v>1</v>
      </c>
      <c r="J20" s="136"/>
      <c r="K20" s="136"/>
      <c r="L20" s="136"/>
      <c r="M20" s="136"/>
    </row>
    <row r="21" spans="2:13" ht="12.6">
      <c r="B21" s="136"/>
      <c r="C21" s="139"/>
      <c r="D21" s="137">
        <v>1600</v>
      </c>
      <c r="E21" s="130">
        <v>1625</v>
      </c>
      <c r="F21" s="134"/>
      <c r="G21" s="130"/>
      <c r="H21" s="133"/>
      <c r="I21" s="135">
        <f t="shared" si="0"/>
        <v>1</v>
      </c>
      <c r="J21" s="136"/>
      <c r="K21" s="136"/>
      <c r="L21" s="136"/>
      <c r="M21" s="136"/>
    </row>
    <row r="22" spans="2:13" ht="12.6">
      <c r="B22" s="136"/>
      <c r="C22" s="139"/>
      <c r="D22" s="140">
        <v>1600</v>
      </c>
      <c r="E22" s="136">
        <v>1625</v>
      </c>
      <c r="F22" s="141"/>
      <c r="G22" s="136"/>
      <c r="H22" s="142"/>
      <c r="I22" s="143">
        <f t="shared" si="0"/>
        <v>1</v>
      </c>
      <c r="J22" s="136"/>
      <c r="K22" s="136"/>
      <c r="L22" s="136"/>
      <c r="M22" s="136"/>
    </row>
  </sheetData>
  <sheetProtection sheet="1" objects="1" scenarios="1"/>
  <protectedRanges>
    <protectedRange sqref="B11:C22" name="Plage1"/>
    <protectedRange sqref="E11:H22" name="Plage2"/>
    <protectedRange sqref="J11:M22" name="Plage3"/>
  </protectedRanges>
  <mergeCells count="11">
    <mergeCell ref="I9:I10"/>
    <mergeCell ref="J9:K9"/>
    <mergeCell ref="L9:L10"/>
    <mergeCell ref="M9:M10"/>
    <mergeCell ref="B9:B10"/>
    <mergeCell ref="C9:C10"/>
    <mergeCell ref="D9:D10"/>
    <mergeCell ref="E9:E10"/>
    <mergeCell ref="F9:F10"/>
    <mergeCell ref="G9:G10"/>
    <mergeCell ref="H9:H10"/>
  </mergeCells>
  <dataValidations count="2">
    <dataValidation type="list" allowBlank="1" sqref="B11:B22" xr:uid="{00000000-0002-0000-0100-000000000000}">
      <formula1>"Karine Leroux,Michèle Boutté,Ludivine Liétar,Malika Merbah,Mélissandre Barbet"</formula1>
    </dataValidation>
    <dataValidation type="list" allowBlank="1" sqref="L11:L22" xr:uid="{00000000-0002-0000-0100-000001000000}">
      <formula1>"GDD-TACHY-001"</formula1>
    </dataValidation>
  </dataValidations>
  <pageMargins left="0" right="0" top="0" bottom="0" header="0" footer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2497D-CB88-4F41-AE28-6F436066AF22}">
  <sheetPr>
    <tabColor theme="0" tint="-0.34998626667073579"/>
    <outlinePr summaryBelow="0" summaryRight="0"/>
  </sheetPr>
  <dimension ref="A1:M22"/>
  <sheetViews>
    <sheetView workbookViewId="0">
      <selection activeCell="C14" sqref="C14"/>
    </sheetView>
  </sheetViews>
  <sheetFormatPr defaultColWidth="12.5703125" defaultRowHeight="15.75" customHeight="1"/>
  <cols>
    <col min="1" max="1" width="23.7109375" bestFit="1" customWidth="1"/>
    <col min="2" max="2" width="21.42578125" customWidth="1"/>
    <col min="6" max="6" width="15" customWidth="1"/>
    <col min="7" max="8" width="14.42578125" customWidth="1"/>
    <col min="9" max="9" width="51.85546875" customWidth="1"/>
    <col min="12" max="12" width="20.42578125" customWidth="1"/>
    <col min="13" max="13" width="38.28515625" customWidth="1"/>
  </cols>
  <sheetData>
    <row r="1" spans="1:13" ht="15.6">
      <c r="A1" s="65" t="s">
        <v>95</v>
      </c>
      <c r="B1" s="66" t="s">
        <v>96</v>
      </c>
    </row>
    <row r="2" spans="1:13" ht="15.6">
      <c r="A2" s="65" t="s">
        <v>97</v>
      </c>
      <c r="B2" s="66" t="s">
        <v>98</v>
      </c>
    </row>
    <row r="3" spans="1:13" ht="15.6">
      <c r="A3" s="65" t="s">
        <v>99</v>
      </c>
      <c r="B3" s="66" t="s">
        <v>100</v>
      </c>
    </row>
    <row r="4" spans="1:13" ht="15.6">
      <c r="A4" s="65" t="s">
        <v>101</v>
      </c>
      <c r="B4" s="66" t="s">
        <v>102</v>
      </c>
    </row>
    <row r="5" spans="1:13" ht="15.75" customHeight="1">
      <c r="A5" s="65" t="s">
        <v>103</v>
      </c>
      <c r="B5" s="66" t="s">
        <v>104</v>
      </c>
    </row>
    <row r="6" spans="1:13" ht="15.75" customHeight="1">
      <c r="A6" s="65" t="s">
        <v>105</v>
      </c>
      <c r="B6" s="66" t="s">
        <v>106</v>
      </c>
    </row>
    <row r="9" spans="1:13" ht="20.100000000000001" customHeight="1">
      <c r="B9" s="117" t="s">
        <v>79</v>
      </c>
      <c r="C9" s="117" t="s">
        <v>70</v>
      </c>
      <c r="D9" s="117" t="s">
        <v>80</v>
      </c>
      <c r="E9" s="117" t="s">
        <v>81</v>
      </c>
      <c r="F9" s="117" t="s">
        <v>82</v>
      </c>
      <c r="G9" s="117" t="s">
        <v>83</v>
      </c>
      <c r="H9" s="117" t="s">
        <v>84</v>
      </c>
      <c r="I9" s="117" t="s">
        <v>85</v>
      </c>
      <c r="J9" s="119" t="s">
        <v>86</v>
      </c>
      <c r="K9" s="120"/>
      <c r="L9" s="117" t="s">
        <v>87</v>
      </c>
      <c r="M9" s="117" t="s">
        <v>88</v>
      </c>
    </row>
    <row r="10" spans="1:13" ht="20.100000000000001" customHeight="1">
      <c r="B10" s="118"/>
      <c r="C10" s="118"/>
      <c r="D10" s="118"/>
      <c r="E10" s="118"/>
      <c r="F10" s="118"/>
      <c r="G10" s="118"/>
      <c r="H10" s="118"/>
      <c r="I10" s="118"/>
      <c r="J10" s="62" t="s">
        <v>89</v>
      </c>
      <c r="K10" s="63" t="s">
        <v>90</v>
      </c>
      <c r="L10" s="118"/>
      <c r="M10" s="118"/>
    </row>
    <row r="11" spans="1:13" ht="12.6">
      <c r="B11" s="49"/>
      <c r="C11" s="50"/>
      <c r="D11" s="51">
        <v>1600</v>
      </c>
      <c r="E11" s="52">
        <v>1625</v>
      </c>
      <c r="F11" s="53"/>
      <c r="G11" s="49"/>
      <c r="H11" s="52"/>
      <c r="I11" s="67" t="s">
        <v>107</v>
      </c>
      <c r="J11" s="55"/>
      <c r="K11" s="55"/>
      <c r="L11" s="55"/>
      <c r="M11" s="55"/>
    </row>
    <row r="12" spans="1:13" ht="12.6">
      <c r="B12" s="49"/>
      <c r="C12" s="50"/>
      <c r="D12" s="56">
        <v>1600</v>
      </c>
      <c r="E12" s="49">
        <v>1625</v>
      </c>
      <c r="F12" s="53"/>
      <c r="G12" s="49"/>
      <c r="H12" s="52"/>
      <c r="I12" s="67" t="s">
        <v>108</v>
      </c>
      <c r="J12" s="55"/>
      <c r="K12" s="55"/>
      <c r="L12" s="55"/>
      <c r="M12" s="55"/>
    </row>
    <row r="13" spans="1:13" ht="12.6">
      <c r="B13" s="55"/>
      <c r="C13" s="57"/>
      <c r="D13" s="56">
        <v>1600</v>
      </c>
      <c r="E13" s="49">
        <v>1625</v>
      </c>
      <c r="F13" s="53"/>
      <c r="G13" s="49"/>
      <c r="H13" s="52"/>
      <c r="I13" s="67" t="s">
        <v>109</v>
      </c>
      <c r="J13" s="55"/>
      <c r="K13" s="55"/>
      <c r="L13" s="55"/>
      <c r="M13" s="55"/>
    </row>
    <row r="14" spans="1:13" ht="12.6">
      <c r="B14" s="55"/>
      <c r="C14" s="57"/>
      <c r="D14" s="56">
        <v>1600</v>
      </c>
      <c r="E14" s="49">
        <v>1625</v>
      </c>
      <c r="F14" s="53"/>
      <c r="G14" s="49"/>
      <c r="H14" s="52"/>
      <c r="I14" s="67" t="s">
        <v>110</v>
      </c>
      <c r="J14" s="55"/>
      <c r="K14" s="55"/>
      <c r="L14" s="55"/>
      <c r="M14" s="55"/>
    </row>
    <row r="15" spans="1:13" ht="12.6">
      <c r="B15" s="55"/>
      <c r="C15" s="57"/>
      <c r="D15" s="56">
        <v>1600</v>
      </c>
      <c r="E15" s="49">
        <v>1625</v>
      </c>
      <c r="F15" s="53"/>
      <c r="G15" s="49"/>
      <c r="H15" s="52"/>
      <c r="I15" s="67" t="s">
        <v>111</v>
      </c>
      <c r="J15" s="55"/>
      <c r="K15" s="55"/>
      <c r="L15" s="55"/>
      <c r="M15" s="55"/>
    </row>
    <row r="16" spans="1:13" ht="12.6">
      <c r="B16" s="55"/>
      <c r="C16" s="57"/>
      <c r="D16" s="56">
        <v>1600</v>
      </c>
      <c r="E16" s="49">
        <v>1625</v>
      </c>
      <c r="F16" s="53"/>
      <c r="G16" s="49"/>
      <c r="H16" s="52"/>
      <c r="I16" s="67" t="s">
        <v>112</v>
      </c>
      <c r="J16" s="55"/>
      <c r="K16" s="55"/>
      <c r="L16" s="55"/>
      <c r="M16" s="55"/>
    </row>
    <row r="17" spans="2:13" ht="12.6">
      <c r="B17" s="55"/>
      <c r="C17" s="57"/>
      <c r="D17" s="56">
        <v>1600</v>
      </c>
      <c r="E17" s="49">
        <v>1625</v>
      </c>
      <c r="F17" s="53"/>
      <c r="G17" s="49"/>
      <c r="H17" s="52"/>
      <c r="I17" s="67" t="s">
        <v>113</v>
      </c>
      <c r="J17" s="55"/>
      <c r="K17" s="55"/>
      <c r="L17" s="55"/>
      <c r="M17" s="55"/>
    </row>
    <row r="18" spans="2:13" ht="12.6">
      <c r="B18" s="55"/>
      <c r="C18" s="57"/>
      <c r="D18" s="56">
        <v>1600</v>
      </c>
      <c r="E18" s="49">
        <v>1625</v>
      </c>
      <c r="F18" s="53"/>
      <c r="G18" s="49"/>
      <c r="H18" s="52"/>
      <c r="I18" s="67" t="s">
        <v>114</v>
      </c>
      <c r="J18" s="55"/>
      <c r="K18" s="55"/>
      <c r="L18" s="55"/>
      <c r="M18" s="55"/>
    </row>
    <row r="19" spans="2:13" ht="12.6">
      <c r="B19" s="55"/>
      <c r="C19" s="57"/>
      <c r="D19" s="56">
        <v>1600</v>
      </c>
      <c r="E19" s="49">
        <v>1625</v>
      </c>
      <c r="F19" s="53"/>
      <c r="G19" s="49"/>
      <c r="H19" s="52"/>
      <c r="I19" s="67" t="s">
        <v>115</v>
      </c>
      <c r="J19" s="55"/>
      <c r="K19" s="55"/>
      <c r="L19" s="55"/>
      <c r="M19" s="55"/>
    </row>
    <row r="20" spans="2:13" ht="12.6">
      <c r="B20" s="55"/>
      <c r="C20" s="57"/>
      <c r="D20" s="56">
        <v>1600</v>
      </c>
      <c r="E20" s="49">
        <v>1625</v>
      </c>
      <c r="F20" s="53"/>
      <c r="G20" s="49"/>
      <c r="H20" s="52"/>
      <c r="I20" s="67" t="s">
        <v>116</v>
      </c>
      <c r="J20" s="55"/>
      <c r="K20" s="55"/>
      <c r="L20" s="55"/>
      <c r="M20" s="55"/>
    </row>
    <row r="21" spans="2:13" ht="12.6">
      <c r="B21" s="55"/>
      <c r="C21" s="57"/>
      <c r="D21" s="56">
        <v>1600</v>
      </c>
      <c r="E21" s="49">
        <v>1625</v>
      </c>
      <c r="F21" s="53"/>
      <c r="G21" s="49"/>
      <c r="H21" s="52"/>
      <c r="I21" s="67" t="s">
        <v>117</v>
      </c>
      <c r="J21" s="55"/>
      <c r="K21" s="55"/>
      <c r="L21" s="55"/>
      <c r="M21" s="55"/>
    </row>
    <row r="22" spans="2:13" ht="12.6">
      <c r="B22" s="55"/>
      <c r="C22" s="57"/>
      <c r="D22" s="58">
        <v>1600</v>
      </c>
      <c r="E22" s="55">
        <v>1625</v>
      </c>
      <c r="F22" s="59"/>
      <c r="G22" s="55"/>
      <c r="H22" s="60"/>
      <c r="I22" s="68" t="s">
        <v>118</v>
      </c>
      <c r="J22" s="55"/>
      <c r="K22" s="55"/>
      <c r="L22" s="55"/>
      <c r="M22" s="55"/>
    </row>
  </sheetData>
  <sheetProtection sheet="1" objects="1" scenarios="1"/>
  <mergeCells count="11">
    <mergeCell ref="H9:H10"/>
    <mergeCell ref="I9:I10"/>
    <mergeCell ref="J9:K9"/>
    <mergeCell ref="L9:L10"/>
    <mergeCell ref="M9:M10"/>
    <mergeCell ref="G9:G10"/>
    <mergeCell ref="B9:B10"/>
    <mergeCell ref="C9:C10"/>
    <mergeCell ref="D9:D10"/>
    <mergeCell ref="E9:E10"/>
    <mergeCell ref="F9:F10"/>
  </mergeCells>
  <dataValidations count="2">
    <dataValidation type="list" allowBlank="1" sqref="L11:L22" xr:uid="{3FB13476-6FE0-490A-998D-FB091612960A}">
      <formula1>"GDD-TACHY-001"</formula1>
    </dataValidation>
    <dataValidation type="list" allowBlank="1" sqref="B11:B22" xr:uid="{EB0ECF04-59A0-4325-ADA9-D7AA8ABCCEAB}">
      <formula1>"Karine Leroux,Michèle Boutté,Ludivine Liétar,Malika Merbah,Mélissandre Barbet"</formula1>
    </dataValidation>
  </dataValidations>
  <pageMargins left="0" right="0" top="0" bottom="0" header="0" footer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E3F25-18DC-46F9-ADA7-8C3BFED91AAD}">
  <sheetPr>
    <tabColor theme="0" tint="-0.34998626667073579"/>
    <outlinePr summaryBelow="0" summaryRight="0"/>
  </sheetPr>
  <dimension ref="A1:M22"/>
  <sheetViews>
    <sheetView workbookViewId="0">
      <selection activeCell="B11" sqref="B11"/>
    </sheetView>
  </sheetViews>
  <sheetFormatPr defaultColWidth="12.5703125" defaultRowHeight="15.75" customHeight="1"/>
  <cols>
    <col min="1" max="1" width="23.7109375" bestFit="1" customWidth="1"/>
    <col min="2" max="2" width="21.42578125" customWidth="1"/>
    <col min="3" max="5" width="12.5703125" customWidth="1"/>
    <col min="6" max="6" width="15" customWidth="1"/>
    <col min="7" max="9" width="14.42578125" customWidth="1"/>
    <col min="10" max="11" width="9.140625"/>
    <col min="12" max="12" width="20.42578125" customWidth="1"/>
    <col min="13" max="13" width="38.28515625" customWidth="1"/>
  </cols>
  <sheetData>
    <row r="1" spans="1:13" ht="15.6">
      <c r="A1" s="1" t="str">
        <f>Appareil!A6</f>
        <v>Type d'appareil</v>
      </c>
      <c r="B1" s="32" t="str">
        <f>Appareil!B6</f>
        <v>Plateforme d'agitation</v>
      </c>
    </row>
    <row r="2" spans="1:13" ht="15.6">
      <c r="A2" s="1" t="str">
        <f>Appareil!A7</f>
        <v>Marque</v>
      </c>
      <c r="B2" s="32" t="str">
        <f>Appareil!B7</f>
        <v>Illumina</v>
      </c>
    </row>
    <row r="3" spans="1:13" ht="15.6">
      <c r="A3" s="1" t="str">
        <f>Appareil!A8</f>
        <v>Modèle</v>
      </c>
      <c r="B3" s="32" t="str">
        <f>Appareil!B8</f>
        <v>High speed microplate shaker</v>
      </c>
    </row>
    <row r="4" spans="1:13" ht="15.6">
      <c r="A4" s="1" t="str">
        <f>Appareil!A9</f>
        <v>N° de série</v>
      </c>
      <c r="B4" s="32">
        <f>Appareil!B9</f>
        <v>90129005</v>
      </c>
    </row>
    <row r="5" spans="1:13" ht="15.75" customHeight="1">
      <c r="A5" s="1" t="str">
        <f>Appareil!A10</f>
        <v>Emplacement</v>
      </c>
      <c r="B5" s="32" t="str">
        <f>Appareil!B10</f>
        <v>Pré-PCR Génotypage</v>
      </c>
    </row>
    <row r="6" spans="1:13" ht="15.75" customHeight="1">
      <c r="A6" s="1" t="str">
        <f>Appareil!A11</f>
        <v>Identification interne</v>
      </c>
      <c r="B6" s="32" t="str">
        <f>Appareil!B11</f>
        <v>GDD-AGIT-001</v>
      </c>
    </row>
    <row r="9" spans="1:13" ht="20.100000000000001" customHeight="1">
      <c r="B9" s="117" t="s">
        <v>79</v>
      </c>
      <c r="C9" s="117" t="s">
        <v>70</v>
      </c>
      <c r="D9" s="117" t="s">
        <v>80</v>
      </c>
      <c r="E9" s="117" t="s">
        <v>81</v>
      </c>
      <c r="F9" s="117" t="s">
        <v>82</v>
      </c>
      <c r="G9" s="117" t="s">
        <v>83</v>
      </c>
      <c r="H9" s="117" t="s">
        <v>84</v>
      </c>
      <c r="I9" s="117" t="s">
        <v>85</v>
      </c>
      <c r="J9" s="119" t="s">
        <v>86</v>
      </c>
      <c r="K9" s="120"/>
      <c r="L9" s="117" t="s">
        <v>87</v>
      </c>
      <c r="M9" s="117" t="s">
        <v>88</v>
      </c>
    </row>
    <row r="10" spans="1:13" ht="20.100000000000001" customHeight="1">
      <c r="B10" s="118"/>
      <c r="C10" s="118"/>
      <c r="D10" s="118"/>
      <c r="E10" s="118"/>
      <c r="F10" s="118"/>
      <c r="G10" s="118"/>
      <c r="H10" s="118"/>
      <c r="I10" s="118"/>
      <c r="J10" s="62" t="s">
        <v>89</v>
      </c>
      <c r="K10" s="63" t="s">
        <v>90</v>
      </c>
      <c r="L10" s="118"/>
      <c r="M10" s="118"/>
    </row>
    <row r="11" spans="1:13" ht="83.25" customHeight="1">
      <c r="B11" s="49"/>
      <c r="C11" s="84"/>
      <c r="D11" s="51">
        <v>1600</v>
      </c>
      <c r="E11" s="52">
        <v>1625</v>
      </c>
      <c r="F11" s="53">
        <v>1600</v>
      </c>
      <c r="G11" s="49">
        <v>1600</v>
      </c>
      <c r="H11" s="52">
        <v>1600</v>
      </c>
      <c r="I11" s="54">
        <f>((ABS(F11-D11)+ABS(G11-D11)+ABS(H11-D11))/3)/D11</f>
        <v>0</v>
      </c>
      <c r="J11" s="55"/>
      <c r="K11" s="55"/>
      <c r="L11" s="55"/>
      <c r="M11" s="85" t="s">
        <v>119</v>
      </c>
    </row>
    <row r="12" spans="1:13" ht="83.25" customHeight="1">
      <c r="B12" s="49"/>
      <c r="C12" s="84"/>
      <c r="D12" s="56">
        <v>1600</v>
      </c>
      <c r="E12" s="49">
        <v>1625</v>
      </c>
      <c r="F12" s="53">
        <v>1600</v>
      </c>
      <c r="G12" s="49">
        <v>1600</v>
      </c>
      <c r="H12" s="52">
        <v>1650</v>
      </c>
      <c r="I12" s="54">
        <f t="shared" ref="I12:I22" si="0">((ABS(F12-D12)+ABS(G12-D12)+ABS(H12-D12))/3)/D12</f>
        <v>1.0416666666666668E-2</v>
      </c>
      <c r="J12" s="55"/>
      <c r="K12" s="55"/>
      <c r="L12" s="55"/>
      <c r="M12" s="86" t="s">
        <v>120</v>
      </c>
    </row>
    <row r="13" spans="1:13" ht="83.25" customHeight="1">
      <c r="B13" s="55"/>
      <c r="C13" s="87"/>
      <c r="D13" s="56">
        <v>1600</v>
      </c>
      <c r="E13" s="49">
        <v>1625</v>
      </c>
      <c r="F13" s="53">
        <v>1600</v>
      </c>
      <c r="G13" s="49">
        <v>1600</v>
      </c>
      <c r="H13" s="52">
        <v>1550</v>
      </c>
      <c r="I13" s="54">
        <f t="shared" si="0"/>
        <v>1.0416666666666668E-2</v>
      </c>
      <c r="J13" s="55"/>
      <c r="K13" s="55"/>
      <c r="L13" s="55"/>
      <c r="M13" s="86" t="s">
        <v>121</v>
      </c>
    </row>
    <row r="14" spans="1:13" ht="83.25" customHeight="1">
      <c r="B14" s="55"/>
      <c r="C14" s="87"/>
      <c r="D14" s="56">
        <v>1600</v>
      </c>
      <c r="E14" s="49">
        <v>1625</v>
      </c>
      <c r="F14" s="53">
        <v>1550</v>
      </c>
      <c r="G14" s="49">
        <v>1600</v>
      </c>
      <c r="H14" s="52">
        <v>1650</v>
      </c>
      <c r="I14" s="54">
        <f t="shared" si="0"/>
        <v>2.0833333333333336E-2</v>
      </c>
      <c r="J14" s="55"/>
      <c r="K14" s="55"/>
      <c r="L14" s="55"/>
      <c r="M14" s="86" t="s">
        <v>122</v>
      </c>
    </row>
    <row r="15" spans="1:13" ht="12.6">
      <c r="B15" s="55"/>
      <c r="C15" s="87"/>
      <c r="D15" s="56">
        <v>1600</v>
      </c>
      <c r="E15" s="49">
        <v>1625</v>
      </c>
      <c r="F15" s="53"/>
      <c r="G15" s="49"/>
      <c r="H15" s="52"/>
      <c r="I15" s="54">
        <f t="shared" si="0"/>
        <v>1</v>
      </c>
      <c r="J15" s="55"/>
      <c r="K15" s="55"/>
      <c r="L15" s="55"/>
      <c r="M15" s="55"/>
    </row>
    <row r="16" spans="1:13" ht="12.6">
      <c r="B16" s="55"/>
      <c r="C16" s="57"/>
      <c r="D16" s="56">
        <v>1600</v>
      </c>
      <c r="E16" s="49">
        <v>1625</v>
      </c>
      <c r="F16" s="53"/>
      <c r="G16" s="49"/>
      <c r="H16" s="52"/>
      <c r="I16" s="54">
        <f t="shared" si="0"/>
        <v>1</v>
      </c>
      <c r="J16" s="55"/>
      <c r="K16" s="55"/>
      <c r="L16" s="55"/>
      <c r="M16" s="55"/>
    </row>
    <row r="17" spans="2:13" ht="12.6">
      <c r="B17" s="55"/>
      <c r="C17" s="57"/>
      <c r="D17" s="56">
        <v>1600</v>
      </c>
      <c r="E17" s="49">
        <v>1625</v>
      </c>
      <c r="F17" s="53"/>
      <c r="G17" s="49"/>
      <c r="H17" s="52"/>
      <c r="I17" s="54">
        <f t="shared" si="0"/>
        <v>1</v>
      </c>
      <c r="J17" s="55"/>
      <c r="K17" s="55"/>
      <c r="L17" s="55"/>
      <c r="M17" s="55"/>
    </row>
    <row r="18" spans="2:13" ht="12.6">
      <c r="B18" s="55"/>
      <c r="C18" s="57"/>
      <c r="D18" s="56">
        <v>1600</v>
      </c>
      <c r="E18" s="49">
        <v>1625</v>
      </c>
      <c r="F18" s="53"/>
      <c r="G18" s="49"/>
      <c r="H18" s="52"/>
      <c r="I18" s="54">
        <f t="shared" si="0"/>
        <v>1</v>
      </c>
      <c r="J18" s="55"/>
      <c r="K18" s="55"/>
      <c r="L18" s="55"/>
      <c r="M18" s="55"/>
    </row>
    <row r="19" spans="2:13" ht="12.6">
      <c r="B19" s="55"/>
      <c r="C19" s="57"/>
      <c r="D19" s="56">
        <v>1600</v>
      </c>
      <c r="E19" s="49">
        <v>1625</v>
      </c>
      <c r="F19" s="53"/>
      <c r="G19" s="49"/>
      <c r="H19" s="52"/>
      <c r="I19" s="54">
        <f t="shared" si="0"/>
        <v>1</v>
      </c>
      <c r="J19" s="55"/>
      <c r="K19" s="55"/>
      <c r="L19" s="55"/>
      <c r="M19" s="55"/>
    </row>
    <row r="20" spans="2:13" ht="12.6">
      <c r="B20" s="55"/>
      <c r="C20" s="57"/>
      <c r="D20" s="56">
        <v>1600</v>
      </c>
      <c r="E20" s="49">
        <v>1625</v>
      </c>
      <c r="F20" s="53"/>
      <c r="G20" s="49"/>
      <c r="H20" s="52"/>
      <c r="I20" s="54">
        <f t="shared" si="0"/>
        <v>1</v>
      </c>
      <c r="J20" s="55"/>
      <c r="K20" s="55"/>
      <c r="L20" s="55"/>
      <c r="M20" s="55"/>
    </row>
    <row r="21" spans="2:13" ht="12.6">
      <c r="B21" s="55"/>
      <c r="C21" s="57"/>
      <c r="D21" s="56">
        <v>1600</v>
      </c>
      <c r="E21" s="49">
        <v>1625</v>
      </c>
      <c r="F21" s="53"/>
      <c r="G21" s="49"/>
      <c r="H21" s="52"/>
      <c r="I21" s="54">
        <f t="shared" si="0"/>
        <v>1</v>
      </c>
      <c r="J21" s="55"/>
      <c r="K21" s="55"/>
      <c r="L21" s="55"/>
      <c r="M21" s="55"/>
    </row>
    <row r="22" spans="2:13" ht="12.6">
      <c r="B22" s="55"/>
      <c r="C22" s="57"/>
      <c r="D22" s="58">
        <v>1600</v>
      </c>
      <c r="E22" s="55">
        <v>1625</v>
      </c>
      <c r="F22" s="59"/>
      <c r="G22" s="55"/>
      <c r="H22" s="60"/>
      <c r="I22" s="61">
        <f t="shared" si="0"/>
        <v>1</v>
      </c>
      <c r="J22" s="55"/>
      <c r="K22" s="55"/>
      <c r="L22" s="55"/>
      <c r="M22" s="55"/>
    </row>
  </sheetData>
  <sheetProtection sheet="1" objects="1" scenarios="1"/>
  <mergeCells count="11">
    <mergeCell ref="G9:G10"/>
    <mergeCell ref="B9:B10"/>
    <mergeCell ref="C9:C10"/>
    <mergeCell ref="D9:D10"/>
    <mergeCell ref="E9:E10"/>
    <mergeCell ref="F9:F10"/>
    <mergeCell ref="H9:H10"/>
    <mergeCell ref="I9:I10"/>
    <mergeCell ref="J9:K9"/>
    <mergeCell ref="L9:L10"/>
    <mergeCell ref="M9:M10"/>
  </mergeCells>
  <dataValidations count="2">
    <dataValidation type="list" allowBlank="1" sqref="L11:L22" xr:uid="{3EC3DCB7-AD2D-439A-8C34-5A44B4824893}">
      <formula1>"GDD-TACHY-001"</formula1>
    </dataValidation>
    <dataValidation type="list" allowBlank="1" sqref="B11:B22" xr:uid="{A99B3F40-88D1-4156-B9A8-562B09765565}">
      <formula1>"Karine Leroux,Michèle Boutté,Ludivine Liétar,Malika Merbah,Mélissandre Barbet"</formula1>
    </dataValidation>
  </dataValidations>
  <pageMargins left="0" right="0" top="0" bottom="0" header="0" footer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F4E21-C060-423A-826C-396657D831F4}">
  <sheetPr>
    <outlinePr summaryBelow="0" summaryRight="0"/>
  </sheetPr>
  <dimension ref="A1:E33"/>
  <sheetViews>
    <sheetView tabSelected="1" workbookViewId="0">
      <selection activeCell="G12" sqref="G12"/>
    </sheetView>
  </sheetViews>
  <sheetFormatPr defaultColWidth="12.5703125" defaultRowHeight="15.75" customHeight="1"/>
  <cols>
    <col min="1" max="1" width="23.7109375" style="144" bestFit="1" customWidth="1"/>
    <col min="2" max="2" width="29.7109375" style="144" customWidth="1"/>
    <col min="3" max="4" width="23.28515625" style="144" customWidth="1"/>
    <col min="5" max="5" width="113.140625" style="144" customWidth="1"/>
    <col min="6" max="15" width="12.5703125" style="144" customWidth="1"/>
    <col min="16" max="16384" width="12.5703125" style="144"/>
  </cols>
  <sheetData>
    <row r="1" spans="1:5" ht="15.6">
      <c r="A1" s="121" t="str">
        <f>Appareil!A6</f>
        <v>Type d'appareil</v>
      </c>
      <c r="B1" s="122" t="str">
        <f>Appareil!B6</f>
        <v>Plateforme d'agitation</v>
      </c>
    </row>
    <row r="2" spans="1:5" ht="15.6">
      <c r="A2" s="121" t="str">
        <f>Appareil!A7</f>
        <v>Marque</v>
      </c>
      <c r="B2" s="122" t="str">
        <f>Appareil!B7</f>
        <v>Illumina</v>
      </c>
    </row>
    <row r="3" spans="1:5" ht="15.6">
      <c r="A3" s="121" t="str">
        <f>Appareil!A8</f>
        <v>Modèle</v>
      </c>
      <c r="B3" s="122" t="str">
        <f>Appareil!B8</f>
        <v>High speed microplate shaker</v>
      </c>
    </row>
    <row r="4" spans="1:5" ht="15.6">
      <c r="A4" s="121" t="str">
        <f>Appareil!A9</f>
        <v>N° de série</v>
      </c>
      <c r="B4" s="122">
        <f>Appareil!B9</f>
        <v>90129005</v>
      </c>
    </row>
    <row r="5" spans="1:5" ht="15.6">
      <c r="A5" s="121" t="str">
        <f>Appareil!A10</f>
        <v>Emplacement</v>
      </c>
      <c r="B5" s="122" t="str">
        <f>Appareil!B10</f>
        <v>Pré-PCR Génotypage</v>
      </c>
    </row>
    <row r="6" spans="1:5" ht="15.6">
      <c r="A6" s="121" t="str">
        <f>Appareil!A11</f>
        <v>Identification interne</v>
      </c>
      <c r="B6" s="122" t="str">
        <f>Appareil!B11</f>
        <v>GDD-AGIT-001</v>
      </c>
    </row>
    <row r="9" spans="1:5" ht="15.75" customHeight="1">
      <c r="B9" s="145" t="s">
        <v>70</v>
      </c>
      <c r="C9" s="145" t="s">
        <v>75</v>
      </c>
      <c r="D9" s="146" t="s">
        <v>123</v>
      </c>
      <c r="E9" s="147" t="s">
        <v>73</v>
      </c>
    </row>
    <row r="10" spans="1:5" ht="15.75" customHeight="1">
      <c r="B10" s="148"/>
      <c r="C10" s="149"/>
      <c r="D10" s="150"/>
      <c r="E10" s="151"/>
    </row>
    <row r="11" spans="1:5" ht="15.75" customHeight="1">
      <c r="B11" s="152"/>
      <c r="C11" s="153"/>
      <c r="D11" s="154"/>
      <c r="E11" s="155"/>
    </row>
    <row r="12" spans="1:5" ht="15.75" customHeight="1">
      <c r="B12" s="152"/>
      <c r="C12" s="153"/>
      <c r="D12" s="154"/>
      <c r="E12" s="155"/>
    </row>
    <row r="13" spans="1:5" ht="15.75" customHeight="1">
      <c r="B13" s="152"/>
      <c r="C13" s="153"/>
      <c r="D13" s="154"/>
      <c r="E13" s="155"/>
    </row>
    <row r="14" spans="1:5" ht="15.75" customHeight="1">
      <c r="B14" s="152"/>
      <c r="C14" s="153"/>
      <c r="D14" s="154"/>
      <c r="E14" s="155"/>
    </row>
    <row r="15" spans="1:5" ht="15.75" customHeight="1">
      <c r="B15" s="152"/>
      <c r="C15" s="153"/>
      <c r="D15" s="154"/>
      <c r="E15" s="155"/>
    </row>
    <row r="16" spans="1:5" ht="15.75" customHeight="1">
      <c r="B16" s="152"/>
      <c r="C16" s="153"/>
      <c r="D16" s="154"/>
      <c r="E16" s="155"/>
    </row>
    <row r="17" spans="2:5" ht="15.75" customHeight="1">
      <c r="B17" s="152"/>
      <c r="C17" s="153"/>
      <c r="D17" s="154"/>
      <c r="E17" s="155"/>
    </row>
    <row r="18" spans="2:5" ht="15.75" customHeight="1">
      <c r="B18" s="152"/>
      <c r="C18" s="153"/>
      <c r="D18" s="154"/>
      <c r="E18" s="155"/>
    </row>
    <row r="19" spans="2:5" ht="15.75" customHeight="1">
      <c r="B19" s="152"/>
      <c r="C19" s="153"/>
      <c r="D19" s="154"/>
      <c r="E19" s="155"/>
    </row>
    <row r="20" spans="2:5" ht="15.75" customHeight="1">
      <c r="B20" s="152"/>
      <c r="C20" s="153"/>
      <c r="D20" s="154"/>
      <c r="E20" s="155"/>
    </row>
    <row r="21" spans="2:5" ht="15.75" customHeight="1">
      <c r="B21" s="152"/>
      <c r="C21" s="153"/>
      <c r="D21" s="154"/>
      <c r="E21" s="155"/>
    </row>
    <row r="22" spans="2:5" ht="15.75" customHeight="1">
      <c r="B22" s="152"/>
      <c r="C22" s="153"/>
      <c r="D22" s="154"/>
      <c r="E22" s="155"/>
    </row>
    <row r="23" spans="2:5" ht="15.75" customHeight="1">
      <c r="B23" s="152"/>
      <c r="C23" s="153"/>
      <c r="D23" s="154"/>
      <c r="E23" s="155"/>
    </row>
    <row r="24" spans="2:5" ht="15.75" customHeight="1">
      <c r="B24" s="152"/>
      <c r="C24" s="153"/>
      <c r="D24" s="154"/>
      <c r="E24" s="155"/>
    </row>
    <row r="25" spans="2:5" ht="15.75" customHeight="1">
      <c r="B25" s="152"/>
      <c r="C25" s="153"/>
      <c r="D25" s="154"/>
      <c r="E25" s="155"/>
    </row>
    <row r="26" spans="2:5" ht="15.75" customHeight="1">
      <c r="B26" s="152"/>
      <c r="C26" s="153"/>
      <c r="D26" s="154"/>
      <c r="E26" s="155"/>
    </row>
    <row r="27" spans="2:5" ht="15.75" customHeight="1">
      <c r="B27" s="152"/>
      <c r="C27" s="153"/>
      <c r="D27" s="154"/>
      <c r="E27" s="155"/>
    </row>
    <row r="28" spans="2:5" ht="15.75" customHeight="1">
      <c r="B28" s="152"/>
      <c r="C28" s="153"/>
      <c r="D28" s="154"/>
      <c r="E28" s="155"/>
    </row>
    <row r="29" spans="2:5" ht="15.75" customHeight="1">
      <c r="B29" s="152"/>
      <c r="C29" s="153"/>
      <c r="D29" s="154"/>
      <c r="E29" s="155"/>
    </row>
    <row r="30" spans="2:5" ht="15.75" customHeight="1">
      <c r="B30" s="152"/>
      <c r="C30" s="153"/>
      <c r="D30" s="154"/>
      <c r="E30" s="155"/>
    </row>
    <row r="31" spans="2:5" ht="15.75" customHeight="1">
      <c r="B31" s="152"/>
      <c r="C31" s="153"/>
      <c r="D31" s="154"/>
      <c r="E31" s="155"/>
    </row>
    <row r="32" spans="2:5" ht="15.75" customHeight="1">
      <c r="B32" s="152"/>
      <c r="C32" s="153"/>
      <c r="D32" s="154"/>
      <c r="E32" s="155"/>
    </row>
    <row r="33" spans="2:5" ht="15.75" customHeight="1">
      <c r="B33" s="156"/>
      <c r="C33" s="157"/>
      <c r="D33" s="158"/>
      <c r="E33" s="159"/>
    </row>
  </sheetData>
  <sheetProtection sheet="1" objects="1" scenarios="1"/>
  <protectedRanges>
    <protectedRange sqref="B10:E33" name="Plage1"/>
  </protectedRanges>
  <dataValidations count="1">
    <dataValidation allowBlank="1" showInputMessage="1" sqref="C10:C33" xr:uid="{69E0FB72-1699-4D26-92F8-D73DC284404B}"/>
  </dataValidations>
  <pageMargins left="0" right="0" top="0" bottom="0" header="0" footer="0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7BD23681514447A5E42678A657A689" ma:contentTypeVersion="12" ma:contentTypeDescription="Create a new document." ma:contentTypeScope="" ma:versionID="b2bc19675c8462c3e17b37f10c0477ee">
  <xsd:schema xmlns:xsd="http://www.w3.org/2001/XMLSchema" xmlns:xs="http://www.w3.org/2001/XMLSchema" xmlns:p="http://schemas.microsoft.com/office/2006/metadata/properties" xmlns:ns2="5c47aca6-1557-4609-88b8-7e43a186391a" xmlns:ns3="82b8d2fe-584e-491d-ab11-5bb092808c81" targetNamespace="http://schemas.microsoft.com/office/2006/metadata/properties" ma:root="true" ma:fieldsID="fa888f6e1d3016bda703e62c8fbdbab8" ns2:_="" ns3:_="">
    <xsd:import namespace="5c47aca6-1557-4609-88b8-7e43a186391a"/>
    <xsd:import namespace="82b8d2fe-584e-491d-ab11-5bb092808c8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c47aca6-1557-4609-88b8-7e43a186391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70d0b43a-888d-4f30-8ac0-e2761c1647a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2b8d2fe-584e-491d-ab11-5bb092808c81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82b8d2fe-584e-491d-ab11-5bb092808c81">
      <UserInfo>
        <DisplayName/>
        <AccountId xsi:nil="true"/>
        <AccountType/>
      </UserInfo>
    </SharedWithUsers>
    <lcf76f155ced4ddcb4097134ff3c332f xmlns="5c47aca6-1557-4609-88b8-7e43a186391a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B5F3D463-DC2E-42FE-8EC2-5F50518DD14C}"/>
</file>

<file path=customXml/itemProps2.xml><?xml version="1.0" encoding="utf-8"?>
<ds:datastoreItem xmlns:ds="http://schemas.openxmlformats.org/officeDocument/2006/customXml" ds:itemID="{187F0474-D9EF-47EC-AAAE-37A92282AE93}"/>
</file>

<file path=customXml/itemProps3.xml><?xml version="1.0" encoding="utf-8"?>
<ds:datastoreItem xmlns:ds="http://schemas.openxmlformats.org/officeDocument/2006/customXml" ds:itemID="{49B03F7D-FD99-4CCC-A74F-985E76FB822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Ludivine LIETAR</cp:lastModifiedBy>
  <cp:revision/>
  <dcterms:created xsi:type="dcterms:W3CDTF">2023-09-01T14:46:13Z</dcterms:created>
  <dcterms:modified xsi:type="dcterms:W3CDTF">2025-04-23T08:27:37Z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0x010100CE7BD23681514447A5E42678A657A689</vt:lpwstr>
  </property>
  <property fmtid="{D5CDD505-2E9C-101B-9397-08002B2CF9AE}" pid="3" name="Order">
    <vt:r8>6100</vt:r8>
  </property>
  <property fmtid="{D5CDD505-2E9C-101B-9397-08002B2CF9AE}" pid="4" name="_ExtendedDescription">
    <vt:lpwstr/>
  </property>
  <property fmtid="{D5CDD505-2E9C-101B-9397-08002B2CF9AE}" pid="5" name="TriggerFlowInfo">
    <vt:lpwstr/>
  </property>
  <property fmtid="{D5CDD505-2E9C-101B-9397-08002B2CF9AE}" pid="6" name="ComplianceAssetId">
    <vt:lpwstr/>
  </property>
  <property fmtid="{D5CDD505-2E9C-101B-9397-08002B2CF9AE}" pid="7" name="MediaServiceImageTags">
    <vt:lpwstr/>
  </property>
</Properties>
</file>