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Automates/Tecan/"/>
    </mc:Choice>
  </mc:AlternateContent>
  <xr:revisionPtr revIDLastSave="319" documentId="11_186F4B7A1BD1F89F4E3F43F65CB832CAF967C261" xr6:coauthVersionLast="47" xr6:coauthVersionMax="47" xr10:uidLastSave="{BBEF342A-26B9-47AE-A3C4-3EAA06A15BE4}"/>
  <bookViews>
    <workbookView xWindow="-3555" yWindow="-16320" windowWidth="29040" windowHeight="15720" firstSheet="6" activeTab="6" xr2:uid="{00000000-000D-0000-FFFF-FFFF00000000}"/>
  </bookViews>
  <sheets>
    <sheet name="Appareil" sheetId="4" r:id="rId1"/>
    <sheet name="Maintenances" sheetId="5" r:id="rId2"/>
    <sheet name="Etalonnages" sheetId="6" r:id="rId3"/>
    <sheet name="Contrôles internes" sheetId="2" r:id="rId4"/>
    <sheet name="Contrôles internes - Formules" sheetId="3" r:id="rId5"/>
    <sheet name="Contrôles internes - Vérif" sheetId="8" r:id="rId6"/>
    <sheet name="Journal évènement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2" i="2" l="1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82" i="8"/>
  <c r="J81" i="8"/>
  <c r="J80" i="8"/>
  <c r="J79" i="8"/>
  <c r="J74" i="8"/>
  <c r="J73" i="8"/>
  <c r="J72" i="8"/>
  <c r="J71" i="8"/>
  <c r="J66" i="8"/>
  <c r="J65" i="8"/>
  <c r="J64" i="8"/>
  <c r="J63" i="8"/>
  <c r="J58" i="8"/>
  <c r="J57" i="8"/>
  <c r="J56" i="8"/>
  <c r="J55" i="8"/>
  <c r="J50" i="8"/>
  <c r="J49" i="8"/>
  <c r="J48" i="8"/>
  <c r="J47" i="8"/>
  <c r="J42" i="8"/>
  <c r="J41" i="8"/>
  <c r="J40" i="8"/>
  <c r="J39" i="8"/>
  <c r="J34" i="8"/>
  <c r="J33" i="8"/>
  <c r="J32" i="8"/>
  <c r="J31" i="8"/>
  <c r="J26" i="8"/>
  <c r="J25" i="8"/>
  <c r="J24" i="8"/>
  <c r="J23" i="8"/>
  <c r="J78" i="8"/>
  <c r="J77" i="8"/>
  <c r="J76" i="8"/>
  <c r="J75" i="8"/>
  <c r="J70" i="8"/>
  <c r="J69" i="8"/>
  <c r="J68" i="8"/>
  <c r="J67" i="8"/>
  <c r="J62" i="8"/>
  <c r="J61" i="8"/>
  <c r="J60" i="8"/>
  <c r="J59" i="8"/>
  <c r="J54" i="8"/>
  <c r="J53" i="8"/>
  <c r="J52" i="8"/>
  <c r="J51" i="8"/>
  <c r="J46" i="8"/>
  <c r="J45" i="8"/>
  <c r="J44" i="8"/>
  <c r="J43" i="8"/>
  <c r="J14" i="8"/>
  <c r="J13" i="8"/>
  <c r="J12" i="8"/>
  <c r="J11" i="8"/>
  <c r="J38" i="8"/>
  <c r="J37" i="8"/>
  <c r="J36" i="8"/>
  <c r="J35" i="8"/>
  <c r="J30" i="8"/>
  <c r="J29" i="8"/>
  <c r="J28" i="8"/>
  <c r="J27" i="8"/>
  <c r="J22" i="8"/>
  <c r="J21" i="8"/>
  <c r="J20" i="8"/>
  <c r="J19" i="8"/>
  <c r="J16" i="8"/>
  <c r="J15" i="8"/>
  <c r="J18" i="8"/>
  <c r="J17" i="8"/>
  <c r="B6" i="8"/>
  <c r="A6" i="8"/>
  <c r="B5" i="8"/>
  <c r="A5" i="8"/>
  <c r="B4" i="8"/>
  <c r="A4" i="8"/>
  <c r="B3" i="8"/>
  <c r="A3" i="8"/>
  <c r="B2" i="8"/>
  <c r="A2" i="8"/>
  <c r="B1" i="8"/>
  <c r="A1" i="8"/>
  <c r="A1" i="2"/>
  <c r="B6" i="7"/>
  <c r="A6" i="7"/>
  <c r="B5" i="7"/>
  <c r="A5" i="7"/>
  <c r="B4" i="7"/>
  <c r="A4" i="7"/>
  <c r="B3" i="7"/>
  <c r="A3" i="7"/>
  <c r="B2" i="7"/>
  <c r="A2" i="7"/>
  <c r="B1" i="7"/>
  <c r="A1" i="7"/>
  <c r="B6" i="2"/>
  <c r="A6" i="2"/>
  <c r="B5" i="2"/>
  <c r="A5" i="2"/>
  <c r="B4" i="2"/>
  <c r="A4" i="2"/>
  <c r="B3" i="2"/>
  <c r="A3" i="2"/>
  <c r="B2" i="2"/>
  <c r="A2" i="2"/>
  <c r="B1" i="2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sharedStrings.xml><?xml version="1.0" encoding="utf-8"?>
<sst xmlns="http://schemas.openxmlformats.org/spreadsheetml/2006/main" count="246" uniqueCount="180">
  <si>
    <t>Fiche de vie</t>
  </si>
  <si>
    <t>Version 2.0</t>
  </si>
  <si>
    <t>GDB_ENR_51</t>
  </si>
  <si>
    <t>SMQ</t>
  </si>
  <si>
    <t>Rédaction :
L. LIETAR</t>
  </si>
  <si>
    <t>Vérification : 
S. MERLIN</t>
  </si>
  <si>
    <t>Approbation :
L. LIETAR</t>
  </si>
  <si>
    <t>Type d'appareil</t>
  </si>
  <si>
    <t>Robot pipeteur</t>
  </si>
  <si>
    <t>Marque</t>
  </si>
  <si>
    <t>Tecan</t>
  </si>
  <si>
    <t>Modèle</t>
  </si>
  <si>
    <t>Freedom EVO</t>
  </si>
  <si>
    <t>N° de série</t>
  </si>
  <si>
    <t>Emplacement</t>
  </si>
  <si>
    <t>Post-PCR Génotypage</t>
  </si>
  <si>
    <t>Identification interne</t>
  </si>
  <si>
    <t>GDD-TECA-001</t>
  </si>
  <si>
    <t>Réception et installation</t>
  </si>
  <si>
    <t>Date d'achat :</t>
  </si>
  <si>
    <t>N.D.</t>
  </si>
  <si>
    <t>Fournisseur :</t>
  </si>
  <si>
    <t>Date de Réception :</t>
  </si>
  <si>
    <t>Catégorie de l'appareil :</t>
  </si>
  <si>
    <t>B</t>
  </si>
  <si>
    <t>Niveau de criticité :</t>
  </si>
  <si>
    <t>2 (modéré)</t>
  </si>
  <si>
    <t>Installation :</t>
  </si>
  <si>
    <t>Technicien spécialisé</t>
  </si>
  <si>
    <r>
      <rPr>
        <b/>
        <sz val="10"/>
        <color rgb="FF000000"/>
        <rFont val="Arial"/>
        <family val="2"/>
        <scheme val="minor"/>
      </rP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  <r>
      <rPr>
        <b/>
        <sz val="10"/>
        <color rgb="FF000000"/>
        <rFont val="Arial"/>
        <family val="2"/>
        <scheme val="minor"/>
      </rPr>
      <t xml:space="preserve"> : </t>
    </r>
  </si>
  <si>
    <t>ok</t>
  </si>
  <si>
    <t>Date :</t>
  </si>
  <si>
    <t xml:space="preserve">Opérateur / Prestataire : </t>
  </si>
  <si>
    <r>
      <rPr>
        <b/>
        <sz val="10"/>
        <color rgb="FF000000"/>
        <rFont val="Arial"/>
        <family val="2"/>
        <scheme val="minor"/>
      </rP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  <r>
      <rPr>
        <b/>
        <sz val="10"/>
        <color rgb="FF000000"/>
        <rFont val="Arial"/>
        <family val="2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</si>
  <si>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</si>
  <si>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  <r>
      <rPr>
        <b/>
        <sz val="10"/>
        <color rgb="FF000000"/>
        <rFont val="Arial"/>
        <family val="2"/>
        <scheme val="minor"/>
      </rPr>
      <t xml:space="preserve"> :</t>
    </r>
  </si>
  <si>
    <t>QC Repeta : RUN_2021SEM31_01 : valide
QC Repro : RUN_2021SEM32_01 : valide
Contrôle interne le 16/08/22 validé
(vérifié à posteriori de l'acquisition de l'appareil)</t>
  </si>
  <si>
    <t>vérifié en mars 2024</t>
  </si>
  <si>
    <t>Ludivine Liétar</t>
  </si>
  <si>
    <t xml:space="preserve">Date de mise en service : </t>
  </si>
  <si>
    <t xml:space="preserve">Autorisée par : </t>
  </si>
  <si>
    <t>Sophie Merlin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</si>
  <si>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</si>
  <si>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</si>
  <si>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</si>
  <si>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</si>
  <si>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</si>
  <si>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</si>
  <si>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</si>
  <si>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</si>
  <si>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Pas d'étalonnage</t>
  </si>
  <si>
    <t>Contrôles internes</t>
  </si>
  <si>
    <t>Valeur(s) cible(s) :</t>
  </si>
  <si>
    <t>150 µL / 300 µL</t>
  </si>
  <si>
    <t>Valeur(s) réglage appareil :</t>
  </si>
  <si>
    <t>Erreur Maximale Tolérée :</t>
  </si>
  <si>
    <t>écart moyen &lt; 5 %</t>
  </si>
  <si>
    <t>Périodicité des mesures :</t>
  </si>
  <si>
    <t>Annuelle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</si>
  <si>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</si>
  <si>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</si>
  <si>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</si>
  <si>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</si>
  <si>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</si>
  <si>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</si>
  <si>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</si>
  <si>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</si>
  <si>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</si>
  <si>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</si>
  <si>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</si>
  <si>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</si>
  <si>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</si>
  <si>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</si>
  <si>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</si>
  <si>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</si>
  <si>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</si>
  <si>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Valeur cible (µL)</t>
  </si>
  <si>
    <t>Réglage appareil (µL)</t>
  </si>
  <si>
    <t>Aiguille</t>
  </si>
  <si>
    <t>Mesure 1 (µL)</t>
  </si>
  <si>
    <t>Mesure 2 (µL)</t>
  </si>
  <si>
    <t>Mesure 3 (µL)</t>
  </si>
  <si>
    <t>Ecart moyen</t>
  </si>
  <si>
    <t>Conformité (&lt;5%)</t>
  </si>
  <si>
    <t>Pipette utilisée</t>
  </si>
  <si>
    <t>Commentaires</t>
  </si>
  <si>
    <t>NON</t>
  </si>
  <si>
    <t>OUI</t>
  </si>
  <si>
    <t>x</t>
  </si>
  <si>
    <t>GDD-PIPE-024</t>
  </si>
  <si>
    <t>=Appareil!A6</t>
  </si>
  <si>
    <t>=Appareil!B6</t>
  </si>
  <si>
    <t>=Appareil!A7</t>
  </si>
  <si>
    <t>=Appareil!B7</t>
  </si>
  <si>
    <t>=Appareil!A8</t>
  </si>
  <si>
    <t>=Appareil!B8</t>
  </si>
  <si>
    <t>=Appareil!A9</t>
  </si>
  <si>
    <t>=Appareil!B9</t>
  </si>
  <si>
    <t>Manipulateur</t>
  </si>
  <si>
    <t>=((ABS(G11-$D$11)+ABS(H11-$D$11)+ABS(I11-$D$11))/3)/$D$11</t>
  </si>
  <si>
    <t>=((ABS(G12-$D$11)+ABS(H12-$D$11)+ABS(I12-$D$11))/3)/$D$11</t>
  </si>
  <si>
    <t>=((ABS(G13-$D$11)+ABS(H13-$D$11)+ABS(I13-$D$11))/3)/$D$11</t>
  </si>
  <si>
    <t>=((ABS(G14-$D$11)+ABS(H14-$D$11)+ABS(I14-$D$11))/3)/$D$11</t>
  </si>
  <si>
    <t>=((ABS(G15-$D$15)+ABS(H15-$D$15)+ABS(I15-$D$15))/3)/$D$15</t>
  </si>
  <si>
    <t>=((ABS(G16-$D$15)+ABS(H16-$D$15)+ABS(I16-$D$15))/3)/$D$15</t>
  </si>
  <si>
    <t>=((ABS(G17-$D$15)+ABS(H17-$D$15)+ABS(I17-$D$15))/3)/$D$15</t>
  </si>
  <si>
    <t>=((ABS(G18-$D$15)+ABS(H18-$D$15)+ABS(I18-$D$15))/3)/$D$15</t>
  </si>
  <si>
    <t>=((ABS(G19-$D$19)+ABS(H19-$D$19)+ABS(I19-$D$19))/3)/$D$19</t>
  </si>
  <si>
    <t>=((ABS(G20-$D$19)+ABS(H20-$D$19)+ABS(I20-$D$19))/3)/$D$19</t>
  </si>
  <si>
    <t>=((ABS(G21-$D$19)+ABS(H21-$D$19)+ABS(I21-$D$19))/3)/$D$19</t>
  </si>
  <si>
    <t>=((ABS(G22-$D$19)+ABS(H22-$D$19)+ABS(I22-$D$19))/3)/$D$19</t>
  </si>
  <si>
    <t>=((ABS(G23-$D$23)+ABS(H23-$D$23)+ABS(I23-$D$23))/3)/$D$23</t>
  </si>
  <si>
    <t>=((ABS(G24-$D$23)+ABS(H24-$D$23)+ABS(I24-$D$23))/3)/$D$23</t>
  </si>
  <si>
    <t>=((ABS(G25-$D$23)+ABS(H25-$D$23)+ABS(I25-$D$23))/3)/$D$23</t>
  </si>
  <si>
    <t>=((ABS(G26-$D$23)+ABS(H26-$D$23)+ABS(I26-$D$23))/3)/$D$23</t>
  </si>
  <si>
    <t>=((ABS(G27-$D$27)+ABS(H27-$D$27)+ABS(I27-$D$27))/3)/$D$27</t>
  </si>
  <si>
    <t>=((ABS(G28-$D$27)+ABS(H28-$D$27)+ABS(I28-$D$27))/3)/$D$27</t>
  </si>
  <si>
    <t>=((ABS(G29-$D$27)+ABS(H29-$D$27)+ABS(I29-$D$27))/3)/$D$27</t>
  </si>
  <si>
    <t>=((ABS(G30-$D$27)+ABS(H30-$D$27)+ABS(I30-$D$27))/3)/$D$27</t>
  </si>
  <si>
    <t>=((ABS(G31-$D$31)+ABS(H31-$D$31)+ABS(I31-$D$31))/3)/$D$31</t>
  </si>
  <si>
    <t>=((ABS(G32-$D$31)+ABS(H32-$D$31)+ABS(I32-$D$31))/3)/$D$31</t>
  </si>
  <si>
    <t>=((ABS(G33-$D$31)+ABS(H33-$D$31)+ABS(I33-$D$31))/3)/$D$31</t>
  </si>
  <si>
    <t>=((ABS(G34-$D$31)+ABS(H34-$D$31)+ABS(I34-$D$31))/3)/$D$31</t>
  </si>
  <si>
    <t>=((ABS(G35-$D$35)+ABS(H35-$D$35)+ABS(I35-$D$35))/3)/$D$35</t>
  </si>
  <si>
    <t>=((ABS(G36-$D$35)+ABS(H36-$D$35)+ABS(I36-$D$35))/3)/$D$35</t>
  </si>
  <si>
    <t>=((ABS(G37-$D$35)+ABS(H37-$D$35)+ABS(I37-$D$35))/3)/$D$35</t>
  </si>
  <si>
    <t>=((ABS(G38-$D$35)+ABS(H38-$D$35)+ABS(I38-$D$35))/3)/$D$35</t>
  </si>
  <si>
    <t>=((ABS(G39-$D$39)+ABS(H39-$D$39)+ABS(I39-$D$39))/3)/$D$39</t>
  </si>
  <si>
    <t>=((ABS(G40-$D$39)+ABS(H40-$D$39)+ABS(I40-$D$39))/3)/$D$39</t>
  </si>
  <si>
    <t>=((ABS(G41-$D$39)+ABS(H41-$D$39)+ABS(I41-$D$39))/3)/$D$39</t>
  </si>
  <si>
    <t>=((ABS(G42-$D$39)+ABS(H42-$D$39)+ABS(I42-$D$39))/3)/$D$39</t>
  </si>
  <si>
    <t>=((ABS(G43-$D$43)+ABS(H43-$D$43)+ABS(I43-$D$43))/3)/$D$43</t>
  </si>
  <si>
    <t>=((ABS(G44-$D$43)+ABS(H44-$D$43)+ABS(I44-$D$43))/3)/$D$43</t>
  </si>
  <si>
    <t>=((ABS(G45-$D$43)+ABS(H45-$D$43)+ABS(I45-$D$43))/3)/$D$43</t>
  </si>
  <si>
    <t>=((ABS(G46-$D$43)+ABS(H46-$D$43)+ABS(I46-$D$43))/3)/$D$43</t>
  </si>
  <si>
    <t>=((ABS(G47-$D$47)+ABS(H47-$D$47)+ABS(I47-$D$47))/3)/$D$47</t>
  </si>
  <si>
    <t>=((ABS(G48-$D$47)+ABS(H48-$D$47)+ABS(I48-$D$47))/3)/$D$47</t>
  </si>
  <si>
    <t>=((ABS(G49-$D$47)+ABS(H49-$D$47)+ABS(I49-$D$47))/3)/$D$47</t>
  </si>
  <si>
    <t>=((ABS(G50-$D$47)+ABS(H50-$D$47)+ABS(I50-$D$47))/3)/$D$47</t>
  </si>
  <si>
    <t>=((ABS(G51-$D$51)+ABS(H51-$D$51)+ABS(I51-$D$51))/3)/$D$51</t>
  </si>
  <si>
    <t>=((ABS(G52-$D$51)+ABS(H52-$D$51)+ABS(I52-$D$51))/3)/$D$51</t>
  </si>
  <si>
    <t>=((ABS(G53-$D$51)+ABS(H53-$D$51)+ABS(I53-$D$51))/3)/$D$51</t>
  </si>
  <si>
    <t>=((ABS(G54-$D$51)+ABS(H54-$D$51)+ABS(I54-$D$51))/3)/$D$51</t>
  </si>
  <si>
    <t>=((ABS(G55-$D$55)+ABS(H55-$D$55)+ABS(I55-$D$55))/3)/$D$55</t>
  </si>
  <si>
    <t>=((ABS(G56-$D$55)+ABS(H56-$D$55)+ABS(I56-$D$55))/3)/$D$55</t>
  </si>
  <si>
    <t>=((ABS(G57-$D$55)+ABS(H57-$D$55)+ABS(I57-$D$55))/3)/$D$55</t>
  </si>
  <si>
    <t>=((ABS(G58-$D$55)+ABS(H58-$D$55)+ABS(I58-$D$55))/3)/$D$55</t>
  </si>
  <si>
    <t>=((ABS(G59-$D$59)+ABS(H59-$D$59)+ABS(I59-$D$59))/3)/$D$59</t>
  </si>
  <si>
    <t>=((ABS(G60-$D$59)+ABS(H60-$D$59)+ABS(I60-$D$59))/3)/$D$59</t>
  </si>
  <si>
    <t>=((ABS(G61-$D$59)+ABS(H61-$D$59)+ABS(I61-$D$59))/3)/$D$59</t>
  </si>
  <si>
    <t>=((ABS(G62-$D$59)+ABS(H62-$D$59)+ABS(I62-$D$59))/3)/$D$59</t>
  </si>
  <si>
    <t>=((ABS(G63-$D$63)+ABS(H63-$D$63)+ABS(I63-$D$63))/3)/$D$63</t>
  </si>
  <si>
    <t>=((ABS(G64-$D$63)+ABS(H64-$D$63)+ABS(I64-$D$63))/3)/$D$63</t>
  </si>
  <si>
    <t>=((ABS(G65-$D$63)+ABS(H65-$D$63)+ABS(I65-$D$63))/3)/$D$63</t>
  </si>
  <si>
    <t>=((ABS(G66-$D$63)+ABS(H66-$D$63)+ABS(I66-$D$63))/3)/$D$63</t>
  </si>
  <si>
    <t>=((ABS(G67-$D$67)+ABS(H67-$D$67)+ABS(I67-$D$67))/3)/$D$67</t>
  </si>
  <si>
    <t>=((ABS(G68-$D$67)+ABS(H68-$D$67)+ABS(I68-$D$67))/3)/$D$67</t>
  </si>
  <si>
    <t>=((ABS(G69-$D$67)+ABS(H69-$D$67)+ABS(I69-$D$67))/3)/$D$67</t>
  </si>
  <si>
    <t>=((ABS(G70-$D$67)+ABS(H70-$D$67)+ABS(I70-$D$67))/3)/$D$67</t>
  </si>
  <si>
    <t>=((ABS(G71-$D$71)+ABS(H71-$D$71)+ABS(I71-$D$71))/3)/$D$71</t>
  </si>
  <si>
    <t>=((ABS(G72-$D$71)+ABS(H72-$D$71)+ABS(I72-$D$71))/3)/$D$71</t>
  </si>
  <si>
    <t>=((ABS(G73-$D$71)+ABS(H73-$D$71)+ABS(I73-$D$71))/3)/$D$71</t>
  </si>
  <si>
    <t>=((ABS(G74-$D$71)+ABS(H74-$D$71)+ABS(I74-$D$71))/3)/$D$71</t>
  </si>
  <si>
    <t>=((ABS(G75-$D$75)+ABS(H75-$D$75)+ABS(I75-$D$75))/3)/$D$75</t>
  </si>
  <si>
    <t>=((ABS(G76-$D$75)+ABS(H76-$D$75)+ABS(I76-$D$75))/3)/$D$75</t>
  </si>
  <si>
    <t>=((ABS(G77-$D$75)+ABS(H77-$D$75)+ABS(I77-$D$75))/3)/$D$75</t>
  </si>
  <si>
    <t>=((ABS(G78-$D$75)+ABS(H78-$D$75)+ABS(I78-$D$75))/3)/$D$75</t>
  </si>
  <si>
    <t>=((ABS(G79-$D$79)+ABS(H79-$D$79)+ABS(I79-$D$79))/3)/$D$79</t>
  </si>
  <si>
    <t>=((ABS(G80-$D$79)+ABS(H80-$D$79)+ABS(I80-$D$79))/3)/$D$79</t>
  </si>
  <si>
    <t>=((ABS(G81-$D$79)+ABS(H81-$D$79)+ABS(I81-$D$79))/3)/$D$79</t>
  </si>
  <si>
    <t>=((ABS(G82-$D$79)+ABS(H82-$D$79)+ABS(I82-$D$79))/3)/$D$79</t>
  </si>
  <si>
    <t>Ecart mesure 1 = 0
Ecart mesure 2 = 0     =&gt; absolu = 0
Ecart mesure 3 = 0
Somme = 0
Division /3 = 0
Division /150 = 0               =&gt; 0 %</t>
  </si>
  <si>
    <t>Ecart mesure 1 = 0     =&gt; absolu = 0
Ecart mesure 2 = 0     =&gt; absolu = 0
Ecart mesure 3 = 10   =&gt; absolu = 10
Somme = 10
Division /3 = 3,3333
Division /150 = 0,0222       =&gt; 2,22 %</t>
  </si>
  <si>
    <t>Ecart mesure 1 = 0     =&gt; absolu = 0
Ecart mesure 2 = 0     =&gt; absolu = 0
Ecart mesure 3 = -10  =&gt; absolu = 10
Somme = 10
Division /3 = 3,3333
Division /150 = 0,0222       =&gt; 2,22 %</t>
  </si>
  <si>
    <t>Ecart mesure 1 = -10  =&gt; absolu = 10
Ecart mesure 2 = 0     =&gt; absolu = 0
Ecart mesure 3 = 10   =&gt; absolu = 10
Somme = 20
Division /3 = 6,6666
Division /150 = 0,0444       =&gt; 4,44 %</t>
  </si>
  <si>
    <t>Ecart mesure 1 = 0
Ecart mesure 2 = 0     =&gt; absolu = 0
Ecart mesure 3 = 0
Somme = 0
Division /3 = 0
Division /300 = 0               =&gt; 0 %</t>
  </si>
  <si>
    <t>Ecart mesure 1 = 0     =&gt; absolu = 0
Ecart mesure 2 = 0     =&gt; absolu = 0
Ecart mesure 3 = 20   =&gt; absolu = 20
Somme = 20
Division /3 = 6,6666
Division /300 = 0,0222       =&gt; 2,22 %</t>
  </si>
  <si>
    <t>Ecart mesure 1 = 0     =&gt; absolu = 0
Ecart mesure 2 = 0     =&gt; absolu = 0
Ecart mesure 3 = -20  =&gt; absolu = 20
Somme = 20
Division /3 = 6,6666
Division /300 = 0,0222       =&gt; 2,22 %</t>
  </si>
  <si>
    <t>Ecart mesure 1 = -20  =&gt; absolu = 20
Ecart mesure 2 = 0     =&gt; absolu = 0
Ecart mesure 3 = 20   =&gt; absolu = 20
Somme = 40
Division /3 = 13,3333
Division /300 = 0,0444       =&gt; 4,44 %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</si>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</sst>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74">
    <xf numFmtId="0" fontId="0" fillId="0" borderId="0" xfId="0"/>
    <xf numFmtId="0" fontId="6" fillId="0" borderId="0" xfId="0" applyFont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0" borderId="0" xfId="0" quotePrefix="1" applyFont="1"/>
    <xf numFmtId="0" fontId="5" fillId="0" borderId="0" xfId="0" quotePrefix="1" applyFont="1" applyAlignment="1">
      <alignment horizontal="left"/>
    </xf>
    <xf numFmtId="0" fontId="6" fillId="0" borderId="5" xfId="0" quotePrefix="1" applyFont="1" applyBorder="1" applyAlignment="1">
      <alignment horizontal="center"/>
    </xf>
    <xf numFmtId="0" fontId="6" fillId="0" borderId="8" xfId="0" quotePrefix="1" applyFont="1" applyBorder="1" applyAlignment="1">
      <alignment horizontal="center"/>
    </xf>
    <xf numFmtId="0" fontId="6" fillId="0" borderId="12" xfId="0" quotePrefix="1" applyFont="1" applyBorder="1" applyAlignment="1">
      <alignment horizontal="center"/>
    </xf>
    <xf numFmtId="0" fontId="6" fillId="0" borderId="6" xfId="0" quotePrefix="1" applyFont="1" applyBorder="1" applyAlignment="1">
      <alignment horizontal="center"/>
    </xf>
    <xf numFmtId="0" fontId="6" fillId="0" borderId="11" xfId="0" quotePrefix="1" applyFont="1" applyBorder="1" applyAlignment="1">
      <alignment horizontal="center"/>
    </xf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6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1" xfId="1" applyFont="1" applyBorder="1" applyAlignment="1">
      <alignment vertical="center"/>
    </xf>
    <xf numFmtId="0" fontId="6" fillId="0" borderId="10" xfId="1" applyFont="1" applyBorder="1" applyAlignment="1">
      <alignment horizontal="center" vertical="center"/>
    </xf>
    <xf numFmtId="0" fontId="7" fillId="0" borderId="14" xfId="1" applyFont="1" applyBorder="1" applyAlignment="1">
      <alignment vertical="center"/>
    </xf>
    <xf numFmtId="0" fontId="6" fillId="0" borderId="13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13" xfId="1" applyFont="1" applyBorder="1" applyAlignment="1">
      <alignment horizontal="center" vertical="center" wrapText="1"/>
    </xf>
    <xf numFmtId="0" fontId="13" fillId="0" borderId="18" xfId="1" applyFont="1" applyBorder="1" applyAlignment="1">
      <alignment vertical="center"/>
    </xf>
    <xf numFmtId="0" fontId="13" fillId="0" borderId="20" xfId="1" applyFont="1" applyBorder="1" applyAlignment="1">
      <alignment vertical="center"/>
    </xf>
    <xf numFmtId="0" fontId="8" fillId="0" borderId="21" xfId="1" applyBorder="1" applyAlignment="1">
      <alignment horizontal="center" vertical="center"/>
    </xf>
    <xf numFmtId="0" fontId="13" fillId="0" borderId="22" xfId="1" applyFont="1" applyBorder="1" applyAlignment="1">
      <alignment vertical="center"/>
    </xf>
    <xf numFmtId="0" fontId="8" fillId="0" borderId="23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19" xfId="1" applyNumberFormat="1" applyBorder="1" applyAlignment="1">
      <alignment horizontal="center" vertical="center"/>
    </xf>
    <xf numFmtId="0" fontId="8" fillId="0" borderId="10" xfId="1" applyBorder="1" applyAlignment="1">
      <alignment horizontal="center" vertical="center" wrapText="1"/>
    </xf>
    <xf numFmtId="0" fontId="5" fillId="0" borderId="0" xfId="1" applyFont="1" applyAlignment="1">
      <alignment horizontal="left"/>
    </xf>
    <xf numFmtId="0" fontId="7" fillId="3" borderId="29" xfId="1" applyFont="1" applyFill="1" applyBorder="1" applyAlignment="1">
      <alignment horizontal="center" vertical="center"/>
    </xf>
    <xf numFmtId="14" fontId="8" fillId="0" borderId="30" xfId="1" applyNumberFormat="1" applyBorder="1" applyAlignment="1">
      <alignment vertical="center" wrapText="1"/>
    </xf>
    <xf numFmtId="0" fontId="8" fillId="0" borderId="30" xfId="1" applyBorder="1" applyAlignment="1">
      <alignment vertical="center" wrapText="1"/>
    </xf>
    <xf numFmtId="0" fontId="8" fillId="0" borderId="30" xfId="1" applyBorder="1" applyAlignment="1">
      <alignment horizontal="left" vertical="center" wrapText="1"/>
    </xf>
    <xf numFmtId="0" fontId="8" fillId="0" borderId="26" xfId="1" applyBorder="1" applyAlignment="1">
      <alignment horizontal="center" vertical="center" wrapText="1"/>
    </xf>
    <xf numFmtId="0" fontId="8" fillId="0" borderId="30" xfId="1" applyBorder="1" applyAlignment="1">
      <alignment horizontal="center" vertical="center" wrapText="1"/>
    </xf>
    <xf numFmtId="14" fontId="8" fillId="0" borderId="28" xfId="1" applyNumberFormat="1" applyBorder="1" applyAlignment="1">
      <alignment vertical="center" wrapText="1"/>
    </xf>
    <xf numFmtId="0" fontId="8" fillId="0" borderId="28" xfId="1" applyBorder="1" applyAlignment="1">
      <alignment vertical="center" wrapText="1"/>
    </xf>
    <xf numFmtId="0" fontId="8" fillId="0" borderId="28" xfId="1" applyBorder="1" applyAlignment="1">
      <alignment horizontal="left" vertical="center" wrapText="1"/>
    </xf>
    <xf numFmtId="0" fontId="8" fillId="0" borderId="28" xfId="1" applyBorder="1" applyAlignment="1">
      <alignment horizontal="center" vertical="center" wrapText="1"/>
    </xf>
    <xf numFmtId="14" fontId="8" fillId="0" borderId="30" xfId="1" applyNumberFormat="1" applyBorder="1" applyAlignment="1">
      <alignment horizontal="center" vertical="center" wrapText="1"/>
    </xf>
    <xf numFmtId="0" fontId="8" fillId="0" borderId="20" xfId="1" applyBorder="1" applyAlignment="1">
      <alignment horizontal="center" vertical="center" wrapText="1"/>
    </xf>
    <xf numFmtId="0" fontId="8" fillId="0" borderId="21" xfId="1" applyBorder="1" applyAlignment="1">
      <alignment horizontal="left" vertical="center" wrapText="1"/>
    </xf>
    <xf numFmtId="14" fontId="8" fillId="0" borderId="28" xfId="1" applyNumberFormat="1" applyBorder="1" applyAlignment="1">
      <alignment horizontal="center" vertical="center" wrapText="1"/>
    </xf>
    <xf numFmtId="0" fontId="8" fillId="0" borderId="22" xfId="1" applyBorder="1" applyAlignment="1">
      <alignment horizontal="center" vertical="center" wrapText="1"/>
    </xf>
    <xf numFmtId="0" fontId="8" fillId="0" borderId="23" xfId="1" applyBorder="1" applyAlignment="1">
      <alignment horizontal="left" vertical="center" wrapText="1"/>
    </xf>
    <xf numFmtId="0" fontId="13" fillId="0" borderId="11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13" fillId="0" borderId="18" xfId="0" applyFont="1" applyBorder="1" applyAlignment="1">
      <alignment vertical="center" wrapText="1"/>
    </xf>
    <xf numFmtId="0" fontId="0" fillId="0" borderId="19" xfId="0" applyBorder="1" applyAlignment="1">
      <alignment horizontal="center" vertical="center"/>
    </xf>
    <xf numFmtId="0" fontId="8" fillId="0" borderId="0" xfId="1" applyAlignment="1">
      <alignment horizontal="center" vertical="center" wrapText="1"/>
    </xf>
    <xf numFmtId="0" fontId="13" fillId="0" borderId="11" xfId="0" applyFont="1" applyBorder="1" applyAlignment="1">
      <alignment horizontal="left" vertical="center"/>
    </xf>
    <xf numFmtId="14" fontId="8" fillId="0" borderId="31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8" fillId="0" borderId="10" xfId="0" applyNumberFormat="1" applyFont="1" applyBorder="1" applyAlignment="1">
      <alignment horizontal="center" vertical="center" wrapText="1"/>
    </xf>
    <xf numFmtId="0" fontId="13" fillId="0" borderId="14" xfId="0" applyFont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13" fillId="0" borderId="6" xfId="0" applyFont="1" applyBorder="1" applyAlignment="1">
      <alignment vertical="center"/>
    </xf>
    <xf numFmtId="14" fontId="8" fillId="0" borderId="7" xfId="0" applyNumberFormat="1" applyFont="1" applyBorder="1" applyAlignment="1">
      <alignment horizontal="center" vertical="center"/>
    </xf>
    <xf numFmtId="0" fontId="8" fillId="0" borderId="7" xfId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3" fillId="0" borderId="6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0" fontId="6" fillId="0" borderId="5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0" fontId="6" fillId="0" borderId="8" xfId="0" applyNumberFormat="1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10" fontId="6" fillId="0" borderId="12" xfId="0" applyNumberFormat="1" applyFont="1" applyBorder="1" applyAlignment="1">
      <alignment horizontal="center" vertical="center" wrapText="1"/>
    </xf>
    <xf numFmtId="10" fontId="6" fillId="0" borderId="26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10" fontId="6" fillId="0" borderId="30" xfId="0" applyNumberFormat="1" applyFont="1" applyBorder="1" applyAlignment="1">
      <alignment horizontal="center" vertical="center" wrapText="1"/>
    </xf>
    <xf numFmtId="10" fontId="6" fillId="0" borderId="28" xfId="0" applyNumberFormat="1" applyFont="1" applyBorder="1" applyAlignment="1">
      <alignment horizontal="center" vertical="center" wrapText="1"/>
    </xf>
    <xf numFmtId="0" fontId="7" fillId="3" borderId="26" xfId="1" applyFont="1" applyFill="1" applyBorder="1" applyAlignment="1">
      <alignment horizontal="center" vertical="center" wrapText="1"/>
    </xf>
    <xf numFmtId="0" fontId="7" fillId="3" borderId="18" xfId="1" applyFont="1" applyFill="1" applyBorder="1" applyAlignment="1">
      <alignment horizontal="center" vertical="center" wrapText="1"/>
    </xf>
    <xf numFmtId="0" fontId="13" fillId="3" borderId="26" xfId="1" applyFont="1" applyFill="1" applyBorder="1" applyAlignment="1">
      <alignment horizontal="center" vertical="center" wrapText="1"/>
    </xf>
    <xf numFmtId="14" fontId="8" fillId="0" borderId="18" xfId="1" applyNumberFormat="1" applyBorder="1" applyAlignment="1">
      <alignment horizontal="center" vertical="center" wrapText="1"/>
    </xf>
    <xf numFmtId="0" fontId="8" fillId="0" borderId="19" xfId="1" applyBorder="1" applyAlignment="1">
      <alignment horizontal="center" vertical="center" wrapText="1"/>
    </xf>
    <xf numFmtId="14" fontId="8" fillId="0" borderId="20" xfId="1" applyNumberFormat="1" applyBorder="1" applyAlignment="1">
      <alignment horizontal="center" vertical="center" wrapText="1"/>
    </xf>
    <xf numFmtId="0" fontId="8" fillId="0" borderId="21" xfId="1" applyBorder="1" applyAlignment="1">
      <alignment horizontal="center" vertical="center" wrapText="1"/>
    </xf>
    <xf numFmtId="14" fontId="8" fillId="0" borderId="22" xfId="1" applyNumberFormat="1" applyBorder="1" applyAlignment="1">
      <alignment horizontal="center" vertical="center" wrapText="1"/>
    </xf>
    <xf numFmtId="0" fontId="8" fillId="0" borderId="23" xfId="1" applyBorder="1" applyAlignment="1">
      <alignment horizontal="center" vertical="center" wrapText="1"/>
    </xf>
    <xf numFmtId="0" fontId="13" fillId="0" borderId="24" xfId="1" applyFont="1" applyBorder="1" applyAlignment="1">
      <alignment horizontal="center" vertical="center"/>
    </xf>
    <xf numFmtId="0" fontId="13" fillId="0" borderId="25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5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8" xfId="1" applyFont="1" applyBorder="1" applyAlignment="1">
      <alignment horizontal="center" vertical="center"/>
    </xf>
    <xf numFmtId="0" fontId="13" fillId="0" borderId="19" xfId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13" fillId="3" borderId="26" xfId="1" applyFont="1" applyFill="1" applyBorder="1" applyAlignment="1">
      <alignment horizontal="center" vertical="center"/>
    </xf>
    <xf numFmtId="0" fontId="13" fillId="3" borderId="28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13" fillId="3" borderId="29" xfId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4" fontId="6" fillId="0" borderId="9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1" fillId="0" borderId="3" xfId="1" applyFont="1" applyBorder="1" applyAlignment="1"/>
    <xf numFmtId="0" fontId="11" fillId="0" borderId="4" xfId="1" applyFont="1" applyBorder="1" applyAlignment="1"/>
    <xf numFmtId="14" fontId="15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0" xfId="0" applyFont="1" applyAlignment="1"/>
    <xf numFmtId="0" fontId="2" fillId="0" borderId="13" xfId="0" applyFont="1" applyBorder="1" applyAlignment="1"/>
  </cellXfs>
  <cellStyles count="2">
    <cellStyle name="Normal" xfId="0" builtinId="0"/>
    <cellStyle name="Normal 2" xfId="1" xr:uid="{24CF8ECC-27BB-4FAB-8BAE-91778B270F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FA9D08C5-7296-48FE-9FCB-D8DB57BDC57B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3066E03F-2C39-ED38-5264-D02A66761B9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D6DA5F34-67B3-4BD3-A2C1-7BAA7328C7DF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17C9D75-255C-1131-13AD-087DAF5471E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8AAB2A7D-38BA-463F-86BA-0CB60A3C20C3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52370980-EE1F-508E-14E4-2C60C863085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942975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55245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942975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457825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873125</xdr:colOff>
      <xdr:row>0</xdr:row>
      <xdr:rowOff>6350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485C6E51-5D19-4549-AE79-E85C285F5FC6}"/>
            </a:ext>
          </a:extLst>
        </xdr:cNvPr>
        <xdr:cNvGrpSpPr/>
      </xdr:nvGrpSpPr>
      <xdr:grpSpPr>
        <a:xfrm>
          <a:off x="5521325" y="6350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57F6311E-DA0F-0B54-1CAE-40A6B6C6FD76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7D05A48-018A-4294-9B26-5CCFCC76CE2F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2874BEDF-7242-5C3C-358C-282CF028692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A84B8-116A-4574-B4C4-86B502F9EBFB}">
  <sheetPr>
    <outlinePr summaryBelow="0" summaryRight="0"/>
  </sheetPr>
  <dimension ref="A1:G69"/>
  <sheetViews>
    <sheetView topLeftCell="A10" workbookViewId="0">
      <selection activeCell="B35" sqref="B35"/>
    </sheetView>
  </sheetViews>
  <sheetFormatPr defaultColWidth="12.5703125" defaultRowHeight="15.75" customHeight="1"/>
  <cols>
    <col min="1" max="1" width="28.7109375" style="20" customWidth="1"/>
    <col min="2" max="2" width="31.42578125" style="20" bestFit="1" customWidth="1"/>
    <col min="3" max="16384" width="12.5703125" style="20"/>
  </cols>
  <sheetData>
    <row r="1" spans="1:7" ht="40.5" customHeight="1">
      <c r="A1" s="19"/>
      <c r="B1" s="112" t="s">
        <v>0</v>
      </c>
      <c r="C1" s="162"/>
      <c r="D1" s="163"/>
      <c r="E1" s="113" t="s">
        <v>1</v>
      </c>
      <c r="F1" s="163"/>
    </row>
    <row r="2" spans="1:7" ht="14.1">
      <c r="A2" s="21" t="s">
        <v>2</v>
      </c>
      <c r="B2" s="114" t="s">
        <v>3</v>
      </c>
      <c r="C2" s="162"/>
      <c r="D2" s="163"/>
      <c r="E2" s="115">
        <v>45518</v>
      </c>
      <c r="F2" s="164"/>
    </row>
    <row r="3" spans="1:7" ht="25.5" customHeight="1">
      <c r="A3" s="22" t="s">
        <v>4</v>
      </c>
      <c r="B3" s="116" t="s">
        <v>5</v>
      </c>
      <c r="C3" s="165"/>
      <c r="D3" s="166"/>
      <c r="E3" s="116" t="s">
        <v>6</v>
      </c>
      <c r="F3" s="166"/>
    </row>
    <row r="4" spans="1:7" ht="15.6">
      <c r="A4" s="23"/>
      <c r="B4" s="23"/>
    </row>
    <row r="5" spans="1:7" s="25" customFormat="1" ht="15.6">
      <c r="A5" s="24"/>
      <c r="B5" s="24"/>
    </row>
    <row r="6" spans="1:7" s="25" customFormat="1" ht="15.6">
      <c r="A6" s="24" t="s">
        <v>7</v>
      </c>
      <c r="B6" s="26" t="s">
        <v>8</v>
      </c>
    </row>
    <row r="7" spans="1:7" s="25" customFormat="1" ht="15.6">
      <c r="A7" s="24" t="s">
        <v>9</v>
      </c>
      <c r="B7" s="26" t="s">
        <v>10</v>
      </c>
    </row>
    <row r="8" spans="1:7" s="25" customFormat="1" ht="15.6">
      <c r="A8" s="24" t="s">
        <v>11</v>
      </c>
      <c r="B8" s="26" t="s">
        <v>12</v>
      </c>
      <c r="G8" s="27"/>
    </row>
    <row r="9" spans="1:7" s="25" customFormat="1" ht="15.6">
      <c r="A9" s="24" t="s">
        <v>13</v>
      </c>
      <c r="B9" s="26">
        <v>811002365</v>
      </c>
    </row>
    <row r="10" spans="1:7" s="25" customFormat="1" ht="15.6">
      <c r="A10" s="24" t="s">
        <v>14</v>
      </c>
      <c r="B10" s="26" t="s">
        <v>15</v>
      </c>
    </row>
    <row r="11" spans="1:7" s="25" customFormat="1" ht="15.6">
      <c r="A11" s="24" t="s">
        <v>16</v>
      </c>
      <c r="B11" s="26" t="s">
        <v>17</v>
      </c>
    </row>
    <row r="12" spans="1:7" s="25" customFormat="1" ht="15.75" customHeight="1"/>
    <row r="13" spans="1:7" s="25" customFormat="1" ht="15.75" customHeight="1"/>
    <row r="14" spans="1:7" s="25" customFormat="1" ht="15.75" customHeight="1">
      <c r="A14" s="121" t="s">
        <v>18</v>
      </c>
      <c r="B14" s="122"/>
    </row>
    <row r="15" spans="1:7" s="25" customFormat="1" ht="15.75" customHeight="1">
      <c r="A15" s="68" t="s">
        <v>19</v>
      </c>
      <c r="B15" s="69" t="s">
        <v>20</v>
      </c>
    </row>
    <row r="16" spans="1:7" s="25" customFormat="1" ht="15.75" customHeight="1">
      <c r="A16" s="68" t="s">
        <v>21</v>
      </c>
      <c r="B16" s="64" t="s">
        <v>20</v>
      </c>
    </row>
    <row r="17" spans="1:5" s="25" customFormat="1" ht="15.75" customHeight="1">
      <c r="A17" s="63" t="s">
        <v>22</v>
      </c>
      <c r="B17" s="70" t="s">
        <v>20</v>
      </c>
    </row>
    <row r="18" spans="1:5" s="25" customFormat="1" ht="15.75" customHeight="1">
      <c r="A18" s="63" t="s">
        <v>23</v>
      </c>
      <c r="B18" s="64" t="s">
        <v>24</v>
      </c>
    </row>
    <row r="19" spans="1:5" s="25" customFormat="1" ht="15.75" customHeight="1">
      <c r="A19" s="63" t="s">
        <v>25</v>
      </c>
      <c r="B19" s="64" t="s">
        <v>26</v>
      </c>
    </row>
    <row r="20" spans="1:5" s="25" customFormat="1" ht="15.75" customHeight="1">
      <c r="A20" s="63" t="s">
        <v>27</v>
      </c>
      <c r="B20" s="64" t="s">
        <v>28</v>
      </c>
    </row>
    <row r="21" spans="1:5" s="25" customFormat="1" ht="31.5" customHeight="1">
      <c r="A21" s="80" t="s">
        <v>29</v>
      </c>
      <c r="B21" s="77" t="s">
        <v>30</v>
      </c>
    </row>
    <row r="22" spans="1:5" s="25" customFormat="1" ht="12.95">
      <c r="A22" s="81" t="s">
        <v>31</v>
      </c>
      <c r="B22" s="71" t="s">
        <v>20</v>
      </c>
    </row>
    <row r="23" spans="1:5" s="25" customFormat="1" ht="12.95">
      <c r="A23" s="63" t="s">
        <v>32</v>
      </c>
      <c r="B23" s="73" t="s">
        <v>20</v>
      </c>
    </row>
    <row r="24" spans="1:5" s="25" customFormat="1" ht="31.5" customHeight="1">
      <c r="A24" s="80" t="s">
        <v>33</v>
      </c>
      <c r="B24" s="45" t="s">
        <v>34</v>
      </c>
    </row>
    <row r="25" spans="1:5" s="25" customFormat="1" ht="12.95">
      <c r="A25" s="81" t="s">
        <v>31</v>
      </c>
      <c r="B25" s="71" t="s">
        <v>20</v>
      </c>
    </row>
    <row r="26" spans="1:5" s="25" customFormat="1" ht="12.95">
      <c r="A26" s="72" t="s">
        <v>32</v>
      </c>
      <c r="B26" s="73" t="s">
        <v>20</v>
      </c>
      <c r="D26" s="82"/>
      <c r="E26" s="67"/>
    </row>
    <row r="27" spans="1:5" s="25" customFormat="1" ht="93" customHeight="1">
      <c r="A27" s="81" t="s">
        <v>35</v>
      </c>
      <c r="B27" s="74" t="s">
        <v>36</v>
      </c>
      <c r="D27" s="82"/>
      <c r="E27" s="67"/>
    </row>
    <row r="28" spans="1:5" s="25" customFormat="1" ht="12.95">
      <c r="A28" s="81" t="s">
        <v>31</v>
      </c>
      <c r="B28" s="71" t="s">
        <v>37</v>
      </c>
      <c r="D28" s="82"/>
      <c r="E28" s="67"/>
    </row>
    <row r="29" spans="1:5" s="25" customFormat="1" ht="12.95">
      <c r="A29" s="63" t="s">
        <v>32</v>
      </c>
      <c r="B29" s="64" t="s">
        <v>38</v>
      </c>
      <c r="D29" s="82"/>
      <c r="E29" s="67"/>
    </row>
    <row r="30" spans="1:5" s="25" customFormat="1" ht="12.95">
      <c r="A30" s="75" t="s">
        <v>39</v>
      </c>
      <c r="B30" s="76" t="s">
        <v>20</v>
      </c>
      <c r="D30" s="82"/>
      <c r="E30" s="67"/>
    </row>
    <row r="31" spans="1:5" s="25" customFormat="1" ht="12.95">
      <c r="A31" s="72" t="s">
        <v>40</v>
      </c>
      <c r="B31" s="73" t="s">
        <v>41</v>
      </c>
      <c r="D31" s="82"/>
      <c r="E31" s="67"/>
    </row>
    <row r="32" spans="1:5" s="25" customFormat="1" ht="15.75" customHeight="1"/>
    <row r="33" spans="1:2" s="25" customFormat="1" ht="15.75" customHeight="1">
      <c r="A33" s="28"/>
      <c r="B33" s="29"/>
    </row>
    <row r="34" spans="1:2" s="25" customFormat="1" ht="15.75" customHeight="1">
      <c r="A34" s="117" t="s">
        <v>42</v>
      </c>
      <c r="B34" s="118"/>
    </row>
    <row r="35" spans="1:2" s="25" customFormat="1" ht="15.75" customHeight="1">
      <c r="A35" s="30" t="s">
        <v>43</v>
      </c>
      <c r="B35" s="31" t="s">
        <v>44</v>
      </c>
    </row>
    <row r="36" spans="1:2" s="25" customFormat="1" ht="15.75" customHeight="1">
      <c r="A36" s="32" t="s">
        <v>45</v>
      </c>
      <c r="B36" s="33" t="s">
        <v>46</v>
      </c>
    </row>
    <row r="37" spans="1:2" s="25" customFormat="1" ht="15.75" customHeight="1">
      <c r="A37" s="34" t="s">
        <v>47</v>
      </c>
      <c r="B37" s="35"/>
    </row>
    <row r="38" spans="1:2" s="25" customFormat="1" ht="15.75" customHeight="1">
      <c r="A38" s="36"/>
      <c r="B38" s="29"/>
    </row>
    <row r="39" spans="1:2" s="25" customFormat="1" ht="15.75" customHeight="1">
      <c r="A39" s="36"/>
      <c r="B39" s="29"/>
    </row>
    <row r="40" spans="1:2" s="25" customFormat="1" ht="15.75" customHeight="1">
      <c r="A40" s="117" t="s">
        <v>48</v>
      </c>
      <c r="B40" s="118"/>
    </row>
    <row r="41" spans="1:2" s="25" customFormat="1" ht="15.75" customHeight="1">
      <c r="A41" s="30" t="s">
        <v>49</v>
      </c>
      <c r="B41" s="31" t="s">
        <v>44</v>
      </c>
    </row>
    <row r="42" spans="1:2" s="25" customFormat="1" ht="15.75" customHeight="1">
      <c r="A42" s="32" t="s">
        <v>45</v>
      </c>
      <c r="B42" s="33" t="s">
        <v>50</v>
      </c>
    </row>
    <row r="43" spans="1:2" s="25" customFormat="1" ht="15.75" customHeight="1">
      <c r="A43" s="34" t="s">
        <v>47</v>
      </c>
      <c r="B43" s="35"/>
    </row>
    <row r="44" spans="1:2" s="25" customFormat="1" ht="15.75" customHeight="1">
      <c r="A44" s="36"/>
      <c r="B44" s="29"/>
    </row>
    <row r="45" spans="1:2" s="25" customFormat="1" ht="15.75" customHeight="1">
      <c r="A45" s="36"/>
      <c r="B45" s="29"/>
    </row>
    <row r="46" spans="1:2" s="25" customFormat="1" ht="15.75" customHeight="1">
      <c r="A46" s="117" t="s">
        <v>51</v>
      </c>
      <c r="B46" s="118"/>
    </row>
    <row r="47" spans="1:2" s="25" customFormat="1" ht="15.75" customHeight="1">
      <c r="A47" s="30" t="s">
        <v>52</v>
      </c>
      <c r="B47" s="31" t="s">
        <v>53</v>
      </c>
    </row>
    <row r="48" spans="1:2" s="25" customFormat="1" ht="15.75" customHeight="1">
      <c r="A48" s="32" t="s">
        <v>54</v>
      </c>
      <c r="B48" s="33" t="s">
        <v>53</v>
      </c>
    </row>
    <row r="49" spans="1:2" s="25" customFormat="1" ht="15.75" customHeight="1">
      <c r="A49" s="32" t="s">
        <v>55</v>
      </c>
      <c r="B49" s="33" t="s">
        <v>56</v>
      </c>
    </row>
    <row r="50" spans="1:2" s="25" customFormat="1" ht="15.75" customHeight="1">
      <c r="A50" s="32" t="s">
        <v>57</v>
      </c>
      <c r="B50" s="33" t="s">
        <v>58</v>
      </c>
    </row>
    <row r="51" spans="1:2" s="25" customFormat="1" ht="15.75" customHeight="1">
      <c r="A51" s="34" t="s">
        <v>47</v>
      </c>
      <c r="B51" s="37"/>
    </row>
    <row r="52" spans="1:2" s="25" customFormat="1" ht="15.75" customHeight="1"/>
    <row r="53" spans="1:2" s="25" customFormat="1" ht="15.75" customHeight="1"/>
    <row r="54" spans="1:2" s="25" customFormat="1" ht="15.75" customHeight="1">
      <c r="A54" s="119" t="s">
        <v>59</v>
      </c>
      <c r="B54" s="120"/>
    </row>
    <row r="55" spans="1:2" s="25" customFormat="1" ht="26.1">
      <c r="A55" s="65" t="s">
        <v>60</v>
      </c>
      <c r="B55" s="66" t="s">
        <v>61</v>
      </c>
    </row>
    <row r="56" spans="1:2" s="25" customFormat="1" ht="15.75" customHeight="1">
      <c r="A56" s="39" t="s">
        <v>62</v>
      </c>
      <c r="B56" s="40"/>
    </row>
    <row r="57" spans="1:2" s="25" customFormat="1" ht="15.75" customHeight="1">
      <c r="A57" s="41" t="s">
        <v>63</v>
      </c>
      <c r="B57" s="42"/>
    </row>
    <row r="58" spans="1:2" s="25" customFormat="1" ht="15.75" customHeight="1">
      <c r="A58" s="43"/>
    </row>
    <row r="59" spans="1:2" s="25" customFormat="1" ht="15.75" customHeight="1"/>
    <row r="60" spans="1:2" s="25" customFormat="1" ht="15.75" customHeight="1">
      <c r="A60" s="110" t="s">
        <v>64</v>
      </c>
      <c r="B60" s="111"/>
    </row>
    <row r="61" spans="1:2" s="25" customFormat="1" ht="15.75" customHeight="1">
      <c r="A61" s="38" t="s">
        <v>65</v>
      </c>
      <c r="B61" s="44"/>
    </row>
    <row r="62" spans="1:2" s="25" customFormat="1" ht="15.75" customHeight="1">
      <c r="A62" s="41" t="s">
        <v>66</v>
      </c>
      <c r="B62" s="42"/>
    </row>
    <row r="63" spans="1:2" s="25" customFormat="1" ht="15.75" customHeight="1"/>
    <row r="64" spans="1:2" s="25" customFormat="1" ht="15.75" customHeight="1"/>
    <row r="65" s="25" customFormat="1" ht="15.75" customHeight="1"/>
    <row r="66" s="25" customFormat="1" ht="15.75" customHeight="1"/>
    <row r="67" s="25" customFormat="1" ht="15.75" customHeight="1"/>
    <row r="68" s="25" customFormat="1" ht="15.75" customHeight="1"/>
    <row r="69" s="25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howInputMessage="1" showErrorMessage="1" sqref="B35 B41 B56" xr:uid="{F00970BF-665E-44B0-BB22-988B19F336FC}">
      <formula1>"Oui,Non"</formula1>
    </dataValidation>
    <dataValidation type="list" allowBlank="1" showInputMessage="1" showErrorMessage="1" sqref="B20" xr:uid="{3CF462F4-A6EE-4FF7-81F6-C1D10991026F}">
      <formula1>"En interne,Technicien spécialisé"</formula1>
    </dataValidation>
    <dataValidation allowBlank="1" showErrorMessage="1" sqref="B6" xr:uid="{6FF3CABF-E4BE-4565-8E1B-98E9A220C68B}"/>
    <dataValidation type="list" allowBlank="1" sqref="B10" xr:uid="{37575B22-4A1A-4095-8CB0-ACD1208EC15A}">
      <formula1>"Quai,Archives 1er étage,Monte-charges 2e étage,Stockage,Traitement des prélèvements,Extractions,Pré-PCR Génotypage,Post-PCR Génotypage"</formula1>
    </dataValidation>
    <dataValidation type="list" allowBlank="1" sqref="B42" xr:uid="{E5ACD394-B8C3-446D-954B-9A5B4DA2F0ED}">
      <formula1>"Bisannuelle,Annuelle,Mensuelle,Hebdomadaire,Pas d'étalonnage"</formula1>
    </dataValidation>
    <dataValidation type="list" allowBlank="1" sqref="B36" xr:uid="{26EE6109-DCBC-4F2B-B8C9-7CDEF2507382}">
      <formula1>"Bisannuelle,Annuelle,Mensuelle,Hebdomadaire,Pas de maintenance préventive"</formula1>
    </dataValidation>
    <dataValidation type="list" allowBlank="1" showInputMessage="1" showErrorMessage="1" sqref="B19" xr:uid="{A197396D-7217-4FB6-A192-EADC5EFBF79D}">
      <formula1>"1 (négligeable),2 (modéré),3 (élevé)"</formula1>
    </dataValidation>
    <dataValidation type="list" allowBlank="1" showInputMessage="1" showErrorMessage="1" sqref="B55" xr:uid="{93C449A5-30E2-4FFE-8FDD-1F489BFC901F}">
      <formula1>"Utilisable,Non utilisable"</formula1>
    </dataValidation>
    <dataValidation type="list" allowBlank="1" sqref="B50" xr:uid="{AA6A476F-7621-4408-90E6-5DD59DB7EDE0}">
      <formula1>"Annuelle,Mensuelle,Hebdomadaire,Chaque utilisation critique,Toutes les 15min à 1h,Pas de contrôles internes"</formula1>
    </dataValidation>
    <dataValidation type="list" allowBlank="1" showInputMessage="1" showErrorMessage="1" sqref="B18" xr:uid="{4310A3E1-E17D-40C6-80E6-D17B4D9EED03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8390-288E-41D5-9FE7-625CE1629E49}">
  <sheetPr>
    <outlinePr summaryBelow="0" summaryRight="0"/>
  </sheetPr>
  <dimension ref="A1:H33"/>
  <sheetViews>
    <sheetView workbookViewId="0">
      <selection activeCell="C26" sqref="C26"/>
    </sheetView>
  </sheetViews>
  <sheetFormatPr defaultColWidth="12.5703125" defaultRowHeight="15.75" customHeight="1"/>
  <cols>
    <col min="1" max="1" width="23.7109375" style="20" bestFit="1" customWidth="1"/>
    <col min="2" max="3" width="29.7109375" style="20" customWidth="1"/>
    <col min="4" max="4" width="23.28515625" style="20" customWidth="1"/>
    <col min="5" max="5" width="100.7109375" style="20" customWidth="1"/>
    <col min="6" max="6" width="12.5703125" style="20" customWidth="1"/>
    <col min="7" max="7" width="23" style="20" bestFit="1" customWidth="1"/>
    <col min="8" max="8" width="23" style="20" customWidth="1"/>
    <col min="9" max="16" width="12.5703125" style="20" customWidth="1"/>
    <col min="17" max="16384" width="12.5703125" style="20"/>
  </cols>
  <sheetData>
    <row r="1" spans="1:8" ht="15.6">
      <c r="A1" s="23" t="str">
        <f>Appareil!A6</f>
        <v>Type d'appareil</v>
      </c>
      <c r="B1" s="46" t="str">
        <f>Appareil!B6</f>
        <v>Robot pipeteur</v>
      </c>
    </row>
    <row r="2" spans="1:8" ht="15.6">
      <c r="A2" s="23" t="str">
        <f>Appareil!A7</f>
        <v>Marque</v>
      </c>
      <c r="B2" s="46" t="str">
        <f>Appareil!B7</f>
        <v>Tecan</v>
      </c>
    </row>
    <row r="3" spans="1:8" ht="15.6">
      <c r="A3" s="23" t="str">
        <f>Appareil!A8</f>
        <v>Modèle</v>
      </c>
      <c r="B3" s="46" t="str">
        <f>Appareil!B8</f>
        <v>Freedom EVO</v>
      </c>
    </row>
    <row r="4" spans="1:8" ht="15.6">
      <c r="A4" s="23" t="str">
        <f>Appareil!A9</f>
        <v>N° de série</v>
      </c>
      <c r="B4" s="46">
        <f>Appareil!B9</f>
        <v>811002365</v>
      </c>
    </row>
    <row r="5" spans="1:8" ht="15.6">
      <c r="A5" s="23" t="str">
        <f>Appareil!A10</f>
        <v>Emplacement</v>
      </c>
      <c r="B5" s="46" t="str">
        <f>Appareil!B10</f>
        <v>Post-PCR Génotypage</v>
      </c>
    </row>
    <row r="6" spans="1:8" ht="15.6">
      <c r="A6" s="23" t="str">
        <f>Appareil!A11</f>
        <v>Identification interne</v>
      </c>
      <c r="B6" s="46" t="str">
        <f>Appareil!B11</f>
        <v>GDD-TECA-001</v>
      </c>
    </row>
    <row r="9" spans="1:8" ht="15.75" customHeight="1">
      <c r="B9" s="123" t="s">
        <v>67</v>
      </c>
      <c r="C9" s="125" t="s">
        <v>68</v>
      </c>
      <c r="D9" s="123" t="s">
        <v>69</v>
      </c>
      <c r="E9" s="127" t="s">
        <v>70</v>
      </c>
      <c r="F9" s="129" t="s">
        <v>71</v>
      </c>
      <c r="G9" s="130"/>
      <c r="H9" s="131"/>
    </row>
    <row r="10" spans="1:8" ht="15.75" customHeight="1">
      <c r="B10" s="124"/>
      <c r="C10" s="126"/>
      <c r="D10" s="124"/>
      <c r="E10" s="128"/>
      <c r="F10" s="47" t="s">
        <v>67</v>
      </c>
      <c r="G10" s="47" t="s">
        <v>72</v>
      </c>
      <c r="H10" s="47" t="s">
        <v>73</v>
      </c>
    </row>
    <row r="11" spans="1:8" ht="15.75" customHeight="1">
      <c r="B11" s="48"/>
      <c r="C11" s="49"/>
      <c r="D11" s="49"/>
      <c r="E11" s="50"/>
      <c r="F11" s="51"/>
      <c r="G11" s="51"/>
      <c r="H11" s="51"/>
    </row>
    <row r="12" spans="1:8" ht="15.75" customHeight="1">
      <c r="B12" s="48"/>
      <c r="C12" s="49"/>
      <c r="D12" s="49"/>
      <c r="E12" s="50"/>
      <c r="F12" s="52"/>
      <c r="G12" s="52"/>
      <c r="H12" s="52"/>
    </row>
    <row r="13" spans="1:8" ht="15.75" customHeight="1">
      <c r="B13" s="48"/>
      <c r="C13" s="49"/>
      <c r="D13" s="49"/>
      <c r="E13" s="50"/>
      <c r="F13" s="52"/>
      <c r="G13" s="52"/>
      <c r="H13" s="52"/>
    </row>
    <row r="14" spans="1:8" ht="15.75" customHeight="1">
      <c r="B14" s="48"/>
      <c r="C14" s="49"/>
      <c r="D14" s="49"/>
      <c r="E14" s="50"/>
      <c r="F14" s="52"/>
      <c r="G14" s="52"/>
      <c r="H14" s="52"/>
    </row>
    <row r="15" spans="1:8" ht="15.75" customHeight="1">
      <c r="B15" s="48"/>
      <c r="C15" s="49"/>
      <c r="D15" s="49"/>
      <c r="E15" s="50"/>
      <c r="F15" s="52"/>
      <c r="G15" s="52"/>
      <c r="H15" s="52"/>
    </row>
    <row r="16" spans="1:8" ht="15.75" customHeight="1">
      <c r="B16" s="48"/>
      <c r="C16" s="49"/>
      <c r="D16" s="49"/>
      <c r="E16" s="50"/>
      <c r="F16" s="52"/>
      <c r="G16" s="52"/>
      <c r="H16" s="52"/>
    </row>
    <row r="17" spans="2:8" ht="15.75" customHeight="1">
      <c r="B17" s="48"/>
      <c r="C17" s="49"/>
      <c r="D17" s="49"/>
      <c r="E17" s="50"/>
      <c r="F17" s="52"/>
      <c r="G17" s="52"/>
      <c r="H17" s="52"/>
    </row>
    <row r="18" spans="2:8" ht="15.75" customHeight="1">
      <c r="B18" s="48"/>
      <c r="C18" s="49"/>
      <c r="D18" s="49"/>
      <c r="E18" s="50"/>
      <c r="F18" s="52"/>
      <c r="G18" s="52"/>
      <c r="H18" s="52"/>
    </row>
    <row r="19" spans="2:8" ht="15.75" customHeight="1">
      <c r="B19" s="48"/>
      <c r="C19" s="49"/>
      <c r="D19" s="49"/>
      <c r="E19" s="50"/>
      <c r="F19" s="52"/>
      <c r="G19" s="52"/>
      <c r="H19" s="52"/>
    </row>
    <row r="20" spans="2:8" ht="15.75" customHeight="1">
      <c r="B20" s="48"/>
      <c r="C20" s="49"/>
      <c r="D20" s="49"/>
      <c r="E20" s="50"/>
      <c r="F20" s="52"/>
      <c r="G20" s="52"/>
      <c r="H20" s="52"/>
    </row>
    <row r="21" spans="2:8" ht="15.75" customHeight="1">
      <c r="B21" s="48"/>
      <c r="C21" s="49"/>
      <c r="D21" s="49"/>
      <c r="E21" s="50"/>
      <c r="F21" s="52"/>
      <c r="G21" s="52"/>
      <c r="H21" s="52"/>
    </row>
    <row r="22" spans="2:8" ht="15.75" customHeight="1">
      <c r="B22" s="48"/>
      <c r="C22" s="49"/>
      <c r="D22" s="49"/>
      <c r="E22" s="50"/>
      <c r="F22" s="52"/>
      <c r="G22" s="52"/>
      <c r="H22" s="52"/>
    </row>
    <row r="23" spans="2:8" ht="15.75" customHeight="1">
      <c r="B23" s="48"/>
      <c r="C23" s="49"/>
      <c r="D23" s="49"/>
      <c r="E23" s="50"/>
      <c r="F23" s="52"/>
      <c r="G23" s="52"/>
      <c r="H23" s="52"/>
    </row>
    <row r="24" spans="2:8" ht="15.75" customHeight="1">
      <c r="B24" s="48"/>
      <c r="C24" s="49"/>
      <c r="D24" s="49"/>
      <c r="E24" s="50"/>
      <c r="F24" s="52"/>
      <c r="G24" s="52"/>
      <c r="H24" s="52"/>
    </row>
    <row r="25" spans="2:8" ht="15.75" customHeight="1">
      <c r="B25" s="48"/>
      <c r="C25" s="49"/>
      <c r="D25" s="49"/>
      <c r="E25" s="50"/>
      <c r="F25" s="52"/>
      <c r="G25" s="52"/>
      <c r="H25" s="52"/>
    </row>
    <row r="26" spans="2:8" ht="15.75" customHeight="1">
      <c r="B26" s="48"/>
      <c r="C26" s="49"/>
      <c r="D26" s="49"/>
      <c r="E26" s="50"/>
      <c r="F26" s="52"/>
      <c r="G26" s="52"/>
      <c r="H26" s="52"/>
    </row>
    <row r="27" spans="2:8" ht="15.75" customHeight="1">
      <c r="B27" s="48"/>
      <c r="C27" s="49"/>
      <c r="D27" s="49"/>
      <c r="E27" s="50"/>
      <c r="F27" s="52"/>
      <c r="G27" s="52"/>
      <c r="H27" s="52"/>
    </row>
    <row r="28" spans="2:8" ht="15.75" customHeight="1">
      <c r="B28" s="48"/>
      <c r="C28" s="49"/>
      <c r="D28" s="49"/>
      <c r="E28" s="50"/>
      <c r="F28" s="52"/>
      <c r="G28" s="52"/>
      <c r="H28" s="52"/>
    </row>
    <row r="29" spans="2:8" ht="15.75" customHeight="1">
      <c r="B29" s="48"/>
      <c r="C29" s="49"/>
      <c r="D29" s="49"/>
      <c r="E29" s="50"/>
      <c r="F29" s="52"/>
      <c r="G29" s="52"/>
      <c r="H29" s="52"/>
    </row>
    <row r="30" spans="2:8" ht="15.75" customHeight="1">
      <c r="B30" s="48"/>
      <c r="C30" s="49"/>
      <c r="D30" s="49"/>
      <c r="E30" s="50"/>
      <c r="F30" s="52"/>
      <c r="G30" s="52"/>
      <c r="H30" s="52"/>
    </row>
    <row r="31" spans="2:8" ht="15.75" customHeight="1">
      <c r="B31" s="48"/>
      <c r="C31" s="49"/>
      <c r="D31" s="49"/>
      <c r="E31" s="50"/>
      <c r="F31" s="52"/>
      <c r="G31" s="52"/>
      <c r="H31" s="52"/>
    </row>
    <row r="32" spans="2:8" ht="15.75" customHeight="1">
      <c r="B32" s="48"/>
      <c r="C32" s="49"/>
      <c r="D32" s="49"/>
      <c r="E32" s="50"/>
      <c r="F32" s="52"/>
      <c r="G32" s="52"/>
      <c r="H32" s="52"/>
    </row>
    <row r="33" spans="2:8" ht="15.75" customHeight="1">
      <c r="B33" s="53"/>
      <c r="C33" s="54"/>
      <c r="D33" s="54"/>
      <c r="E33" s="55"/>
      <c r="F33" s="56"/>
      <c r="G33" s="56"/>
      <c r="H33" s="56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52F989A1-E516-4DCF-84B1-0635EBBEEAF9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D0D6-F34A-4B46-95A5-87294BEF87A3}">
  <sheetPr>
    <outlinePr summaryBelow="0" summaryRight="0"/>
  </sheetPr>
  <dimension ref="A1:I33"/>
  <sheetViews>
    <sheetView workbookViewId="0">
      <selection activeCell="D24" sqref="D24"/>
    </sheetView>
  </sheetViews>
  <sheetFormatPr defaultColWidth="12.5703125" defaultRowHeight="15.75" customHeight="1"/>
  <cols>
    <col min="1" max="1" width="23.7109375" style="20" bestFit="1" customWidth="1"/>
    <col min="2" max="3" width="29.7109375" style="20" customWidth="1"/>
    <col min="4" max="5" width="23.28515625" style="20" customWidth="1"/>
    <col min="6" max="6" width="100.7109375" style="20" customWidth="1"/>
    <col min="7" max="7" width="12.5703125" style="20" customWidth="1"/>
    <col min="8" max="8" width="23" style="20" bestFit="1" customWidth="1"/>
    <col min="9" max="9" width="23" style="20" customWidth="1"/>
    <col min="10" max="17" width="12.5703125" style="20" customWidth="1"/>
    <col min="18" max="16384" width="12.5703125" style="20"/>
  </cols>
  <sheetData>
    <row r="1" spans="1:9" ht="15.6">
      <c r="A1" s="23" t="str">
        <f>Appareil!A6</f>
        <v>Type d'appareil</v>
      </c>
      <c r="B1" s="46" t="str">
        <f>Appareil!B6</f>
        <v>Robot pipeteur</v>
      </c>
    </row>
    <row r="2" spans="1:9" ht="15.6">
      <c r="A2" s="23" t="str">
        <f>Appareil!A7</f>
        <v>Marque</v>
      </c>
      <c r="B2" s="46" t="str">
        <f>Appareil!B7</f>
        <v>Tecan</v>
      </c>
    </row>
    <row r="3" spans="1:9" ht="15.6">
      <c r="A3" s="23" t="str">
        <f>Appareil!A8</f>
        <v>Modèle</v>
      </c>
      <c r="B3" s="46" t="str">
        <f>Appareil!B8</f>
        <v>Freedom EVO</v>
      </c>
    </row>
    <row r="4" spans="1:9" ht="15.6">
      <c r="A4" s="23" t="str">
        <f>Appareil!A9</f>
        <v>N° de série</v>
      </c>
      <c r="B4" s="46">
        <f>Appareil!B9</f>
        <v>811002365</v>
      </c>
    </row>
    <row r="5" spans="1:9" ht="15.6">
      <c r="A5" s="23" t="str">
        <f>Appareil!A10</f>
        <v>Emplacement</v>
      </c>
      <c r="B5" s="46" t="str">
        <f>Appareil!B10</f>
        <v>Post-PCR Génotypage</v>
      </c>
    </row>
    <row r="6" spans="1:9" ht="15.6">
      <c r="A6" s="23" t="str">
        <f>Appareil!A11</f>
        <v>Identification interne</v>
      </c>
      <c r="B6" s="46" t="str">
        <f>Appareil!B11</f>
        <v>GDD-TECA-001</v>
      </c>
    </row>
    <row r="9" spans="1:9" ht="15.75" customHeight="1">
      <c r="B9" s="132" t="s">
        <v>67</v>
      </c>
      <c r="C9" s="125" t="s">
        <v>68</v>
      </c>
      <c r="D9" s="132" t="s">
        <v>74</v>
      </c>
      <c r="E9" s="125" t="s">
        <v>75</v>
      </c>
      <c r="F9" s="133" t="s">
        <v>70</v>
      </c>
      <c r="G9" s="129" t="s">
        <v>71</v>
      </c>
      <c r="H9" s="130"/>
      <c r="I9" s="131"/>
    </row>
    <row r="10" spans="1:9" ht="15.75" customHeight="1">
      <c r="B10" s="132"/>
      <c r="C10" s="126"/>
      <c r="D10" s="132"/>
      <c r="E10" s="126"/>
      <c r="F10" s="133"/>
      <c r="G10" s="47" t="s">
        <v>67</v>
      </c>
      <c r="H10" s="47" t="s">
        <v>72</v>
      </c>
      <c r="I10" s="47" t="s">
        <v>73</v>
      </c>
    </row>
    <row r="11" spans="1:9" ht="15.75" customHeight="1">
      <c r="B11" s="57"/>
      <c r="C11" s="58"/>
      <c r="D11" s="52"/>
      <c r="E11" s="78"/>
      <c r="F11" s="59"/>
      <c r="G11" s="51"/>
      <c r="H11" s="51"/>
      <c r="I11" s="51"/>
    </row>
    <row r="12" spans="1:9" ht="15.75" customHeight="1">
      <c r="B12" s="57"/>
      <c r="C12" s="58"/>
      <c r="D12" s="52"/>
      <c r="E12" s="78"/>
      <c r="F12" s="59"/>
      <c r="G12" s="52"/>
      <c r="H12" s="52"/>
      <c r="I12" s="52"/>
    </row>
    <row r="13" spans="1:9" ht="15.75" customHeight="1">
      <c r="B13" s="57"/>
      <c r="C13" s="58"/>
      <c r="D13" s="52"/>
      <c r="E13" s="78"/>
      <c r="F13" s="59"/>
      <c r="G13" s="52"/>
      <c r="H13" s="52"/>
      <c r="I13" s="52"/>
    </row>
    <row r="14" spans="1:9" ht="15.75" customHeight="1">
      <c r="B14" s="57"/>
      <c r="C14" s="58"/>
      <c r="D14" s="52"/>
      <c r="E14" s="78"/>
      <c r="F14" s="59"/>
      <c r="G14" s="52"/>
      <c r="H14" s="52"/>
      <c r="I14" s="52"/>
    </row>
    <row r="15" spans="1:9" ht="15.75" customHeight="1">
      <c r="B15" s="57"/>
      <c r="C15" s="58"/>
      <c r="D15" s="52"/>
      <c r="E15" s="78"/>
      <c r="F15" s="59"/>
      <c r="G15" s="52"/>
      <c r="H15" s="52"/>
      <c r="I15" s="52"/>
    </row>
    <row r="16" spans="1:9" ht="15.75" customHeight="1">
      <c r="B16" s="57"/>
      <c r="C16" s="58"/>
      <c r="D16" s="52"/>
      <c r="E16" s="78"/>
      <c r="F16" s="59"/>
      <c r="G16" s="52"/>
      <c r="H16" s="52"/>
      <c r="I16" s="52"/>
    </row>
    <row r="17" spans="2:9" ht="15.75" customHeight="1">
      <c r="B17" s="57"/>
      <c r="C17" s="58"/>
      <c r="D17" s="52"/>
      <c r="E17" s="78"/>
      <c r="F17" s="59"/>
      <c r="G17" s="52"/>
      <c r="H17" s="52"/>
      <c r="I17" s="52"/>
    </row>
    <row r="18" spans="2:9" ht="15.75" customHeight="1">
      <c r="B18" s="57"/>
      <c r="C18" s="58"/>
      <c r="D18" s="52"/>
      <c r="E18" s="78"/>
      <c r="F18" s="59"/>
      <c r="G18" s="52"/>
      <c r="H18" s="52"/>
      <c r="I18" s="52"/>
    </row>
    <row r="19" spans="2:9" ht="15.75" customHeight="1">
      <c r="B19" s="57"/>
      <c r="C19" s="58"/>
      <c r="D19" s="52"/>
      <c r="E19" s="78"/>
      <c r="F19" s="59"/>
      <c r="G19" s="52"/>
      <c r="H19" s="52"/>
      <c r="I19" s="52"/>
    </row>
    <row r="20" spans="2:9" ht="15.75" customHeight="1">
      <c r="B20" s="57"/>
      <c r="C20" s="58"/>
      <c r="D20" s="52"/>
      <c r="E20" s="78"/>
      <c r="F20" s="59"/>
      <c r="G20" s="52"/>
      <c r="H20" s="52"/>
      <c r="I20" s="52"/>
    </row>
    <row r="21" spans="2:9" ht="15.75" customHeight="1">
      <c r="B21" s="57"/>
      <c r="C21" s="58"/>
      <c r="D21" s="52"/>
      <c r="E21" s="78"/>
      <c r="F21" s="59"/>
      <c r="G21" s="52"/>
      <c r="H21" s="52"/>
      <c r="I21" s="52"/>
    </row>
    <row r="22" spans="2:9" ht="15.75" customHeight="1">
      <c r="B22" s="57"/>
      <c r="C22" s="58"/>
      <c r="D22" s="52"/>
      <c r="E22" s="78"/>
      <c r="F22" s="59"/>
      <c r="G22" s="52"/>
      <c r="H22" s="52"/>
      <c r="I22" s="52"/>
    </row>
    <row r="23" spans="2:9" ht="15.75" customHeight="1">
      <c r="B23" s="57"/>
      <c r="C23" s="58"/>
      <c r="D23" s="52"/>
      <c r="E23" s="78"/>
      <c r="F23" s="59"/>
      <c r="G23" s="52"/>
      <c r="H23" s="52"/>
      <c r="I23" s="52"/>
    </row>
    <row r="24" spans="2:9" ht="15.75" customHeight="1">
      <c r="B24" s="57"/>
      <c r="C24" s="58"/>
      <c r="D24" s="52"/>
      <c r="E24" s="78"/>
      <c r="F24" s="59"/>
      <c r="G24" s="52"/>
      <c r="H24" s="52"/>
      <c r="I24" s="52"/>
    </row>
    <row r="25" spans="2:9" ht="15.75" customHeight="1">
      <c r="B25" s="57"/>
      <c r="C25" s="58"/>
      <c r="D25" s="52"/>
      <c r="E25" s="78"/>
      <c r="F25" s="59"/>
      <c r="G25" s="52"/>
      <c r="H25" s="52"/>
      <c r="I25" s="52"/>
    </row>
    <row r="26" spans="2:9" ht="15.75" customHeight="1">
      <c r="B26" s="57"/>
      <c r="C26" s="58"/>
      <c r="D26" s="52"/>
      <c r="E26" s="78"/>
      <c r="F26" s="59"/>
      <c r="G26" s="52"/>
      <c r="H26" s="52"/>
      <c r="I26" s="52"/>
    </row>
    <row r="27" spans="2:9" ht="15.75" customHeight="1">
      <c r="B27" s="57"/>
      <c r="C27" s="58"/>
      <c r="D27" s="52"/>
      <c r="E27" s="78"/>
      <c r="F27" s="59"/>
      <c r="G27" s="52"/>
      <c r="H27" s="52"/>
      <c r="I27" s="52"/>
    </row>
    <row r="28" spans="2:9" ht="15.75" customHeight="1">
      <c r="B28" s="57"/>
      <c r="C28" s="58"/>
      <c r="D28" s="52"/>
      <c r="E28" s="78"/>
      <c r="F28" s="59"/>
      <c r="G28" s="52"/>
      <c r="H28" s="52"/>
      <c r="I28" s="52"/>
    </row>
    <row r="29" spans="2:9" ht="15.75" customHeight="1">
      <c r="B29" s="57"/>
      <c r="C29" s="58"/>
      <c r="D29" s="52"/>
      <c r="E29" s="78"/>
      <c r="F29" s="59"/>
      <c r="G29" s="52"/>
      <c r="H29" s="52"/>
      <c r="I29" s="52"/>
    </row>
    <row r="30" spans="2:9" ht="15.75" customHeight="1">
      <c r="B30" s="57"/>
      <c r="C30" s="58"/>
      <c r="D30" s="52"/>
      <c r="E30" s="78"/>
      <c r="F30" s="59"/>
      <c r="G30" s="52"/>
      <c r="H30" s="52"/>
      <c r="I30" s="52"/>
    </row>
    <row r="31" spans="2:9" ht="15.75" customHeight="1">
      <c r="B31" s="57"/>
      <c r="C31" s="58"/>
      <c r="D31" s="52"/>
      <c r="E31" s="78"/>
      <c r="F31" s="59"/>
      <c r="G31" s="52"/>
      <c r="H31" s="52"/>
      <c r="I31" s="52"/>
    </row>
    <row r="32" spans="2:9" ht="15.75" customHeight="1">
      <c r="B32" s="57"/>
      <c r="C32" s="58"/>
      <c r="D32" s="52"/>
      <c r="E32" s="78"/>
      <c r="F32" s="59"/>
      <c r="G32" s="52"/>
      <c r="H32" s="52"/>
      <c r="I32" s="52"/>
    </row>
    <row r="33" spans="2:9" ht="15.75" customHeight="1">
      <c r="B33" s="60"/>
      <c r="C33" s="61"/>
      <c r="D33" s="56"/>
      <c r="E33" s="79"/>
      <c r="F33" s="62"/>
      <c r="G33" s="56"/>
      <c r="H33" s="56"/>
      <c r="I33" s="56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09E84B6E-AECC-4374-96EF-63E860C300A3}">
      <formula1>"Sur site,Chez le prestataire"</formula1>
    </dataValidation>
    <dataValidation type="list" allowBlank="1" showInputMessage="1" showErrorMessage="1" sqref="E11:E33" xr:uid="{52AF37C7-5241-481C-AD43-1057DE98E377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82"/>
  <sheetViews>
    <sheetView topLeftCell="A47" workbookViewId="0">
      <selection activeCell="K11" sqref="K11:N82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7" max="7" width="15" customWidth="1"/>
    <col min="8" max="10" width="14.42578125" customWidth="1"/>
    <col min="13" max="13" width="20.42578125" customWidth="1"/>
    <col min="14" max="14" width="38.28515625" customWidth="1"/>
  </cols>
  <sheetData>
    <row r="1" spans="1:14" ht="15.6">
      <c r="A1" s="23" t="str">
        <f>Appareil!A6</f>
        <v>Type d'appareil</v>
      </c>
      <c r="B1" s="46" t="str">
        <f>Appareil!B6</f>
        <v>Robot pipeteur</v>
      </c>
    </row>
    <row r="2" spans="1:14" ht="15.6">
      <c r="A2" s="23" t="str">
        <f>Appareil!A7</f>
        <v>Marque</v>
      </c>
      <c r="B2" s="46" t="str">
        <f>Appareil!B7</f>
        <v>Tecan</v>
      </c>
    </row>
    <row r="3" spans="1:14" ht="15.6">
      <c r="A3" s="23" t="str">
        <f>Appareil!A8</f>
        <v>Modèle</v>
      </c>
      <c r="B3" s="46" t="str">
        <f>Appareil!B8</f>
        <v>Freedom EVO</v>
      </c>
    </row>
    <row r="4" spans="1:14" ht="15.6">
      <c r="A4" s="23" t="str">
        <f>Appareil!A9</f>
        <v>N° de série</v>
      </c>
      <c r="B4" s="46">
        <f>Appareil!B9</f>
        <v>811002365</v>
      </c>
    </row>
    <row r="5" spans="1:14" ht="15.75" customHeight="1">
      <c r="A5" s="23" t="str">
        <f>Appareil!A10</f>
        <v>Emplacement</v>
      </c>
      <c r="B5" s="46" t="str">
        <f>Appareil!B10</f>
        <v>Post-PCR Génotypage</v>
      </c>
    </row>
    <row r="6" spans="1:14" ht="15.75" customHeight="1">
      <c r="A6" s="23" t="str">
        <f>Appareil!A11</f>
        <v>Identification interne</v>
      </c>
      <c r="B6" s="46" t="str">
        <f>Appareil!B11</f>
        <v>GDD-TECA-001</v>
      </c>
    </row>
    <row r="9" spans="1:14" ht="15.75" customHeight="1">
      <c r="B9" s="146" t="s">
        <v>72</v>
      </c>
      <c r="C9" s="146" t="s">
        <v>67</v>
      </c>
      <c r="D9" s="146" t="s">
        <v>76</v>
      </c>
      <c r="E9" s="146" t="s">
        <v>77</v>
      </c>
      <c r="F9" s="146" t="s">
        <v>78</v>
      </c>
      <c r="G9" s="146" t="s">
        <v>79</v>
      </c>
      <c r="H9" s="146" t="s">
        <v>80</v>
      </c>
      <c r="I9" s="146" t="s">
        <v>81</v>
      </c>
      <c r="J9" s="146" t="s">
        <v>82</v>
      </c>
      <c r="K9" s="147" t="s">
        <v>83</v>
      </c>
      <c r="L9" s="148"/>
      <c r="M9" s="146" t="s">
        <v>84</v>
      </c>
      <c r="N9" s="146" t="s">
        <v>85</v>
      </c>
    </row>
    <row r="10" spans="1:14" ht="12.95">
      <c r="B10" s="135"/>
      <c r="C10" s="135"/>
      <c r="D10" s="135"/>
      <c r="E10" s="135"/>
      <c r="F10" s="135"/>
      <c r="G10" s="135"/>
      <c r="H10" s="135"/>
      <c r="I10" s="135"/>
      <c r="J10" s="135"/>
      <c r="K10" s="83" t="s">
        <v>86</v>
      </c>
      <c r="L10" s="84" t="s">
        <v>87</v>
      </c>
      <c r="M10" s="135"/>
      <c r="N10" s="135"/>
    </row>
    <row r="11" spans="1:14" ht="12.6">
      <c r="B11" s="134" t="s">
        <v>38</v>
      </c>
      <c r="C11" s="139">
        <v>44789</v>
      </c>
      <c r="D11" s="142">
        <v>150</v>
      </c>
      <c r="E11" s="141">
        <v>150</v>
      </c>
      <c r="F11" s="86">
        <v>1</v>
      </c>
      <c r="G11" s="87">
        <v>150</v>
      </c>
      <c r="H11" s="85">
        <v>150</v>
      </c>
      <c r="I11" s="86">
        <v>145</v>
      </c>
      <c r="J11" s="88">
        <f t="shared" ref="J11:J13" si="0">((ABS(G11-$D$11)+ABS(H11-$D$11)+ABS(I11-$D$11))/3)/$D$11</f>
        <v>1.1111111111111112E-2</v>
      </c>
      <c r="K11" s="134"/>
      <c r="L11" s="134" t="s">
        <v>88</v>
      </c>
      <c r="M11" s="134" t="s">
        <v>89</v>
      </c>
      <c r="N11" s="134"/>
    </row>
    <row r="12" spans="1:14" ht="12.6">
      <c r="B12" s="135"/>
      <c r="C12" s="138"/>
      <c r="D12" s="138"/>
      <c r="E12" s="138"/>
      <c r="F12" s="89">
        <v>2</v>
      </c>
      <c r="G12" s="90">
        <v>150</v>
      </c>
      <c r="H12" s="91">
        <v>145</v>
      </c>
      <c r="I12" s="89">
        <v>145</v>
      </c>
      <c r="J12" s="92">
        <f t="shared" si="0"/>
        <v>2.2222222222222223E-2</v>
      </c>
      <c r="K12" s="135"/>
      <c r="L12" s="135"/>
      <c r="M12" s="135"/>
      <c r="N12" s="135"/>
    </row>
    <row r="13" spans="1:14" ht="12.6">
      <c r="B13" s="135"/>
      <c r="C13" s="138"/>
      <c r="D13" s="138"/>
      <c r="E13" s="138"/>
      <c r="F13" s="89">
        <v>3</v>
      </c>
      <c r="G13" s="90">
        <v>145</v>
      </c>
      <c r="H13" s="91">
        <v>145</v>
      </c>
      <c r="I13" s="89">
        <v>145</v>
      </c>
      <c r="J13" s="92">
        <f t="shared" si="0"/>
        <v>3.3333333333333333E-2</v>
      </c>
      <c r="K13" s="135"/>
      <c r="L13" s="135"/>
      <c r="M13" s="135"/>
      <c r="N13" s="135"/>
    </row>
    <row r="14" spans="1:14" ht="12.6">
      <c r="B14" s="135"/>
      <c r="C14" s="138"/>
      <c r="D14" s="138"/>
      <c r="E14" s="138"/>
      <c r="F14" s="90">
        <v>4</v>
      </c>
      <c r="G14" s="90">
        <v>150</v>
      </c>
      <c r="H14" s="91">
        <v>150</v>
      </c>
      <c r="I14" s="89">
        <v>145</v>
      </c>
      <c r="J14" s="92">
        <f>((ABS(G14-$D$11)+ABS(H14-$D$11)+ABS(I14-$D$11))/3)/$D$11</f>
        <v>1.1111111111111112E-2</v>
      </c>
      <c r="K14" s="135"/>
      <c r="L14" s="135"/>
      <c r="M14" s="135"/>
      <c r="N14" s="135"/>
    </row>
    <row r="15" spans="1:14" ht="12.6">
      <c r="B15" s="135"/>
      <c r="C15" s="138"/>
      <c r="D15" s="142">
        <v>300</v>
      </c>
      <c r="E15" s="141">
        <v>300</v>
      </c>
      <c r="F15" s="86">
        <v>1</v>
      </c>
      <c r="G15" s="87">
        <v>300</v>
      </c>
      <c r="H15" s="85">
        <v>300</v>
      </c>
      <c r="I15" s="86">
        <v>305</v>
      </c>
      <c r="J15" s="88">
        <f>((ABS(G15-$D$15)+ABS(H15-$D$15)+ABS(I15-$D$15))/3)/$D$15</f>
        <v>5.5555555555555558E-3</v>
      </c>
      <c r="K15" s="135"/>
      <c r="L15" s="135"/>
      <c r="M15" s="134" t="s">
        <v>89</v>
      </c>
      <c r="N15" s="135"/>
    </row>
    <row r="16" spans="1:14" ht="12.6">
      <c r="B16" s="135"/>
      <c r="C16" s="138"/>
      <c r="D16" s="138"/>
      <c r="E16" s="138"/>
      <c r="F16" s="90">
        <v>2</v>
      </c>
      <c r="G16" s="90">
        <v>305</v>
      </c>
      <c r="H16" s="91">
        <v>300</v>
      </c>
      <c r="I16" s="89">
        <v>300</v>
      </c>
      <c r="J16" s="92">
        <f>((ABS(G16-$D$15)+ABS(H16-$D$15)+ABS(I16-$D$15))/3)/$D$15</f>
        <v>5.5555555555555558E-3</v>
      </c>
      <c r="K16" s="135"/>
      <c r="L16" s="135"/>
      <c r="M16" s="135"/>
      <c r="N16" s="135"/>
    </row>
    <row r="17" spans="2:14" ht="12.6">
      <c r="B17" s="135"/>
      <c r="C17" s="138"/>
      <c r="D17" s="138"/>
      <c r="E17" s="138"/>
      <c r="F17" s="89">
        <v>3</v>
      </c>
      <c r="G17" s="90">
        <v>300</v>
      </c>
      <c r="H17" s="91">
        <v>300</v>
      </c>
      <c r="I17" s="89">
        <v>300</v>
      </c>
      <c r="J17" s="92">
        <f t="shared" ref="J17:J18" si="1">((ABS(G17-$D$15)+ABS(H17-$D$15)+ABS(I17-$D$15))/3)/$D$15</f>
        <v>0</v>
      </c>
      <c r="K17" s="135"/>
      <c r="L17" s="135"/>
      <c r="M17" s="135"/>
      <c r="N17" s="135"/>
    </row>
    <row r="18" spans="2:14" ht="12.6">
      <c r="B18" s="135"/>
      <c r="C18" s="138"/>
      <c r="D18" s="138"/>
      <c r="E18" s="138"/>
      <c r="F18" s="90">
        <v>4</v>
      </c>
      <c r="G18" s="90">
        <v>300</v>
      </c>
      <c r="H18" s="91">
        <v>305</v>
      </c>
      <c r="I18" s="89">
        <v>305</v>
      </c>
      <c r="J18" s="92">
        <f t="shared" si="1"/>
        <v>1.1111111111111112E-2</v>
      </c>
      <c r="K18" s="135"/>
      <c r="L18" s="135"/>
      <c r="M18" s="135"/>
      <c r="N18" s="135"/>
    </row>
    <row r="19" spans="2:14" ht="15.75" customHeight="1">
      <c r="B19" s="134" t="s">
        <v>38</v>
      </c>
      <c r="C19" s="139">
        <v>45159</v>
      </c>
      <c r="D19" s="142">
        <v>150</v>
      </c>
      <c r="E19" s="141">
        <v>150</v>
      </c>
      <c r="F19" s="86">
        <v>1</v>
      </c>
      <c r="G19" s="87">
        <v>151</v>
      </c>
      <c r="H19" s="85">
        <v>150</v>
      </c>
      <c r="I19" s="86">
        <v>150</v>
      </c>
      <c r="J19" s="88">
        <f>((ABS(G19-$D$19)+ABS(H19-$D$19)+ABS(I19-$D$19))/3)/$D$19</f>
        <v>2.2222222222222222E-3</v>
      </c>
      <c r="K19" s="134"/>
      <c r="L19" s="134" t="s">
        <v>88</v>
      </c>
      <c r="M19" s="134" t="s">
        <v>89</v>
      </c>
      <c r="N19" s="134"/>
    </row>
    <row r="20" spans="2:14" ht="15.75" customHeight="1">
      <c r="B20" s="135"/>
      <c r="C20" s="138"/>
      <c r="D20" s="138"/>
      <c r="E20" s="138"/>
      <c r="F20" s="89">
        <v>2</v>
      </c>
      <c r="G20" s="90">
        <v>150</v>
      </c>
      <c r="H20" s="91">
        <v>150</v>
      </c>
      <c r="I20" s="89">
        <v>150</v>
      </c>
      <c r="J20" s="92">
        <f>((ABS(G20-$D$19)+ABS(H20-$D$19)+ABS(I20-$D$19))/3)/$D$19</f>
        <v>0</v>
      </c>
      <c r="K20" s="135"/>
      <c r="L20" s="135"/>
      <c r="M20" s="135"/>
      <c r="N20" s="135"/>
    </row>
    <row r="21" spans="2:14" ht="15.75" customHeight="1">
      <c r="B21" s="135"/>
      <c r="C21" s="138"/>
      <c r="D21" s="138"/>
      <c r="E21" s="138"/>
      <c r="F21" s="89">
        <v>3</v>
      </c>
      <c r="G21" s="90">
        <v>150</v>
      </c>
      <c r="H21" s="91">
        <v>150</v>
      </c>
      <c r="I21" s="89">
        <v>150</v>
      </c>
      <c r="J21" s="92">
        <f>((ABS(G21-$D$19)+ABS(H21-$D$19)+ABS(I21-$D$19))/3)/$D$19</f>
        <v>0</v>
      </c>
      <c r="K21" s="135"/>
      <c r="L21" s="135"/>
      <c r="M21" s="135"/>
      <c r="N21" s="135"/>
    </row>
    <row r="22" spans="2:14" ht="15.75" customHeight="1">
      <c r="B22" s="135"/>
      <c r="C22" s="138"/>
      <c r="D22" s="138"/>
      <c r="E22" s="138"/>
      <c r="F22" s="90">
        <v>4</v>
      </c>
      <c r="G22" s="90">
        <v>150</v>
      </c>
      <c r="H22" s="91">
        <v>150</v>
      </c>
      <c r="I22" s="89">
        <v>150</v>
      </c>
      <c r="J22" s="92">
        <f>((ABS(G22-$D$19)+ABS(H22-$D$19)+ABS(I22-$D$19))/3)/$D$19</f>
        <v>0</v>
      </c>
      <c r="K22" s="135"/>
      <c r="L22" s="135"/>
      <c r="M22" s="135"/>
      <c r="N22" s="135"/>
    </row>
    <row r="23" spans="2:14" ht="15.75" customHeight="1">
      <c r="B23" s="135"/>
      <c r="C23" s="138"/>
      <c r="D23" s="142">
        <v>300</v>
      </c>
      <c r="E23" s="141">
        <v>300</v>
      </c>
      <c r="F23" s="86">
        <v>1</v>
      </c>
      <c r="G23" s="87">
        <v>302</v>
      </c>
      <c r="H23" s="85">
        <v>306</v>
      </c>
      <c r="I23" s="86">
        <v>307</v>
      </c>
      <c r="J23" s="88">
        <f>((ABS(G23-$D$23)+ABS(H23-$D$23)+ABS(I23-$D$23))/3)/$D$23</f>
        <v>1.6666666666666666E-2</v>
      </c>
      <c r="K23" s="135"/>
      <c r="L23" s="135"/>
      <c r="M23" s="134" t="s">
        <v>89</v>
      </c>
      <c r="N23" s="135"/>
    </row>
    <row r="24" spans="2:14" ht="15.75" customHeight="1">
      <c r="B24" s="135"/>
      <c r="C24" s="138"/>
      <c r="D24" s="138"/>
      <c r="E24" s="138"/>
      <c r="F24" s="90">
        <v>2</v>
      </c>
      <c r="G24" s="90">
        <v>305</v>
      </c>
      <c r="H24" s="91">
        <v>307</v>
      </c>
      <c r="I24" s="89">
        <v>307</v>
      </c>
      <c r="J24" s="92">
        <f>((ABS(G24-$D$23)+ABS(H24-$D$23)+ABS(I24-$D$23))/3)/$D$23</f>
        <v>2.1111111111111112E-2</v>
      </c>
      <c r="K24" s="135"/>
      <c r="L24" s="135"/>
      <c r="M24" s="135"/>
      <c r="N24" s="135"/>
    </row>
    <row r="25" spans="2:14" ht="15.75" customHeight="1">
      <c r="B25" s="135"/>
      <c r="C25" s="138"/>
      <c r="D25" s="138"/>
      <c r="E25" s="138"/>
      <c r="F25" s="89">
        <v>3</v>
      </c>
      <c r="G25" s="90">
        <v>304</v>
      </c>
      <c r="H25" s="91">
        <v>306</v>
      </c>
      <c r="I25" s="89">
        <v>306</v>
      </c>
      <c r="J25" s="92">
        <f>((ABS(G25-$D$23)+ABS(H25-$D$23)+ABS(I25-$D$23))/3)/$D$23</f>
        <v>1.7777777777777778E-2</v>
      </c>
      <c r="K25" s="135"/>
      <c r="L25" s="135"/>
      <c r="M25" s="135"/>
      <c r="N25" s="135"/>
    </row>
    <row r="26" spans="2:14" ht="15.75" customHeight="1">
      <c r="B26" s="135"/>
      <c r="C26" s="138"/>
      <c r="D26" s="138"/>
      <c r="E26" s="138"/>
      <c r="F26" s="90">
        <v>4</v>
      </c>
      <c r="G26" s="90">
        <v>306</v>
      </c>
      <c r="H26" s="91">
        <v>307</v>
      </c>
      <c r="I26" s="89">
        <v>308</v>
      </c>
      <c r="J26" s="92">
        <f>((ABS(G26-$D$23)+ABS(H26-$D$23)+ABS(I26-$D$23))/3)/$D$23</f>
        <v>2.3333333333333334E-2</v>
      </c>
      <c r="K26" s="135"/>
      <c r="L26" s="135"/>
      <c r="M26" s="135"/>
      <c r="N26" s="135"/>
    </row>
    <row r="27" spans="2:14" ht="12.6">
      <c r="B27" s="134" t="s">
        <v>38</v>
      </c>
      <c r="C27" s="136">
        <v>45532</v>
      </c>
      <c r="D27" s="140">
        <v>150</v>
      </c>
      <c r="E27" s="141">
        <v>150</v>
      </c>
      <c r="F27" s="86">
        <v>1</v>
      </c>
      <c r="G27" s="87">
        <v>150</v>
      </c>
      <c r="H27" s="85">
        <v>150</v>
      </c>
      <c r="I27" s="86">
        <v>150</v>
      </c>
      <c r="J27" s="88">
        <f>((ABS(G27-$D$27)+ABS(H27-$D$27)+ABS(I27-$D$27))/3)/$D$27</f>
        <v>0</v>
      </c>
      <c r="K27" s="143"/>
      <c r="L27" s="143" t="s">
        <v>88</v>
      </c>
      <c r="M27" s="134" t="s">
        <v>89</v>
      </c>
      <c r="N27" s="141"/>
    </row>
    <row r="28" spans="2:14" ht="12.6">
      <c r="B28" s="135"/>
      <c r="C28" s="137"/>
      <c r="D28" s="135"/>
      <c r="E28" s="138"/>
      <c r="F28" s="89">
        <v>2</v>
      </c>
      <c r="G28" s="90">
        <v>150</v>
      </c>
      <c r="H28" s="91">
        <v>150</v>
      </c>
      <c r="I28" s="89">
        <v>150</v>
      </c>
      <c r="J28" s="92">
        <f>((ABS(G28-$D$27)+ABS(H28-$D$27)+ABS(I28-$D$27))/3)/$D$27</f>
        <v>0</v>
      </c>
      <c r="K28" s="144"/>
      <c r="L28" s="144"/>
      <c r="M28" s="135"/>
      <c r="N28" s="138"/>
    </row>
    <row r="29" spans="2:14" ht="12.6">
      <c r="B29" s="135"/>
      <c r="C29" s="137"/>
      <c r="D29" s="135"/>
      <c r="E29" s="138"/>
      <c r="F29" s="89">
        <v>3</v>
      </c>
      <c r="G29" s="90">
        <v>150</v>
      </c>
      <c r="H29" s="91">
        <v>150</v>
      </c>
      <c r="I29" s="89">
        <v>150</v>
      </c>
      <c r="J29" s="92">
        <f>((ABS(G29-$D$27)+ABS(H29-$D$27)+ABS(I29-$D$27))/3)/$D$27</f>
        <v>0</v>
      </c>
      <c r="K29" s="144"/>
      <c r="L29" s="144"/>
      <c r="M29" s="135"/>
      <c r="N29" s="138"/>
    </row>
    <row r="30" spans="2:14" ht="12.6">
      <c r="B30" s="135"/>
      <c r="C30" s="137"/>
      <c r="D30" s="135"/>
      <c r="E30" s="138"/>
      <c r="F30" s="90">
        <v>4</v>
      </c>
      <c r="G30" s="90">
        <v>150</v>
      </c>
      <c r="H30" s="91">
        <v>150</v>
      </c>
      <c r="I30" s="89">
        <v>150</v>
      </c>
      <c r="J30" s="92">
        <f>((ABS(G30-$D$27)+ABS(H30-$D$27)+ABS(I30-$D$27))/3)/$D$27</f>
        <v>0</v>
      </c>
      <c r="K30" s="144"/>
      <c r="L30" s="144"/>
      <c r="M30" s="145"/>
      <c r="N30" s="138"/>
    </row>
    <row r="31" spans="2:14" ht="12.6">
      <c r="B31" s="135"/>
      <c r="C31" s="138"/>
      <c r="D31" s="142">
        <v>300</v>
      </c>
      <c r="E31" s="141">
        <v>300</v>
      </c>
      <c r="F31" s="86">
        <v>1</v>
      </c>
      <c r="G31" s="87">
        <v>305</v>
      </c>
      <c r="H31" s="85">
        <v>305</v>
      </c>
      <c r="I31" s="86">
        <v>304</v>
      </c>
      <c r="J31" s="88">
        <f>((ABS(G31-$D$31)+ABS(H31-$D$31)+ABS(I31-$D$31))/3)/$D$31</f>
        <v>1.5555555555555557E-2</v>
      </c>
      <c r="K31" s="144"/>
      <c r="L31" s="135"/>
      <c r="M31" s="153" t="s">
        <v>89</v>
      </c>
      <c r="N31" s="135"/>
    </row>
    <row r="32" spans="2:14" ht="12.6">
      <c r="B32" s="135"/>
      <c r="C32" s="138"/>
      <c r="D32" s="138"/>
      <c r="E32" s="138"/>
      <c r="F32" s="90">
        <v>2</v>
      </c>
      <c r="G32" s="90">
        <v>307</v>
      </c>
      <c r="H32" s="91">
        <v>307</v>
      </c>
      <c r="I32" s="89">
        <v>305</v>
      </c>
      <c r="J32" s="92">
        <f>((ABS(G32-$D$31)+ABS(H32-$D$31)+ABS(I32-$D$31))/3)/$D$31</f>
        <v>2.1111111111111112E-2</v>
      </c>
      <c r="K32" s="144"/>
      <c r="L32" s="135"/>
      <c r="M32" s="135"/>
      <c r="N32" s="135"/>
    </row>
    <row r="33" spans="2:14" ht="12.6">
      <c r="B33" s="135"/>
      <c r="C33" s="138"/>
      <c r="D33" s="138"/>
      <c r="E33" s="138"/>
      <c r="F33" s="89">
        <v>3</v>
      </c>
      <c r="G33" s="90">
        <v>306</v>
      </c>
      <c r="H33" s="91">
        <v>306</v>
      </c>
      <c r="I33" s="89">
        <v>306</v>
      </c>
      <c r="J33" s="92">
        <f>((ABS(G33-$D$31)+ABS(H33-$D$31)+ABS(I33-$D$31))/3)/$D$31</f>
        <v>0.02</v>
      </c>
      <c r="K33" s="144"/>
      <c r="L33" s="135"/>
      <c r="M33" s="135"/>
      <c r="N33" s="135"/>
    </row>
    <row r="34" spans="2:14" ht="12.6">
      <c r="B34" s="135"/>
      <c r="C34" s="138"/>
      <c r="D34" s="138"/>
      <c r="E34" s="138"/>
      <c r="F34" s="90">
        <v>4</v>
      </c>
      <c r="G34" s="90">
        <v>309</v>
      </c>
      <c r="H34" s="91">
        <v>308</v>
      </c>
      <c r="I34" s="89">
        <v>306</v>
      </c>
      <c r="J34" s="92">
        <f>((ABS(G34-$D$31)+ABS(H34-$D$31)+ABS(I34-$D$31))/3)/$D$31</f>
        <v>2.5555555555555557E-2</v>
      </c>
      <c r="K34" s="144"/>
      <c r="L34" s="145"/>
      <c r="M34" s="135"/>
      <c r="N34" s="135"/>
    </row>
    <row r="35" spans="2:14" ht="12.6">
      <c r="B35" s="134"/>
      <c r="C35" s="139"/>
      <c r="D35" s="142">
        <v>150</v>
      </c>
      <c r="E35" s="141">
        <v>150</v>
      </c>
      <c r="F35" s="86">
        <v>1</v>
      </c>
      <c r="G35" s="87"/>
      <c r="H35" s="85"/>
      <c r="I35" s="86"/>
      <c r="J35" s="88">
        <f>((ABS(G35-$D$35)+ABS(H35-$D$35)+ABS(I35-$D$35))/3)/$D$35</f>
        <v>1</v>
      </c>
      <c r="K35" s="134"/>
      <c r="L35" s="153"/>
      <c r="M35" s="134"/>
      <c r="N35" s="134"/>
    </row>
    <row r="36" spans="2:14" ht="12.6">
      <c r="B36" s="135"/>
      <c r="C36" s="138"/>
      <c r="D36" s="138"/>
      <c r="E36" s="138"/>
      <c r="F36" s="89">
        <v>2</v>
      </c>
      <c r="G36" s="90"/>
      <c r="H36" s="91"/>
      <c r="I36" s="89"/>
      <c r="J36" s="92">
        <f>((ABS(G36-$D$35)+ABS(H36-$D$35)+ABS(I36-$D$35))/3)/$D$35</f>
        <v>1</v>
      </c>
      <c r="K36" s="135"/>
      <c r="L36" s="135"/>
      <c r="M36" s="135"/>
      <c r="N36" s="135"/>
    </row>
    <row r="37" spans="2:14" ht="12.6">
      <c r="B37" s="135"/>
      <c r="C37" s="138"/>
      <c r="D37" s="138"/>
      <c r="E37" s="138"/>
      <c r="F37" s="89">
        <v>3</v>
      </c>
      <c r="G37" s="90"/>
      <c r="H37" s="91"/>
      <c r="I37" s="89"/>
      <c r="J37" s="92">
        <f>((ABS(G37-$D$35)+ABS(H37-$D$35)+ABS(I37-$D$35))/3)/$D$35</f>
        <v>1</v>
      </c>
      <c r="K37" s="135"/>
      <c r="L37" s="135"/>
      <c r="M37" s="135"/>
      <c r="N37" s="135"/>
    </row>
    <row r="38" spans="2:14" ht="12.6">
      <c r="B38" s="135"/>
      <c r="C38" s="138"/>
      <c r="D38" s="138"/>
      <c r="E38" s="138"/>
      <c r="F38" s="90">
        <v>4</v>
      </c>
      <c r="G38" s="90"/>
      <c r="H38" s="91"/>
      <c r="I38" s="89"/>
      <c r="J38" s="92">
        <f>((ABS(G38-$D$35)+ABS(H38-$D$35)+ABS(I38-$D$35))/3)/$D$35</f>
        <v>1</v>
      </c>
      <c r="K38" s="135"/>
      <c r="L38" s="135"/>
      <c r="M38" s="135"/>
      <c r="N38" s="135"/>
    </row>
    <row r="39" spans="2:14" ht="12.6">
      <c r="B39" s="135"/>
      <c r="C39" s="138"/>
      <c r="D39" s="142">
        <v>300</v>
      </c>
      <c r="E39" s="141">
        <v>300</v>
      </c>
      <c r="F39" s="86">
        <v>1</v>
      </c>
      <c r="G39" s="87"/>
      <c r="H39" s="85"/>
      <c r="I39" s="86"/>
      <c r="J39" s="88">
        <f>((ABS(G39-$D$39)+ABS(H39-$D$39)+ABS(I39-$D$39))/3)/$D$39</f>
        <v>1</v>
      </c>
      <c r="K39" s="135"/>
      <c r="L39" s="135"/>
      <c r="M39" s="134"/>
      <c r="N39" s="135"/>
    </row>
    <row r="40" spans="2:14" ht="12.6">
      <c r="B40" s="135"/>
      <c r="C40" s="138"/>
      <c r="D40" s="138"/>
      <c r="E40" s="138"/>
      <c r="F40" s="90">
        <v>2</v>
      </c>
      <c r="G40" s="90"/>
      <c r="H40" s="91"/>
      <c r="I40" s="89"/>
      <c r="J40" s="92">
        <f>((ABS(G40-$D$39)+ABS(H40-$D$39)+ABS(I40-$D$39))/3)/$D$39</f>
        <v>1</v>
      </c>
      <c r="K40" s="135"/>
      <c r="L40" s="135"/>
      <c r="M40" s="135"/>
      <c r="N40" s="135"/>
    </row>
    <row r="41" spans="2:14" ht="12.6">
      <c r="B41" s="135"/>
      <c r="C41" s="138"/>
      <c r="D41" s="138"/>
      <c r="E41" s="138"/>
      <c r="F41" s="89">
        <v>3</v>
      </c>
      <c r="G41" s="90"/>
      <c r="H41" s="91"/>
      <c r="I41" s="89"/>
      <c r="J41" s="92">
        <f>((ABS(G41-$D$39)+ABS(H41-$D$39)+ABS(I41-$D$39))/3)/$D$39</f>
        <v>1</v>
      </c>
      <c r="K41" s="135"/>
      <c r="L41" s="135"/>
      <c r="M41" s="135"/>
      <c r="N41" s="135"/>
    </row>
    <row r="42" spans="2:14" ht="12.6">
      <c r="B42" s="135"/>
      <c r="C42" s="138"/>
      <c r="D42" s="138"/>
      <c r="E42" s="138"/>
      <c r="F42" s="90">
        <v>4</v>
      </c>
      <c r="G42" s="90"/>
      <c r="H42" s="91"/>
      <c r="I42" s="89"/>
      <c r="J42" s="92">
        <f>((ABS(G42-$D$39)+ABS(H42-$D$39)+ABS(I42-$D$39))/3)/$D$39</f>
        <v>1</v>
      </c>
      <c r="K42" s="135"/>
      <c r="L42" s="135"/>
      <c r="M42" s="135"/>
      <c r="N42" s="135"/>
    </row>
    <row r="43" spans="2:14" ht="12.6">
      <c r="B43" s="134"/>
      <c r="C43" s="139"/>
      <c r="D43" s="142">
        <v>150</v>
      </c>
      <c r="E43" s="141">
        <v>150</v>
      </c>
      <c r="F43" s="86">
        <v>1</v>
      </c>
      <c r="G43" s="87"/>
      <c r="H43" s="85"/>
      <c r="I43" s="86"/>
      <c r="J43" s="88">
        <f>((ABS(G43-$D$43)+ABS(H43-$D$43)+ABS(I43-$D$43))/3)/$D$43</f>
        <v>1</v>
      </c>
      <c r="K43" s="134"/>
      <c r="L43" s="134"/>
      <c r="M43" s="134"/>
      <c r="N43" s="134"/>
    </row>
    <row r="44" spans="2:14" ht="12.6">
      <c r="B44" s="135"/>
      <c r="C44" s="138"/>
      <c r="D44" s="138"/>
      <c r="E44" s="138"/>
      <c r="F44" s="89">
        <v>2</v>
      </c>
      <c r="G44" s="90"/>
      <c r="H44" s="91"/>
      <c r="I44" s="89"/>
      <c r="J44" s="92">
        <f>((ABS(G44-$D$43)+ABS(H44-$D$43)+ABS(I44-$D$43))/3)/$D$43</f>
        <v>1</v>
      </c>
      <c r="K44" s="135"/>
      <c r="L44" s="135"/>
      <c r="M44" s="135"/>
      <c r="N44" s="135"/>
    </row>
    <row r="45" spans="2:14" ht="12.6">
      <c r="B45" s="135"/>
      <c r="C45" s="138"/>
      <c r="D45" s="138"/>
      <c r="E45" s="138"/>
      <c r="F45" s="89">
        <v>3</v>
      </c>
      <c r="G45" s="90"/>
      <c r="H45" s="91"/>
      <c r="I45" s="89"/>
      <c r="J45" s="92">
        <f>((ABS(G45-$D$43)+ABS(H45-$D$43)+ABS(I45-$D$43))/3)/$D$43</f>
        <v>1</v>
      </c>
      <c r="K45" s="135"/>
      <c r="L45" s="135"/>
      <c r="M45" s="135"/>
      <c r="N45" s="135"/>
    </row>
    <row r="46" spans="2:14" ht="12.6">
      <c r="B46" s="135"/>
      <c r="C46" s="138"/>
      <c r="D46" s="138"/>
      <c r="E46" s="138"/>
      <c r="F46" s="90">
        <v>4</v>
      </c>
      <c r="G46" s="90"/>
      <c r="H46" s="91"/>
      <c r="I46" s="89"/>
      <c r="J46" s="92">
        <f>((ABS(G46-$D$43)+ABS(H46-$D$43)+ABS(I46-$D$43))/3)/$D$43</f>
        <v>1</v>
      </c>
      <c r="K46" s="135"/>
      <c r="L46" s="135"/>
      <c r="M46" s="135"/>
      <c r="N46" s="135"/>
    </row>
    <row r="47" spans="2:14" ht="12.6">
      <c r="B47" s="135"/>
      <c r="C47" s="138"/>
      <c r="D47" s="142">
        <v>300</v>
      </c>
      <c r="E47" s="141">
        <v>300</v>
      </c>
      <c r="F47" s="86">
        <v>1</v>
      </c>
      <c r="G47" s="87"/>
      <c r="H47" s="85"/>
      <c r="I47" s="86"/>
      <c r="J47" s="88">
        <f>((ABS(G47-$D$47)+ABS(H47-$D$47)+ABS(I47-$D$47))/3)/$D$47</f>
        <v>1</v>
      </c>
      <c r="K47" s="135"/>
      <c r="L47" s="135"/>
      <c r="M47" s="134"/>
      <c r="N47" s="135"/>
    </row>
    <row r="48" spans="2:14" ht="12.6">
      <c r="B48" s="135"/>
      <c r="C48" s="138"/>
      <c r="D48" s="138"/>
      <c r="E48" s="138"/>
      <c r="F48" s="90">
        <v>2</v>
      </c>
      <c r="G48" s="90"/>
      <c r="H48" s="91"/>
      <c r="I48" s="89"/>
      <c r="J48" s="92">
        <f>((ABS(G48-$D$47)+ABS(H48-$D$47)+ABS(I48-$D$47))/3)/$D$47</f>
        <v>1</v>
      </c>
      <c r="K48" s="135"/>
      <c r="L48" s="135"/>
      <c r="M48" s="135"/>
      <c r="N48" s="135"/>
    </row>
    <row r="49" spans="2:14" ht="12.6">
      <c r="B49" s="135"/>
      <c r="C49" s="138"/>
      <c r="D49" s="138"/>
      <c r="E49" s="138"/>
      <c r="F49" s="89">
        <v>3</v>
      </c>
      <c r="G49" s="90"/>
      <c r="H49" s="91"/>
      <c r="I49" s="89"/>
      <c r="J49" s="92">
        <f>((ABS(G49-$D$47)+ABS(H49-$D$47)+ABS(I49-$D$47))/3)/$D$47</f>
        <v>1</v>
      </c>
      <c r="K49" s="135"/>
      <c r="L49" s="135"/>
      <c r="M49" s="135"/>
      <c r="N49" s="135"/>
    </row>
    <row r="50" spans="2:14" ht="12.6">
      <c r="B50" s="135"/>
      <c r="C50" s="138"/>
      <c r="D50" s="138"/>
      <c r="E50" s="138"/>
      <c r="F50" s="90">
        <v>4</v>
      </c>
      <c r="G50" s="90"/>
      <c r="H50" s="91"/>
      <c r="I50" s="89"/>
      <c r="J50" s="92">
        <f>((ABS(G50-$D$47)+ABS(H50-$D$47)+ABS(I50-$D$47))/3)/$D$47</f>
        <v>1</v>
      </c>
      <c r="K50" s="135"/>
      <c r="L50" s="135"/>
      <c r="M50" s="135"/>
      <c r="N50" s="135"/>
    </row>
    <row r="51" spans="2:14" ht="12.6">
      <c r="B51" s="134"/>
      <c r="C51" s="139"/>
      <c r="D51" s="142">
        <v>150</v>
      </c>
      <c r="E51" s="141">
        <v>150</v>
      </c>
      <c r="F51" s="86">
        <v>1</v>
      </c>
      <c r="G51" s="87"/>
      <c r="H51" s="85"/>
      <c r="I51" s="86"/>
      <c r="J51" s="88">
        <f>((ABS(G51-$D$51)+ABS(H51-$D$51)+ABS(I51-$D$51))/3)/$D$51</f>
        <v>1</v>
      </c>
      <c r="K51" s="143"/>
      <c r="L51" s="134"/>
      <c r="M51" s="141"/>
      <c r="N51" s="134"/>
    </row>
    <row r="52" spans="2:14" ht="12.6">
      <c r="B52" s="135"/>
      <c r="C52" s="138"/>
      <c r="D52" s="138"/>
      <c r="E52" s="138"/>
      <c r="F52" s="89">
        <v>2</v>
      </c>
      <c r="G52" s="90"/>
      <c r="H52" s="91"/>
      <c r="I52" s="89"/>
      <c r="J52" s="92">
        <f>((ABS(G52-$D$51)+ABS(H52-$D$51)+ABS(I52-$D$51))/3)/$D$51</f>
        <v>1</v>
      </c>
      <c r="K52" s="144"/>
      <c r="L52" s="135"/>
      <c r="M52" s="138"/>
      <c r="N52" s="135"/>
    </row>
    <row r="53" spans="2:14" ht="12.6">
      <c r="B53" s="135"/>
      <c r="C53" s="138"/>
      <c r="D53" s="138"/>
      <c r="E53" s="138"/>
      <c r="F53" s="89">
        <v>3</v>
      </c>
      <c r="G53" s="90"/>
      <c r="H53" s="91"/>
      <c r="I53" s="89"/>
      <c r="J53" s="92">
        <f>((ABS(G53-$D$51)+ABS(H53-$D$51)+ABS(I53-$D$51))/3)/$D$51</f>
        <v>1</v>
      </c>
      <c r="K53" s="144"/>
      <c r="L53" s="135"/>
      <c r="M53" s="138"/>
      <c r="N53" s="135"/>
    </row>
    <row r="54" spans="2:14" ht="12.6">
      <c r="B54" s="135"/>
      <c r="C54" s="138"/>
      <c r="D54" s="138"/>
      <c r="E54" s="138"/>
      <c r="F54" s="90">
        <v>4</v>
      </c>
      <c r="G54" s="90"/>
      <c r="H54" s="91"/>
      <c r="I54" s="89"/>
      <c r="J54" s="92">
        <f>((ABS(G54-$D$51)+ABS(H54-$D$51)+ABS(I54-$D$51))/3)/$D$51</f>
        <v>1</v>
      </c>
      <c r="K54" s="144"/>
      <c r="L54" s="135"/>
      <c r="M54" s="138"/>
      <c r="N54" s="135"/>
    </row>
    <row r="55" spans="2:14" ht="12.6">
      <c r="B55" s="135"/>
      <c r="C55" s="138"/>
      <c r="D55" s="151">
        <v>300</v>
      </c>
      <c r="E55" s="134">
        <v>300</v>
      </c>
      <c r="F55" s="86">
        <v>1</v>
      </c>
      <c r="G55" s="87"/>
      <c r="H55" s="85"/>
      <c r="I55" s="86"/>
      <c r="J55" s="88">
        <f>((ABS(G55-$D$55)+ABS(H55-$D$55)+ABS(I55-$D$55))/3)/$D$55</f>
        <v>1</v>
      </c>
      <c r="K55" s="144"/>
      <c r="L55" s="144"/>
      <c r="M55" s="134"/>
      <c r="N55" s="138"/>
    </row>
    <row r="56" spans="2:14" ht="12.6">
      <c r="B56" s="135"/>
      <c r="C56" s="138"/>
      <c r="D56" s="137"/>
      <c r="E56" s="135"/>
      <c r="F56" s="89">
        <v>2</v>
      </c>
      <c r="G56" s="90"/>
      <c r="H56" s="91"/>
      <c r="I56" s="89"/>
      <c r="J56" s="92">
        <f>((ABS(G56-$D$55)+ABS(H56-$D$55)+ABS(I56-$D$55))/3)/$D$55</f>
        <v>1</v>
      </c>
      <c r="K56" s="144"/>
      <c r="L56" s="144"/>
      <c r="M56" s="135"/>
      <c r="N56" s="138"/>
    </row>
    <row r="57" spans="2:14" ht="12.6">
      <c r="B57" s="135"/>
      <c r="C57" s="138"/>
      <c r="D57" s="137"/>
      <c r="E57" s="135"/>
      <c r="F57" s="89">
        <v>3</v>
      </c>
      <c r="G57" s="90"/>
      <c r="H57" s="91"/>
      <c r="I57" s="89"/>
      <c r="J57" s="92">
        <f>((ABS(G57-$D$55)+ABS(H57-$D$55)+ABS(I57-$D$55))/3)/$D$55</f>
        <v>1</v>
      </c>
      <c r="K57" s="144"/>
      <c r="L57" s="144"/>
      <c r="M57" s="135"/>
      <c r="N57" s="138"/>
    </row>
    <row r="58" spans="2:14" ht="12.6">
      <c r="B58" s="135"/>
      <c r="C58" s="138"/>
      <c r="D58" s="137"/>
      <c r="E58" s="145"/>
      <c r="F58" s="89">
        <v>4</v>
      </c>
      <c r="G58" s="90"/>
      <c r="H58" s="91"/>
      <c r="I58" s="89"/>
      <c r="J58" s="92">
        <f>((ABS(G58-$D$55)+ABS(H58-$D$55)+ABS(I58-$D$55))/3)/$D$55</f>
        <v>1</v>
      </c>
      <c r="K58" s="144"/>
      <c r="L58" s="150"/>
      <c r="M58" s="145"/>
      <c r="N58" s="138"/>
    </row>
    <row r="59" spans="2:14" ht="12.6">
      <c r="B59" s="134"/>
      <c r="C59" s="139"/>
      <c r="D59" s="142">
        <v>150</v>
      </c>
      <c r="E59" s="152">
        <v>150</v>
      </c>
      <c r="F59" s="86">
        <v>1</v>
      </c>
      <c r="G59" s="87"/>
      <c r="H59" s="85"/>
      <c r="I59" s="86"/>
      <c r="J59" s="88">
        <f>((ABS(G59-$D$59)+ABS(H59-$D$59)+ABS(I59-$D$59))/3)/$D$59</f>
        <v>1</v>
      </c>
      <c r="K59" s="134"/>
      <c r="L59" s="153"/>
      <c r="M59" s="153"/>
      <c r="N59" s="134"/>
    </row>
    <row r="60" spans="2:14" ht="12.6">
      <c r="B60" s="135"/>
      <c r="C60" s="138"/>
      <c r="D60" s="138"/>
      <c r="E60" s="138"/>
      <c r="F60" s="89">
        <v>2</v>
      </c>
      <c r="G60" s="90"/>
      <c r="H60" s="91"/>
      <c r="I60" s="89"/>
      <c r="J60" s="92">
        <f>((ABS(G60-$D$59)+ABS(H60-$D$59)+ABS(I60-$D$59))/3)/$D$59</f>
        <v>1</v>
      </c>
      <c r="K60" s="135"/>
      <c r="L60" s="135"/>
      <c r="M60" s="135"/>
      <c r="N60" s="135"/>
    </row>
    <row r="61" spans="2:14" ht="12.6">
      <c r="B61" s="135"/>
      <c r="C61" s="138"/>
      <c r="D61" s="138"/>
      <c r="E61" s="138"/>
      <c r="F61" s="89">
        <v>3</v>
      </c>
      <c r="G61" s="90"/>
      <c r="H61" s="91"/>
      <c r="I61" s="89"/>
      <c r="J61" s="92">
        <f>((ABS(G61-$D$59)+ABS(H61-$D$59)+ABS(I61-$D$59))/3)/$D$59</f>
        <v>1</v>
      </c>
      <c r="K61" s="135"/>
      <c r="L61" s="135"/>
      <c r="M61" s="135"/>
      <c r="N61" s="135"/>
    </row>
    <row r="62" spans="2:14" ht="12.6">
      <c r="B62" s="135"/>
      <c r="C62" s="138"/>
      <c r="D62" s="138"/>
      <c r="E62" s="138"/>
      <c r="F62" s="90">
        <v>4</v>
      </c>
      <c r="G62" s="90"/>
      <c r="H62" s="91"/>
      <c r="I62" s="89"/>
      <c r="J62" s="92">
        <f>((ABS(G62-$D$59)+ABS(H62-$D$59)+ABS(I62-$D$59))/3)/$D$59</f>
        <v>1</v>
      </c>
      <c r="K62" s="135"/>
      <c r="L62" s="135"/>
      <c r="M62" s="135"/>
      <c r="N62" s="135"/>
    </row>
    <row r="63" spans="2:14" ht="12.6">
      <c r="B63" s="135"/>
      <c r="C63" s="138"/>
      <c r="D63" s="142">
        <v>300</v>
      </c>
      <c r="E63" s="141">
        <v>300</v>
      </c>
      <c r="F63" s="86">
        <v>1</v>
      </c>
      <c r="G63" s="87"/>
      <c r="H63" s="85"/>
      <c r="I63" s="86"/>
      <c r="J63" s="88">
        <f>((ABS(G63-$D$63)+ABS(H63-$D$63)+ABS(I63-$D$63))/3)/$D$63</f>
        <v>1</v>
      </c>
      <c r="K63" s="135"/>
      <c r="L63" s="135"/>
      <c r="M63" s="134"/>
      <c r="N63" s="135"/>
    </row>
    <row r="64" spans="2:14" ht="12.6">
      <c r="B64" s="135"/>
      <c r="C64" s="138"/>
      <c r="D64" s="138"/>
      <c r="E64" s="138"/>
      <c r="F64" s="90">
        <v>2</v>
      </c>
      <c r="G64" s="90"/>
      <c r="H64" s="91"/>
      <c r="I64" s="89"/>
      <c r="J64" s="92">
        <f>((ABS(G64-$D$63)+ABS(H64-$D$63)+ABS(I64-$D$63))/3)/$D$63</f>
        <v>1</v>
      </c>
      <c r="K64" s="135"/>
      <c r="L64" s="135"/>
      <c r="M64" s="135"/>
      <c r="N64" s="135"/>
    </row>
    <row r="65" spans="2:14" ht="12.6">
      <c r="B65" s="135"/>
      <c r="C65" s="138"/>
      <c r="D65" s="138"/>
      <c r="E65" s="138"/>
      <c r="F65" s="89">
        <v>3</v>
      </c>
      <c r="G65" s="90"/>
      <c r="H65" s="91"/>
      <c r="I65" s="89"/>
      <c r="J65" s="92">
        <f>((ABS(G65-$D$63)+ABS(H65-$D$63)+ABS(I65-$D$63))/3)/$D$63</f>
        <v>1</v>
      </c>
      <c r="K65" s="135"/>
      <c r="L65" s="135"/>
      <c r="M65" s="135"/>
      <c r="N65" s="135"/>
    </row>
    <row r="66" spans="2:14" ht="12.6">
      <c r="B66" s="135"/>
      <c r="C66" s="138"/>
      <c r="D66" s="138"/>
      <c r="E66" s="138"/>
      <c r="F66" s="90">
        <v>4</v>
      </c>
      <c r="G66" s="90"/>
      <c r="H66" s="91"/>
      <c r="I66" s="89"/>
      <c r="J66" s="92">
        <f>((ABS(G66-$D$63)+ABS(H66-$D$63)+ABS(I66-$D$63))/3)/$D$63</f>
        <v>1</v>
      </c>
      <c r="K66" s="135"/>
      <c r="L66" s="135"/>
      <c r="M66" s="135"/>
      <c r="N66" s="135"/>
    </row>
    <row r="67" spans="2:14" ht="12.6">
      <c r="B67" s="134"/>
      <c r="C67" s="139"/>
      <c r="D67" s="142">
        <v>150</v>
      </c>
      <c r="E67" s="141">
        <v>150</v>
      </c>
      <c r="F67" s="86">
        <v>1</v>
      </c>
      <c r="G67" s="87"/>
      <c r="H67" s="85"/>
      <c r="I67" s="86"/>
      <c r="J67" s="88">
        <f>((ABS(G67-$D$67)+ABS(H67-$D$67)+ABS(I67-$D$67))/3)/$D$67</f>
        <v>1</v>
      </c>
      <c r="K67" s="134"/>
      <c r="L67" s="134"/>
      <c r="M67" s="134"/>
      <c r="N67" s="134"/>
    </row>
    <row r="68" spans="2:14" ht="12.6">
      <c r="B68" s="135"/>
      <c r="C68" s="138"/>
      <c r="D68" s="138"/>
      <c r="E68" s="138"/>
      <c r="F68" s="89">
        <v>2</v>
      </c>
      <c r="G68" s="90"/>
      <c r="H68" s="91"/>
      <c r="I68" s="89"/>
      <c r="J68" s="92">
        <f>((ABS(G68-$D$67)+ABS(H68-$D$67)+ABS(I68-$D$67))/3)/$D$67</f>
        <v>1</v>
      </c>
      <c r="K68" s="135"/>
      <c r="L68" s="135"/>
      <c r="M68" s="135"/>
      <c r="N68" s="135"/>
    </row>
    <row r="69" spans="2:14" ht="12.6">
      <c r="B69" s="135"/>
      <c r="C69" s="138"/>
      <c r="D69" s="138"/>
      <c r="E69" s="138"/>
      <c r="F69" s="89">
        <v>3</v>
      </c>
      <c r="G69" s="90"/>
      <c r="H69" s="91"/>
      <c r="I69" s="89"/>
      <c r="J69" s="92">
        <f>((ABS(G69-$D$67)+ABS(H69-$D$67)+ABS(I69-$D$67))/3)/$D$67</f>
        <v>1</v>
      </c>
      <c r="K69" s="135"/>
      <c r="L69" s="135"/>
      <c r="M69" s="135"/>
      <c r="N69" s="135"/>
    </row>
    <row r="70" spans="2:14" ht="12.6">
      <c r="B70" s="135"/>
      <c r="C70" s="138"/>
      <c r="D70" s="138"/>
      <c r="E70" s="138"/>
      <c r="F70" s="90">
        <v>4</v>
      </c>
      <c r="G70" s="90"/>
      <c r="H70" s="91"/>
      <c r="I70" s="89"/>
      <c r="J70" s="92">
        <f>((ABS(G70-$D$67)+ABS(H70-$D$67)+ABS(I70-$D$67))/3)/$D$67</f>
        <v>1</v>
      </c>
      <c r="K70" s="135"/>
      <c r="L70" s="135"/>
      <c r="M70" s="135"/>
      <c r="N70" s="135"/>
    </row>
    <row r="71" spans="2:14" ht="12.6">
      <c r="B71" s="135"/>
      <c r="C71" s="138"/>
      <c r="D71" s="142">
        <v>300</v>
      </c>
      <c r="E71" s="141">
        <v>300</v>
      </c>
      <c r="F71" s="86">
        <v>1</v>
      </c>
      <c r="G71" s="87"/>
      <c r="H71" s="85"/>
      <c r="I71" s="86"/>
      <c r="J71" s="88">
        <f>((ABS(G71-$D$71)+ABS(H71-$D$71)+ABS(I71-$D$71))/3)/$D$71</f>
        <v>1</v>
      </c>
      <c r="K71" s="135"/>
      <c r="L71" s="135"/>
      <c r="M71" s="134"/>
      <c r="N71" s="135"/>
    </row>
    <row r="72" spans="2:14" ht="12.6">
      <c r="B72" s="135"/>
      <c r="C72" s="138"/>
      <c r="D72" s="138"/>
      <c r="E72" s="138"/>
      <c r="F72" s="90">
        <v>2</v>
      </c>
      <c r="G72" s="90"/>
      <c r="H72" s="91"/>
      <c r="I72" s="89"/>
      <c r="J72" s="92">
        <f>((ABS(G72-$D$71)+ABS(H72-$D$71)+ABS(I72-$D$71))/3)/$D$71</f>
        <v>1</v>
      </c>
      <c r="K72" s="135"/>
      <c r="L72" s="135"/>
      <c r="M72" s="135"/>
      <c r="N72" s="135"/>
    </row>
    <row r="73" spans="2:14" ht="12.6">
      <c r="B73" s="135"/>
      <c r="C73" s="138"/>
      <c r="D73" s="138"/>
      <c r="E73" s="138"/>
      <c r="F73" s="89">
        <v>3</v>
      </c>
      <c r="G73" s="90"/>
      <c r="H73" s="91"/>
      <c r="I73" s="89"/>
      <c r="J73" s="92">
        <f>((ABS(G73-$D$71)+ABS(H73-$D$71)+ABS(I73-$D$71))/3)/$D$71</f>
        <v>1</v>
      </c>
      <c r="K73" s="135"/>
      <c r="L73" s="135"/>
      <c r="M73" s="135"/>
      <c r="N73" s="135"/>
    </row>
    <row r="74" spans="2:14" ht="12.6">
      <c r="B74" s="135"/>
      <c r="C74" s="138"/>
      <c r="D74" s="138"/>
      <c r="E74" s="138"/>
      <c r="F74" s="90">
        <v>4</v>
      </c>
      <c r="G74" s="90"/>
      <c r="H74" s="91"/>
      <c r="I74" s="89"/>
      <c r="J74" s="92">
        <f>((ABS(G74-$D$71)+ABS(H74-$D$71)+ABS(I74-$D$71))/3)/$D$71</f>
        <v>1</v>
      </c>
      <c r="K74" s="135"/>
      <c r="L74" s="135"/>
      <c r="M74" s="135"/>
      <c r="N74" s="135"/>
    </row>
    <row r="75" spans="2:14" ht="12.6">
      <c r="B75" s="134"/>
      <c r="C75" s="139"/>
      <c r="D75" s="142">
        <v>150</v>
      </c>
      <c r="E75" s="141">
        <v>150</v>
      </c>
      <c r="F75" s="86">
        <v>1</v>
      </c>
      <c r="G75" s="87"/>
      <c r="H75" s="85"/>
      <c r="I75" s="86"/>
      <c r="J75" s="88">
        <f>((ABS(G75-$D$75)+ABS(H75-$D$75)+ABS(I75-$D$75))/3)/$D$75</f>
        <v>1</v>
      </c>
      <c r="K75" s="134"/>
      <c r="L75" s="134"/>
      <c r="M75" s="134"/>
      <c r="N75" s="134"/>
    </row>
    <row r="76" spans="2:14" ht="12.6">
      <c r="B76" s="135"/>
      <c r="C76" s="138"/>
      <c r="D76" s="138"/>
      <c r="E76" s="138"/>
      <c r="F76" s="89">
        <v>2</v>
      </c>
      <c r="G76" s="90"/>
      <c r="H76" s="91"/>
      <c r="I76" s="89"/>
      <c r="J76" s="92">
        <f>((ABS(G76-$D$75)+ABS(H76-$D$75)+ABS(I76-$D$75))/3)/$D$75</f>
        <v>1</v>
      </c>
      <c r="K76" s="135"/>
      <c r="L76" s="135"/>
      <c r="M76" s="135"/>
      <c r="N76" s="135"/>
    </row>
    <row r="77" spans="2:14" ht="12.6">
      <c r="B77" s="135"/>
      <c r="C77" s="138"/>
      <c r="D77" s="138"/>
      <c r="E77" s="138"/>
      <c r="F77" s="89">
        <v>3</v>
      </c>
      <c r="G77" s="90"/>
      <c r="H77" s="91"/>
      <c r="I77" s="89"/>
      <c r="J77" s="92">
        <f>((ABS(G77-$D$75)+ABS(H77-$D$75)+ABS(I77-$D$75))/3)/$D$75</f>
        <v>1</v>
      </c>
      <c r="K77" s="135"/>
      <c r="L77" s="135"/>
      <c r="M77" s="135"/>
      <c r="N77" s="135"/>
    </row>
    <row r="78" spans="2:14" ht="12.6">
      <c r="B78" s="135"/>
      <c r="C78" s="138"/>
      <c r="D78" s="138"/>
      <c r="E78" s="138"/>
      <c r="F78" s="90">
        <v>4</v>
      </c>
      <c r="G78" s="90"/>
      <c r="H78" s="91"/>
      <c r="I78" s="89"/>
      <c r="J78" s="92">
        <f>((ABS(G78-$D$75)+ABS(H78-$D$75)+ABS(I78-$D$75))/3)/$D$75</f>
        <v>1</v>
      </c>
      <c r="K78" s="135"/>
      <c r="L78" s="135"/>
      <c r="M78" s="135"/>
      <c r="N78" s="135"/>
    </row>
    <row r="79" spans="2:14" ht="12.6">
      <c r="B79" s="135"/>
      <c r="C79" s="138"/>
      <c r="D79" s="142">
        <v>300</v>
      </c>
      <c r="E79" s="141">
        <v>300</v>
      </c>
      <c r="F79" s="86">
        <v>1</v>
      </c>
      <c r="G79" s="87"/>
      <c r="H79" s="85"/>
      <c r="I79" s="86"/>
      <c r="J79" s="88">
        <f>((ABS(G79-$D$79)+ABS(H79-$D$79)+ABS(I79-$D$79))/3)/$D$79</f>
        <v>1</v>
      </c>
      <c r="K79" s="135"/>
      <c r="L79" s="135"/>
      <c r="M79" s="134"/>
      <c r="N79" s="135"/>
    </row>
    <row r="80" spans="2:14" ht="12.6">
      <c r="B80" s="135"/>
      <c r="C80" s="138"/>
      <c r="D80" s="138"/>
      <c r="E80" s="138"/>
      <c r="F80" s="90">
        <v>2</v>
      </c>
      <c r="G80" s="90"/>
      <c r="H80" s="91"/>
      <c r="I80" s="89"/>
      <c r="J80" s="92">
        <f>((ABS(G80-$D$79)+ABS(H80-$D$79)+ABS(I80-$D$79))/3)/$D$79</f>
        <v>1</v>
      </c>
      <c r="K80" s="135"/>
      <c r="L80" s="135"/>
      <c r="M80" s="135"/>
      <c r="N80" s="135"/>
    </row>
    <row r="81" spans="2:14" ht="12.6">
      <c r="B81" s="135"/>
      <c r="C81" s="138"/>
      <c r="D81" s="138"/>
      <c r="E81" s="138"/>
      <c r="F81" s="89">
        <v>3</v>
      </c>
      <c r="G81" s="90"/>
      <c r="H81" s="91"/>
      <c r="I81" s="89"/>
      <c r="J81" s="92">
        <f>((ABS(G81-$D$79)+ABS(H81-$D$79)+ABS(I81-$D$79))/3)/$D$79</f>
        <v>1</v>
      </c>
      <c r="K81" s="135"/>
      <c r="L81" s="135"/>
      <c r="M81" s="135"/>
      <c r="N81" s="135"/>
    </row>
    <row r="82" spans="2:14" ht="12.6">
      <c r="B82" s="145"/>
      <c r="C82" s="149"/>
      <c r="D82" s="149"/>
      <c r="E82" s="149"/>
      <c r="F82" s="93">
        <v>4</v>
      </c>
      <c r="G82" s="93"/>
      <c r="H82" s="94"/>
      <c r="I82" s="95"/>
      <c r="J82" s="96">
        <f>((ABS(G82-$D$79)+ABS(H82-$D$79)+ABS(I82-$D$79))/3)/$D$79</f>
        <v>1</v>
      </c>
      <c r="K82" s="145"/>
      <c r="L82" s="145"/>
      <c r="M82" s="145"/>
      <c r="N82" s="145"/>
    </row>
  </sheetData>
  <sheetProtection sheet="1" objects="1" scenarios="1"/>
  <protectedRanges>
    <protectedRange sqref="B11:C82" name="Plage1"/>
    <protectedRange sqref="G11:I82" name="Plage2"/>
    <protectedRange sqref="K11:N82" name="Plage3"/>
  </protectedRanges>
  <mergeCells count="111">
    <mergeCell ref="M27:M30"/>
    <mergeCell ref="M31:M34"/>
    <mergeCell ref="K35:K42"/>
    <mergeCell ref="L35:L42"/>
    <mergeCell ref="M35:M38"/>
    <mergeCell ref="M39:M42"/>
    <mergeCell ref="M59:M62"/>
    <mergeCell ref="N59:N66"/>
    <mergeCell ref="M63:M66"/>
    <mergeCell ref="M43:M46"/>
    <mergeCell ref="M47:M50"/>
    <mergeCell ref="D39:D42"/>
    <mergeCell ref="D43:D46"/>
    <mergeCell ref="K43:K50"/>
    <mergeCell ref="L43:L50"/>
    <mergeCell ref="N43:N50"/>
    <mergeCell ref="D47:D50"/>
    <mergeCell ref="E47:E50"/>
    <mergeCell ref="E43:E46"/>
    <mergeCell ref="N35:N42"/>
    <mergeCell ref="B51:B58"/>
    <mergeCell ref="C51:C58"/>
    <mergeCell ref="E51:E54"/>
    <mergeCell ref="K51:K58"/>
    <mergeCell ref="L51:L58"/>
    <mergeCell ref="N51:N58"/>
    <mergeCell ref="E55:E58"/>
    <mergeCell ref="B59:B66"/>
    <mergeCell ref="B67:B74"/>
    <mergeCell ref="C67:C74"/>
    <mergeCell ref="D51:D54"/>
    <mergeCell ref="D55:D58"/>
    <mergeCell ref="C59:C66"/>
    <mergeCell ref="D59:D62"/>
    <mergeCell ref="E59:E62"/>
    <mergeCell ref="D63:D66"/>
    <mergeCell ref="E63:E66"/>
    <mergeCell ref="M51:M54"/>
    <mergeCell ref="M55:M58"/>
    <mergeCell ref="K59:K66"/>
    <mergeCell ref="L59:L66"/>
    <mergeCell ref="N67:N74"/>
    <mergeCell ref="B75:B82"/>
    <mergeCell ref="C75:C82"/>
    <mergeCell ref="D67:D70"/>
    <mergeCell ref="E67:E70"/>
    <mergeCell ref="D71:D74"/>
    <mergeCell ref="E71:E74"/>
    <mergeCell ref="D75:D78"/>
    <mergeCell ref="E75:E78"/>
    <mergeCell ref="D79:D82"/>
    <mergeCell ref="E79:E82"/>
    <mergeCell ref="N75:N82"/>
    <mergeCell ref="K67:K74"/>
    <mergeCell ref="L67:L74"/>
    <mergeCell ref="M67:M70"/>
    <mergeCell ref="M71:M74"/>
    <mergeCell ref="K75:K82"/>
    <mergeCell ref="L75:L82"/>
    <mergeCell ref="M75:M78"/>
    <mergeCell ref="M79:M82"/>
    <mergeCell ref="I9:I10"/>
    <mergeCell ref="J9:J10"/>
    <mergeCell ref="K9:L9"/>
    <mergeCell ref="M9:M10"/>
    <mergeCell ref="N9:N10"/>
    <mergeCell ref="M11:M14"/>
    <mergeCell ref="M15:M18"/>
    <mergeCell ref="B9:B10"/>
    <mergeCell ref="C9:C10"/>
    <mergeCell ref="D9:D10"/>
    <mergeCell ref="E9:E10"/>
    <mergeCell ref="F9:F10"/>
    <mergeCell ref="G9:G10"/>
    <mergeCell ref="H9:H10"/>
    <mergeCell ref="L19:L26"/>
    <mergeCell ref="M19:M22"/>
    <mergeCell ref="B11:B18"/>
    <mergeCell ref="C11:C18"/>
    <mergeCell ref="E11:E14"/>
    <mergeCell ref="K11:K18"/>
    <mergeCell ref="L11:L18"/>
    <mergeCell ref="B19:B26"/>
    <mergeCell ref="N11:N18"/>
    <mergeCell ref="E15:E18"/>
    <mergeCell ref="D11:D14"/>
    <mergeCell ref="D15:D18"/>
    <mergeCell ref="B27:B34"/>
    <mergeCell ref="C27:C34"/>
    <mergeCell ref="B35:B42"/>
    <mergeCell ref="C35:C42"/>
    <mergeCell ref="B43:B50"/>
    <mergeCell ref="C43:C50"/>
    <mergeCell ref="N19:N26"/>
    <mergeCell ref="M23:M26"/>
    <mergeCell ref="D27:D30"/>
    <mergeCell ref="E27:E30"/>
    <mergeCell ref="D31:D34"/>
    <mergeCell ref="E31:E34"/>
    <mergeCell ref="D35:D38"/>
    <mergeCell ref="E35:E38"/>
    <mergeCell ref="E39:E42"/>
    <mergeCell ref="C19:C26"/>
    <mergeCell ref="D19:D22"/>
    <mergeCell ref="E19:E22"/>
    <mergeCell ref="D23:D26"/>
    <mergeCell ref="E23:E26"/>
    <mergeCell ref="N27:N34"/>
    <mergeCell ref="K27:K34"/>
    <mergeCell ref="L27:L34"/>
    <mergeCell ref="K19:K26"/>
  </mergeCells>
  <dataValidations count="1">
    <dataValidation type="list" allowBlank="1" sqref="B11 B19 B27 B35 B43 B51 B59 B67 B75" xr:uid="{00000000-0002-0000-0100-000000000000}">
      <formula1>"Karine Leroux,Michèle Boutté,Ludivine Liétar,Malika Merbah,Mélissandre Barbet"</formula1>
    </dataValidation>
  </dataValidations>
  <pageMargins left="0" right="0" top="0" bottom="0" header="0" footer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34998626667073579"/>
    <outlinePr summaryBelow="0" summaryRight="0"/>
  </sheetPr>
  <dimension ref="A1:N82"/>
  <sheetViews>
    <sheetView workbookViewId="0">
      <selection activeCell="G27" sqref="G27"/>
    </sheetView>
  </sheetViews>
  <sheetFormatPr defaultColWidth="12.5703125" defaultRowHeight="15.75" customHeight="1"/>
  <cols>
    <col min="1" max="1" width="22.7109375" customWidth="1"/>
    <col min="2" max="2" width="21.42578125" customWidth="1"/>
    <col min="7" max="7" width="15" customWidth="1"/>
    <col min="8" max="9" width="14.42578125" customWidth="1"/>
    <col min="10" max="10" width="60" customWidth="1"/>
    <col min="13" max="13" width="20.42578125" customWidth="1"/>
    <col min="14" max="14" width="38.28515625" customWidth="1"/>
  </cols>
  <sheetData>
    <row r="1" spans="1:14" ht="15.6">
      <c r="A1" s="12" t="s">
        <v>90</v>
      </c>
      <c r="B1" s="13" t="s">
        <v>91</v>
      </c>
    </row>
    <row r="2" spans="1:14" ht="15.6">
      <c r="A2" s="12" t="s">
        <v>92</v>
      </c>
      <c r="B2" s="13" t="s">
        <v>93</v>
      </c>
    </row>
    <row r="3" spans="1:14" ht="15.6">
      <c r="A3" s="12" t="s">
        <v>94</v>
      </c>
      <c r="B3" s="13" t="s">
        <v>95</v>
      </c>
    </row>
    <row r="4" spans="1:14" ht="15.6">
      <c r="A4" s="12" t="s">
        <v>96</v>
      </c>
      <c r="B4" s="13" t="s">
        <v>97</v>
      </c>
    </row>
    <row r="9" spans="1:14" ht="15.75" customHeight="1">
      <c r="B9" s="146" t="s">
        <v>98</v>
      </c>
      <c r="C9" s="146" t="s">
        <v>67</v>
      </c>
      <c r="D9" s="146" t="s">
        <v>76</v>
      </c>
      <c r="E9" s="146" t="s">
        <v>77</v>
      </c>
      <c r="F9" s="146" t="s">
        <v>78</v>
      </c>
      <c r="G9" s="146" t="s">
        <v>79</v>
      </c>
      <c r="H9" s="146" t="s">
        <v>80</v>
      </c>
      <c r="I9" s="146" t="s">
        <v>81</v>
      </c>
      <c r="J9" s="146" t="s">
        <v>82</v>
      </c>
      <c r="K9" s="147" t="s">
        <v>83</v>
      </c>
      <c r="L9" s="167"/>
      <c r="M9" s="146" t="s">
        <v>84</v>
      </c>
      <c r="N9" s="146" t="s">
        <v>85</v>
      </c>
    </row>
    <row r="10" spans="1:14" ht="12.95">
      <c r="B10" s="168"/>
      <c r="C10" s="168"/>
      <c r="D10" s="168"/>
      <c r="E10" s="168"/>
      <c r="F10" s="168"/>
      <c r="G10" s="168"/>
      <c r="H10" s="168"/>
      <c r="I10" s="168"/>
      <c r="J10" s="168"/>
      <c r="K10" s="2" t="s">
        <v>86</v>
      </c>
      <c r="L10" s="3" t="s">
        <v>87</v>
      </c>
      <c r="M10" s="168"/>
      <c r="N10" s="168"/>
    </row>
    <row r="11" spans="1:14" ht="12.6">
      <c r="B11" s="154"/>
      <c r="C11" s="155"/>
      <c r="D11" s="156">
        <v>150</v>
      </c>
      <c r="E11" s="157">
        <v>150</v>
      </c>
      <c r="F11" s="4">
        <v>1</v>
      </c>
      <c r="G11" s="5"/>
      <c r="H11" s="6"/>
      <c r="I11" s="4"/>
      <c r="J11" s="14" t="s">
        <v>99</v>
      </c>
      <c r="K11" s="154"/>
      <c r="L11" s="154"/>
      <c r="M11" s="154"/>
      <c r="N11" s="154"/>
    </row>
    <row r="12" spans="1:14" ht="12.6">
      <c r="B12" s="168"/>
      <c r="C12" s="169"/>
      <c r="D12" s="169"/>
      <c r="E12" s="169"/>
      <c r="F12" s="1">
        <v>2</v>
      </c>
      <c r="G12" s="7"/>
      <c r="H12" s="8"/>
      <c r="I12" s="1"/>
      <c r="J12" s="15" t="s">
        <v>100</v>
      </c>
      <c r="K12" s="168"/>
      <c r="L12" s="168"/>
      <c r="M12" s="168"/>
      <c r="N12" s="168"/>
    </row>
    <row r="13" spans="1:14" ht="12.6">
      <c r="B13" s="168"/>
      <c r="C13" s="169"/>
      <c r="D13" s="169"/>
      <c r="E13" s="169"/>
      <c r="F13" s="1">
        <v>3</v>
      </c>
      <c r="G13" s="7"/>
      <c r="H13" s="8"/>
      <c r="I13" s="1"/>
      <c r="J13" s="15" t="s">
        <v>101</v>
      </c>
      <c r="K13" s="168"/>
      <c r="L13" s="168"/>
      <c r="M13" s="168"/>
      <c r="N13" s="168"/>
    </row>
    <row r="14" spans="1:14" ht="12.6">
      <c r="B14" s="168"/>
      <c r="C14" s="169"/>
      <c r="D14" s="169"/>
      <c r="E14" s="169"/>
      <c r="F14" s="7">
        <v>4</v>
      </c>
      <c r="G14" s="7"/>
      <c r="H14" s="8"/>
      <c r="I14" s="1"/>
      <c r="J14" s="15" t="s">
        <v>102</v>
      </c>
      <c r="K14" s="168"/>
      <c r="L14" s="168"/>
      <c r="M14" s="168"/>
      <c r="N14" s="168"/>
    </row>
    <row r="15" spans="1:14" ht="12.6">
      <c r="B15" s="168"/>
      <c r="C15" s="169"/>
      <c r="D15" s="156">
        <v>300</v>
      </c>
      <c r="E15" s="157">
        <v>300</v>
      </c>
      <c r="F15" s="4">
        <v>1</v>
      </c>
      <c r="G15" s="5"/>
      <c r="H15" s="6"/>
      <c r="I15" s="4"/>
      <c r="J15" s="14" t="s">
        <v>103</v>
      </c>
      <c r="K15" s="168"/>
      <c r="L15" s="168"/>
      <c r="M15" s="154"/>
      <c r="N15" s="168"/>
    </row>
    <row r="16" spans="1:14" ht="12.6">
      <c r="B16" s="168"/>
      <c r="C16" s="169"/>
      <c r="D16" s="169"/>
      <c r="E16" s="169"/>
      <c r="F16" s="7">
        <v>2</v>
      </c>
      <c r="G16" s="7"/>
      <c r="H16" s="8"/>
      <c r="I16" s="1"/>
      <c r="J16" s="15" t="s">
        <v>104</v>
      </c>
      <c r="K16" s="168"/>
      <c r="L16" s="168"/>
      <c r="M16" s="168"/>
      <c r="N16" s="168"/>
    </row>
    <row r="17" spans="2:14" ht="12.6">
      <c r="B17" s="168"/>
      <c r="C17" s="169"/>
      <c r="D17" s="169"/>
      <c r="E17" s="169"/>
      <c r="F17" s="1">
        <v>3</v>
      </c>
      <c r="G17" s="7"/>
      <c r="H17" s="8"/>
      <c r="I17" s="1"/>
      <c r="J17" s="15" t="s">
        <v>105</v>
      </c>
      <c r="K17" s="168"/>
      <c r="L17" s="168"/>
      <c r="M17" s="168"/>
      <c r="N17" s="168"/>
    </row>
    <row r="18" spans="2:14" ht="12.6">
      <c r="B18" s="168"/>
      <c r="C18" s="169"/>
      <c r="D18" s="169"/>
      <c r="E18" s="169"/>
      <c r="F18" s="7">
        <v>4</v>
      </c>
      <c r="G18" s="7"/>
      <c r="H18" s="8"/>
      <c r="I18" s="1"/>
      <c r="J18" s="15" t="s">
        <v>106</v>
      </c>
      <c r="K18" s="168"/>
      <c r="L18" s="168"/>
      <c r="M18" s="168"/>
      <c r="N18" s="168"/>
    </row>
    <row r="19" spans="2:14" ht="12.6">
      <c r="B19" s="154"/>
      <c r="C19" s="155"/>
      <c r="D19" s="156">
        <v>150</v>
      </c>
      <c r="E19" s="157">
        <v>150</v>
      </c>
      <c r="F19" s="4">
        <v>1</v>
      </c>
      <c r="G19" s="5"/>
      <c r="H19" s="6"/>
      <c r="I19" s="4"/>
      <c r="J19" s="14" t="s">
        <v>107</v>
      </c>
      <c r="K19" s="154"/>
      <c r="L19" s="154"/>
      <c r="M19" s="154"/>
      <c r="N19" s="154"/>
    </row>
    <row r="20" spans="2:14" ht="12.6">
      <c r="B20" s="168"/>
      <c r="C20" s="169"/>
      <c r="D20" s="169"/>
      <c r="E20" s="169"/>
      <c r="F20" s="1">
        <v>2</v>
      </c>
      <c r="G20" s="7"/>
      <c r="H20" s="8"/>
      <c r="I20" s="1"/>
      <c r="J20" s="15" t="s">
        <v>108</v>
      </c>
      <c r="K20" s="168"/>
      <c r="L20" s="168"/>
      <c r="M20" s="168"/>
      <c r="N20" s="168"/>
    </row>
    <row r="21" spans="2:14" ht="12.6">
      <c r="B21" s="168"/>
      <c r="C21" s="169"/>
      <c r="D21" s="169"/>
      <c r="E21" s="169"/>
      <c r="F21" s="1">
        <v>3</v>
      </c>
      <c r="G21" s="7"/>
      <c r="H21" s="8"/>
      <c r="I21" s="1"/>
      <c r="J21" s="15" t="s">
        <v>109</v>
      </c>
      <c r="K21" s="168"/>
      <c r="L21" s="168"/>
      <c r="M21" s="168"/>
      <c r="N21" s="168"/>
    </row>
    <row r="22" spans="2:14" ht="12.6">
      <c r="B22" s="168"/>
      <c r="C22" s="169"/>
      <c r="D22" s="169"/>
      <c r="E22" s="169"/>
      <c r="F22" s="7">
        <v>4</v>
      </c>
      <c r="G22" s="7"/>
      <c r="H22" s="8"/>
      <c r="I22" s="1"/>
      <c r="J22" s="15" t="s">
        <v>110</v>
      </c>
      <c r="K22" s="168"/>
      <c r="L22" s="168"/>
      <c r="M22" s="168"/>
      <c r="N22" s="168"/>
    </row>
    <row r="23" spans="2:14" ht="12.6">
      <c r="B23" s="168"/>
      <c r="C23" s="169"/>
      <c r="D23" s="156">
        <v>300</v>
      </c>
      <c r="E23" s="157">
        <v>300</v>
      </c>
      <c r="F23" s="4">
        <v>1</v>
      </c>
      <c r="G23" s="5"/>
      <c r="H23" s="6"/>
      <c r="I23" s="4"/>
      <c r="J23" s="14" t="s">
        <v>111</v>
      </c>
      <c r="K23" s="168"/>
      <c r="L23" s="168"/>
      <c r="M23" s="154"/>
      <c r="N23" s="168"/>
    </row>
    <row r="24" spans="2:14" ht="12.6">
      <c r="B24" s="168"/>
      <c r="C24" s="169"/>
      <c r="D24" s="169"/>
      <c r="E24" s="169"/>
      <c r="F24" s="7">
        <v>2</v>
      </c>
      <c r="G24" s="7"/>
      <c r="H24" s="8"/>
      <c r="I24" s="1"/>
      <c r="J24" s="15" t="s">
        <v>112</v>
      </c>
      <c r="K24" s="168"/>
      <c r="L24" s="168"/>
      <c r="M24" s="168"/>
      <c r="N24" s="168"/>
    </row>
    <row r="25" spans="2:14" ht="12.6">
      <c r="B25" s="168"/>
      <c r="C25" s="169"/>
      <c r="D25" s="169"/>
      <c r="E25" s="169"/>
      <c r="F25" s="1">
        <v>3</v>
      </c>
      <c r="G25" s="7"/>
      <c r="H25" s="8"/>
      <c r="I25" s="1"/>
      <c r="J25" s="15" t="s">
        <v>113</v>
      </c>
      <c r="K25" s="168"/>
      <c r="L25" s="168"/>
      <c r="M25" s="168"/>
      <c r="N25" s="168"/>
    </row>
    <row r="26" spans="2:14" ht="12.6">
      <c r="B26" s="168"/>
      <c r="C26" s="169"/>
      <c r="D26" s="169"/>
      <c r="E26" s="169"/>
      <c r="F26" s="7">
        <v>4</v>
      </c>
      <c r="G26" s="7"/>
      <c r="H26" s="8"/>
      <c r="I26" s="1"/>
      <c r="J26" s="15" t="s">
        <v>114</v>
      </c>
      <c r="K26" s="168"/>
      <c r="L26" s="168"/>
      <c r="M26" s="168"/>
      <c r="N26" s="168"/>
    </row>
    <row r="27" spans="2:14" ht="12.6">
      <c r="B27" s="154"/>
      <c r="C27" s="155"/>
      <c r="D27" s="156">
        <v>150</v>
      </c>
      <c r="E27" s="157">
        <v>150</v>
      </c>
      <c r="F27" s="4">
        <v>1</v>
      </c>
      <c r="G27" s="5"/>
      <c r="H27" s="6"/>
      <c r="I27" s="4"/>
      <c r="J27" s="14" t="s">
        <v>115</v>
      </c>
      <c r="K27" s="154"/>
      <c r="L27" s="158"/>
      <c r="M27" s="154"/>
      <c r="N27" s="157"/>
    </row>
    <row r="28" spans="2:14" ht="12.6">
      <c r="B28" s="168"/>
      <c r="C28" s="169"/>
      <c r="D28" s="169"/>
      <c r="E28" s="169"/>
      <c r="F28" s="1">
        <v>2</v>
      </c>
      <c r="G28" s="7"/>
      <c r="H28" s="8"/>
      <c r="I28" s="1"/>
      <c r="J28" s="15" t="s">
        <v>116</v>
      </c>
      <c r="K28" s="168"/>
      <c r="L28" s="170"/>
      <c r="M28" s="168"/>
      <c r="N28" s="169"/>
    </row>
    <row r="29" spans="2:14" ht="12.6">
      <c r="B29" s="168"/>
      <c r="C29" s="169"/>
      <c r="D29" s="169"/>
      <c r="E29" s="169"/>
      <c r="F29" s="1">
        <v>3</v>
      </c>
      <c r="G29" s="7"/>
      <c r="H29" s="8"/>
      <c r="I29" s="1"/>
      <c r="J29" s="15" t="s">
        <v>117</v>
      </c>
      <c r="K29" s="168"/>
      <c r="L29" s="170"/>
      <c r="M29" s="168"/>
      <c r="N29" s="169"/>
    </row>
    <row r="30" spans="2:14" ht="12.6">
      <c r="B30" s="168"/>
      <c r="C30" s="169"/>
      <c r="D30" s="169"/>
      <c r="E30" s="169"/>
      <c r="F30" s="7">
        <v>4</v>
      </c>
      <c r="G30" s="7"/>
      <c r="H30" s="8"/>
      <c r="I30" s="1"/>
      <c r="J30" s="15" t="s">
        <v>118</v>
      </c>
      <c r="K30" s="168"/>
      <c r="L30" s="170"/>
      <c r="M30" s="171"/>
      <c r="N30" s="169"/>
    </row>
    <row r="31" spans="2:14" ht="12.6">
      <c r="B31" s="168"/>
      <c r="C31" s="169"/>
      <c r="D31" s="156">
        <v>300</v>
      </c>
      <c r="E31" s="157">
        <v>300</v>
      </c>
      <c r="F31" s="4">
        <v>1</v>
      </c>
      <c r="G31" s="5"/>
      <c r="H31" s="6"/>
      <c r="I31" s="4"/>
      <c r="J31" s="14" t="s">
        <v>119</v>
      </c>
      <c r="K31" s="168"/>
      <c r="L31" s="168"/>
      <c r="M31" s="161"/>
      <c r="N31" s="168"/>
    </row>
    <row r="32" spans="2:14" ht="12.6">
      <c r="B32" s="168"/>
      <c r="C32" s="169"/>
      <c r="D32" s="169"/>
      <c r="E32" s="169"/>
      <c r="F32" s="7">
        <v>2</v>
      </c>
      <c r="G32" s="7"/>
      <c r="H32" s="8"/>
      <c r="I32" s="1"/>
      <c r="J32" s="15" t="s">
        <v>120</v>
      </c>
      <c r="K32" s="168"/>
      <c r="L32" s="168"/>
      <c r="M32" s="168"/>
      <c r="N32" s="168"/>
    </row>
    <row r="33" spans="2:14" ht="12.6">
      <c r="B33" s="168"/>
      <c r="C33" s="169"/>
      <c r="D33" s="169"/>
      <c r="E33" s="169"/>
      <c r="F33" s="1">
        <v>3</v>
      </c>
      <c r="G33" s="7"/>
      <c r="H33" s="8"/>
      <c r="I33" s="1"/>
      <c r="J33" s="15" t="s">
        <v>121</v>
      </c>
      <c r="K33" s="168"/>
      <c r="L33" s="168"/>
      <c r="M33" s="168"/>
      <c r="N33" s="168"/>
    </row>
    <row r="34" spans="2:14" ht="12.6">
      <c r="B34" s="168"/>
      <c r="C34" s="169"/>
      <c r="D34" s="169"/>
      <c r="E34" s="169"/>
      <c r="F34" s="7">
        <v>4</v>
      </c>
      <c r="G34" s="7"/>
      <c r="H34" s="8"/>
      <c r="I34" s="1"/>
      <c r="J34" s="15" t="s">
        <v>122</v>
      </c>
      <c r="K34" s="168"/>
      <c r="L34" s="168"/>
      <c r="M34" s="168"/>
      <c r="N34" s="168"/>
    </row>
    <row r="35" spans="2:14" ht="12.6">
      <c r="B35" s="154"/>
      <c r="C35" s="155"/>
      <c r="D35" s="156">
        <v>150</v>
      </c>
      <c r="E35" s="157">
        <v>150</v>
      </c>
      <c r="F35" s="4">
        <v>1</v>
      </c>
      <c r="G35" s="5"/>
      <c r="H35" s="6"/>
      <c r="I35" s="4"/>
      <c r="J35" s="14" t="s">
        <v>123</v>
      </c>
      <c r="K35" s="154"/>
      <c r="L35" s="154"/>
      <c r="M35" s="154"/>
      <c r="N35" s="154"/>
    </row>
    <row r="36" spans="2:14" ht="12.6">
      <c r="B36" s="168"/>
      <c r="C36" s="169"/>
      <c r="D36" s="169"/>
      <c r="E36" s="169"/>
      <c r="F36" s="1">
        <v>2</v>
      </c>
      <c r="G36" s="7"/>
      <c r="H36" s="8"/>
      <c r="I36" s="1"/>
      <c r="J36" s="15" t="s">
        <v>124</v>
      </c>
      <c r="K36" s="168"/>
      <c r="L36" s="168"/>
      <c r="M36" s="168"/>
      <c r="N36" s="168"/>
    </row>
    <row r="37" spans="2:14" ht="12.6">
      <c r="B37" s="168"/>
      <c r="C37" s="169"/>
      <c r="D37" s="169"/>
      <c r="E37" s="169"/>
      <c r="F37" s="1">
        <v>3</v>
      </c>
      <c r="G37" s="7"/>
      <c r="H37" s="8"/>
      <c r="I37" s="1"/>
      <c r="J37" s="15" t="s">
        <v>125</v>
      </c>
      <c r="K37" s="168"/>
      <c r="L37" s="168"/>
      <c r="M37" s="168"/>
      <c r="N37" s="168"/>
    </row>
    <row r="38" spans="2:14" ht="12.6">
      <c r="B38" s="168"/>
      <c r="C38" s="169"/>
      <c r="D38" s="169"/>
      <c r="E38" s="169"/>
      <c r="F38" s="7">
        <v>4</v>
      </c>
      <c r="G38" s="7"/>
      <c r="H38" s="8"/>
      <c r="I38" s="1"/>
      <c r="J38" s="15" t="s">
        <v>126</v>
      </c>
      <c r="K38" s="168"/>
      <c r="L38" s="168"/>
      <c r="M38" s="168"/>
      <c r="N38" s="168"/>
    </row>
    <row r="39" spans="2:14" ht="12.6">
      <c r="B39" s="168"/>
      <c r="C39" s="169"/>
      <c r="D39" s="156">
        <v>300</v>
      </c>
      <c r="E39" s="157">
        <v>300</v>
      </c>
      <c r="F39" s="4">
        <v>1</v>
      </c>
      <c r="G39" s="5"/>
      <c r="H39" s="6"/>
      <c r="I39" s="4"/>
      <c r="J39" s="14" t="s">
        <v>127</v>
      </c>
      <c r="K39" s="168"/>
      <c r="L39" s="168"/>
      <c r="M39" s="154"/>
      <c r="N39" s="168"/>
    </row>
    <row r="40" spans="2:14" ht="12.6">
      <c r="B40" s="168"/>
      <c r="C40" s="169"/>
      <c r="D40" s="169"/>
      <c r="E40" s="169"/>
      <c r="F40" s="7">
        <v>2</v>
      </c>
      <c r="G40" s="7"/>
      <c r="H40" s="8"/>
      <c r="I40" s="1"/>
      <c r="J40" s="15" t="s">
        <v>128</v>
      </c>
      <c r="K40" s="168"/>
      <c r="L40" s="168"/>
      <c r="M40" s="168"/>
      <c r="N40" s="168"/>
    </row>
    <row r="41" spans="2:14" ht="12.6">
      <c r="B41" s="168"/>
      <c r="C41" s="169"/>
      <c r="D41" s="169"/>
      <c r="E41" s="169"/>
      <c r="F41" s="1">
        <v>3</v>
      </c>
      <c r="G41" s="7"/>
      <c r="H41" s="8"/>
      <c r="I41" s="1"/>
      <c r="J41" s="15" t="s">
        <v>129</v>
      </c>
      <c r="K41" s="168"/>
      <c r="L41" s="168"/>
      <c r="M41" s="168"/>
      <c r="N41" s="168"/>
    </row>
    <row r="42" spans="2:14" ht="12.6">
      <c r="B42" s="168"/>
      <c r="C42" s="169"/>
      <c r="D42" s="169"/>
      <c r="E42" s="169"/>
      <c r="F42" s="7">
        <v>4</v>
      </c>
      <c r="G42" s="7"/>
      <c r="H42" s="8"/>
      <c r="I42" s="1"/>
      <c r="J42" s="15" t="s">
        <v>130</v>
      </c>
      <c r="K42" s="168"/>
      <c r="L42" s="168"/>
      <c r="M42" s="168"/>
      <c r="N42" s="168"/>
    </row>
    <row r="43" spans="2:14" ht="12.6">
      <c r="B43" s="154"/>
      <c r="C43" s="155"/>
      <c r="D43" s="156">
        <v>150</v>
      </c>
      <c r="E43" s="157">
        <v>150</v>
      </c>
      <c r="F43" s="4">
        <v>1</v>
      </c>
      <c r="G43" s="5"/>
      <c r="H43" s="6"/>
      <c r="I43" s="4"/>
      <c r="J43" s="14" t="s">
        <v>131</v>
      </c>
      <c r="K43" s="154"/>
      <c r="L43" s="154"/>
      <c r="M43" s="154"/>
      <c r="N43" s="154"/>
    </row>
    <row r="44" spans="2:14" ht="12.6">
      <c r="B44" s="168"/>
      <c r="C44" s="169"/>
      <c r="D44" s="169"/>
      <c r="E44" s="169"/>
      <c r="F44" s="1">
        <v>2</v>
      </c>
      <c r="G44" s="7"/>
      <c r="H44" s="8"/>
      <c r="I44" s="1"/>
      <c r="J44" s="15" t="s">
        <v>132</v>
      </c>
      <c r="K44" s="168"/>
      <c r="L44" s="168"/>
      <c r="M44" s="168"/>
      <c r="N44" s="168"/>
    </row>
    <row r="45" spans="2:14" ht="12.6">
      <c r="B45" s="168"/>
      <c r="C45" s="169"/>
      <c r="D45" s="169"/>
      <c r="E45" s="169"/>
      <c r="F45" s="1">
        <v>3</v>
      </c>
      <c r="G45" s="7"/>
      <c r="H45" s="8"/>
      <c r="I45" s="1"/>
      <c r="J45" s="15" t="s">
        <v>133</v>
      </c>
      <c r="K45" s="168"/>
      <c r="L45" s="168"/>
      <c r="M45" s="168"/>
      <c r="N45" s="168"/>
    </row>
    <row r="46" spans="2:14" ht="12.6">
      <c r="B46" s="168"/>
      <c r="C46" s="169"/>
      <c r="D46" s="169"/>
      <c r="E46" s="169"/>
      <c r="F46" s="7">
        <v>4</v>
      </c>
      <c r="G46" s="7"/>
      <c r="H46" s="8"/>
      <c r="I46" s="1"/>
      <c r="J46" s="15" t="s">
        <v>134</v>
      </c>
      <c r="K46" s="168"/>
      <c r="L46" s="168"/>
      <c r="M46" s="168"/>
      <c r="N46" s="168"/>
    </row>
    <row r="47" spans="2:14" ht="12.6">
      <c r="B47" s="168"/>
      <c r="C47" s="169"/>
      <c r="D47" s="156">
        <v>300</v>
      </c>
      <c r="E47" s="157">
        <v>300</v>
      </c>
      <c r="F47" s="4">
        <v>1</v>
      </c>
      <c r="G47" s="5"/>
      <c r="H47" s="6"/>
      <c r="I47" s="4"/>
      <c r="J47" s="14" t="s">
        <v>135</v>
      </c>
      <c r="K47" s="168"/>
      <c r="L47" s="168"/>
      <c r="M47" s="154"/>
      <c r="N47" s="168"/>
    </row>
    <row r="48" spans="2:14" ht="12.6">
      <c r="B48" s="168"/>
      <c r="C48" s="169"/>
      <c r="D48" s="169"/>
      <c r="E48" s="169"/>
      <c r="F48" s="7">
        <v>2</v>
      </c>
      <c r="G48" s="7"/>
      <c r="H48" s="8"/>
      <c r="I48" s="1"/>
      <c r="J48" s="15" t="s">
        <v>136</v>
      </c>
      <c r="K48" s="168"/>
      <c r="L48" s="168"/>
      <c r="M48" s="168"/>
      <c r="N48" s="168"/>
    </row>
    <row r="49" spans="2:14" ht="12.6">
      <c r="B49" s="168"/>
      <c r="C49" s="169"/>
      <c r="D49" s="169"/>
      <c r="E49" s="169"/>
      <c r="F49" s="1">
        <v>3</v>
      </c>
      <c r="G49" s="7"/>
      <c r="H49" s="8"/>
      <c r="I49" s="1"/>
      <c r="J49" s="15" t="s">
        <v>137</v>
      </c>
      <c r="K49" s="168"/>
      <c r="L49" s="168"/>
      <c r="M49" s="168"/>
      <c r="N49" s="168"/>
    </row>
    <row r="50" spans="2:14" ht="12.6">
      <c r="B50" s="168"/>
      <c r="C50" s="169"/>
      <c r="D50" s="169"/>
      <c r="E50" s="169"/>
      <c r="F50" s="7">
        <v>4</v>
      </c>
      <c r="G50" s="7"/>
      <c r="H50" s="8"/>
      <c r="I50" s="1"/>
      <c r="J50" s="15" t="s">
        <v>138</v>
      </c>
      <c r="K50" s="168"/>
      <c r="L50" s="168"/>
      <c r="M50" s="168"/>
      <c r="N50" s="168"/>
    </row>
    <row r="51" spans="2:14" ht="12.6">
      <c r="B51" s="154"/>
      <c r="C51" s="155"/>
      <c r="D51" s="156">
        <v>150</v>
      </c>
      <c r="E51" s="157">
        <v>150</v>
      </c>
      <c r="F51" s="4">
        <v>1</v>
      </c>
      <c r="G51" s="5"/>
      <c r="H51" s="6"/>
      <c r="I51" s="4"/>
      <c r="J51" s="17" t="s">
        <v>139</v>
      </c>
      <c r="K51" s="154"/>
      <c r="L51" s="157"/>
      <c r="M51" s="154"/>
      <c r="N51" s="154"/>
    </row>
    <row r="52" spans="2:14" ht="12.6">
      <c r="B52" s="168"/>
      <c r="C52" s="169"/>
      <c r="D52" s="169"/>
      <c r="E52" s="169"/>
      <c r="F52" s="1">
        <v>2</v>
      </c>
      <c r="G52" s="7"/>
      <c r="H52" s="8"/>
      <c r="I52" s="1"/>
      <c r="J52" s="18" t="s">
        <v>140</v>
      </c>
      <c r="K52" s="168"/>
      <c r="L52" s="169"/>
      <c r="M52" s="168"/>
      <c r="N52" s="168"/>
    </row>
    <row r="53" spans="2:14" ht="12.6">
      <c r="B53" s="168"/>
      <c r="C53" s="169"/>
      <c r="D53" s="169"/>
      <c r="E53" s="169"/>
      <c r="F53" s="1">
        <v>3</v>
      </c>
      <c r="G53" s="7"/>
      <c r="H53" s="8"/>
      <c r="I53" s="1"/>
      <c r="J53" s="18" t="s">
        <v>141</v>
      </c>
      <c r="K53" s="168"/>
      <c r="L53" s="169"/>
      <c r="M53" s="168"/>
      <c r="N53" s="168"/>
    </row>
    <row r="54" spans="2:14" ht="12.6">
      <c r="B54" s="168"/>
      <c r="C54" s="169"/>
      <c r="D54" s="169"/>
      <c r="E54" s="169"/>
      <c r="F54" s="7">
        <v>4</v>
      </c>
      <c r="G54" s="7"/>
      <c r="H54" s="8"/>
      <c r="I54" s="1"/>
      <c r="J54" s="18" t="s">
        <v>142</v>
      </c>
      <c r="K54" s="168"/>
      <c r="L54" s="169"/>
      <c r="M54" s="168"/>
      <c r="N54" s="168"/>
    </row>
    <row r="55" spans="2:14" ht="12.6">
      <c r="B55" s="168"/>
      <c r="C55" s="169"/>
      <c r="D55" s="159">
        <v>300</v>
      </c>
      <c r="E55" s="154">
        <v>300</v>
      </c>
      <c r="F55" s="4">
        <v>1</v>
      </c>
      <c r="G55" s="5"/>
      <c r="H55" s="6"/>
      <c r="I55" s="4"/>
      <c r="J55" s="17" t="s">
        <v>143</v>
      </c>
      <c r="K55" s="168"/>
      <c r="L55" s="172"/>
      <c r="M55" s="154"/>
      <c r="N55" s="169"/>
    </row>
    <row r="56" spans="2:14" ht="12.6">
      <c r="B56" s="168"/>
      <c r="C56" s="169"/>
      <c r="D56" s="172"/>
      <c r="E56" s="168"/>
      <c r="F56" s="1">
        <v>2</v>
      </c>
      <c r="G56" s="7"/>
      <c r="H56" s="8"/>
      <c r="I56" s="1"/>
      <c r="J56" s="18" t="s">
        <v>144</v>
      </c>
      <c r="K56" s="168"/>
      <c r="L56" s="172"/>
      <c r="M56" s="168"/>
      <c r="N56" s="169"/>
    </row>
    <row r="57" spans="2:14" ht="12.6">
      <c r="B57" s="168"/>
      <c r="C57" s="169"/>
      <c r="D57" s="172"/>
      <c r="E57" s="168"/>
      <c r="F57" s="1">
        <v>3</v>
      </c>
      <c r="G57" s="7"/>
      <c r="H57" s="8"/>
      <c r="I57" s="1"/>
      <c r="J57" s="18" t="s">
        <v>145</v>
      </c>
      <c r="K57" s="168"/>
      <c r="L57" s="172"/>
      <c r="M57" s="168"/>
      <c r="N57" s="169"/>
    </row>
    <row r="58" spans="2:14" ht="12.6">
      <c r="B58" s="168"/>
      <c r="C58" s="169"/>
      <c r="D58" s="172"/>
      <c r="E58" s="171"/>
      <c r="F58" s="1">
        <v>4</v>
      </c>
      <c r="G58" s="7"/>
      <c r="H58" s="8"/>
      <c r="I58" s="1"/>
      <c r="J58" s="18" t="s">
        <v>146</v>
      </c>
      <c r="K58" s="171"/>
      <c r="L58" s="172"/>
      <c r="M58" s="171"/>
      <c r="N58" s="169"/>
    </row>
    <row r="59" spans="2:14" ht="12.6">
      <c r="B59" s="154"/>
      <c r="C59" s="155"/>
      <c r="D59" s="156">
        <v>150</v>
      </c>
      <c r="E59" s="160">
        <v>150</v>
      </c>
      <c r="F59" s="4">
        <v>1</v>
      </c>
      <c r="G59" s="5"/>
      <c r="H59" s="6"/>
      <c r="I59" s="4"/>
      <c r="J59" s="14" t="s">
        <v>147</v>
      </c>
      <c r="K59" s="161"/>
      <c r="L59" s="154"/>
      <c r="M59" s="161"/>
      <c r="N59" s="154"/>
    </row>
    <row r="60" spans="2:14" ht="12.6">
      <c r="B60" s="168"/>
      <c r="C60" s="169"/>
      <c r="D60" s="169"/>
      <c r="E60" s="169"/>
      <c r="F60" s="1">
        <v>2</v>
      </c>
      <c r="G60" s="7"/>
      <c r="H60" s="8"/>
      <c r="I60" s="1"/>
      <c r="J60" s="15" t="s">
        <v>148</v>
      </c>
      <c r="K60" s="168"/>
      <c r="L60" s="168"/>
      <c r="M60" s="168"/>
      <c r="N60" s="168"/>
    </row>
    <row r="61" spans="2:14" ht="12.6">
      <c r="B61" s="168"/>
      <c r="C61" s="169"/>
      <c r="D61" s="169"/>
      <c r="E61" s="169"/>
      <c r="F61" s="1">
        <v>3</v>
      </c>
      <c r="G61" s="7"/>
      <c r="H61" s="8"/>
      <c r="I61" s="1"/>
      <c r="J61" s="15" t="s">
        <v>149</v>
      </c>
      <c r="K61" s="168"/>
      <c r="L61" s="168"/>
      <c r="M61" s="168"/>
      <c r="N61" s="168"/>
    </row>
    <row r="62" spans="2:14" ht="12.6">
      <c r="B62" s="168"/>
      <c r="C62" s="169"/>
      <c r="D62" s="169"/>
      <c r="E62" s="169"/>
      <c r="F62" s="7">
        <v>4</v>
      </c>
      <c r="G62" s="7"/>
      <c r="H62" s="8"/>
      <c r="I62" s="1"/>
      <c r="J62" s="15" t="s">
        <v>150</v>
      </c>
      <c r="K62" s="168"/>
      <c r="L62" s="168"/>
      <c r="M62" s="168"/>
      <c r="N62" s="168"/>
    </row>
    <row r="63" spans="2:14" ht="12.6">
      <c r="B63" s="168"/>
      <c r="C63" s="169"/>
      <c r="D63" s="156">
        <v>300</v>
      </c>
      <c r="E63" s="157">
        <v>300</v>
      </c>
      <c r="F63" s="4">
        <v>1</v>
      </c>
      <c r="G63" s="5"/>
      <c r="H63" s="6"/>
      <c r="I63" s="4"/>
      <c r="J63" s="14" t="s">
        <v>151</v>
      </c>
      <c r="K63" s="168"/>
      <c r="L63" s="168"/>
      <c r="M63" s="154"/>
      <c r="N63" s="168"/>
    </row>
    <row r="64" spans="2:14" ht="12.6">
      <c r="B64" s="168"/>
      <c r="C64" s="169"/>
      <c r="D64" s="169"/>
      <c r="E64" s="169"/>
      <c r="F64" s="7">
        <v>2</v>
      </c>
      <c r="G64" s="7"/>
      <c r="H64" s="8"/>
      <c r="I64" s="1"/>
      <c r="J64" s="15" t="s">
        <v>152</v>
      </c>
      <c r="K64" s="168"/>
      <c r="L64" s="168"/>
      <c r="M64" s="168"/>
      <c r="N64" s="168"/>
    </row>
    <row r="65" spans="2:14" ht="12.6">
      <c r="B65" s="168"/>
      <c r="C65" s="169"/>
      <c r="D65" s="169"/>
      <c r="E65" s="169"/>
      <c r="F65" s="1">
        <v>3</v>
      </c>
      <c r="G65" s="7"/>
      <c r="H65" s="8"/>
      <c r="I65" s="1"/>
      <c r="J65" s="15" t="s">
        <v>153</v>
      </c>
      <c r="K65" s="168"/>
      <c r="L65" s="168"/>
      <c r="M65" s="168"/>
      <c r="N65" s="168"/>
    </row>
    <row r="66" spans="2:14" ht="12.6">
      <c r="B66" s="168"/>
      <c r="C66" s="169"/>
      <c r="D66" s="169"/>
      <c r="E66" s="169"/>
      <c r="F66" s="7">
        <v>4</v>
      </c>
      <c r="G66" s="7"/>
      <c r="H66" s="8"/>
      <c r="I66" s="1"/>
      <c r="J66" s="15" t="s">
        <v>154</v>
      </c>
      <c r="K66" s="168"/>
      <c r="L66" s="168"/>
      <c r="M66" s="168"/>
      <c r="N66" s="168"/>
    </row>
    <row r="67" spans="2:14" ht="12.6">
      <c r="B67" s="154"/>
      <c r="C67" s="155"/>
      <c r="D67" s="156">
        <v>150</v>
      </c>
      <c r="E67" s="157">
        <v>150</v>
      </c>
      <c r="F67" s="4">
        <v>1</v>
      </c>
      <c r="G67" s="5"/>
      <c r="H67" s="6"/>
      <c r="I67" s="4"/>
      <c r="J67" s="14" t="s">
        <v>155</v>
      </c>
      <c r="K67" s="154"/>
      <c r="L67" s="154"/>
      <c r="M67" s="154"/>
      <c r="N67" s="154"/>
    </row>
    <row r="68" spans="2:14" ht="12.6">
      <c r="B68" s="168"/>
      <c r="C68" s="169"/>
      <c r="D68" s="169"/>
      <c r="E68" s="169"/>
      <c r="F68" s="1">
        <v>2</v>
      </c>
      <c r="G68" s="7"/>
      <c r="H68" s="8"/>
      <c r="I68" s="1"/>
      <c r="J68" s="15" t="s">
        <v>156</v>
      </c>
      <c r="K68" s="168"/>
      <c r="L68" s="168"/>
      <c r="M68" s="168"/>
      <c r="N68" s="168"/>
    </row>
    <row r="69" spans="2:14" ht="12.6">
      <c r="B69" s="168"/>
      <c r="C69" s="169"/>
      <c r="D69" s="169"/>
      <c r="E69" s="169"/>
      <c r="F69" s="1">
        <v>3</v>
      </c>
      <c r="G69" s="7"/>
      <c r="H69" s="8"/>
      <c r="I69" s="1"/>
      <c r="J69" s="15" t="s">
        <v>157</v>
      </c>
      <c r="K69" s="168"/>
      <c r="L69" s="168"/>
      <c r="M69" s="168"/>
      <c r="N69" s="168"/>
    </row>
    <row r="70" spans="2:14" ht="12.6">
      <c r="B70" s="168"/>
      <c r="C70" s="169"/>
      <c r="D70" s="169"/>
      <c r="E70" s="169"/>
      <c r="F70" s="7">
        <v>4</v>
      </c>
      <c r="G70" s="7"/>
      <c r="H70" s="8"/>
      <c r="I70" s="1"/>
      <c r="J70" s="15" t="s">
        <v>158</v>
      </c>
      <c r="K70" s="168"/>
      <c r="L70" s="168"/>
      <c r="M70" s="168"/>
      <c r="N70" s="168"/>
    </row>
    <row r="71" spans="2:14" ht="12.6">
      <c r="B71" s="168"/>
      <c r="C71" s="169"/>
      <c r="D71" s="156">
        <v>300</v>
      </c>
      <c r="E71" s="157">
        <v>300</v>
      </c>
      <c r="F71" s="4">
        <v>1</v>
      </c>
      <c r="G71" s="5"/>
      <c r="H71" s="6"/>
      <c r="I71" s="4"/>
      <c r="J71" s="14" t="s">
        <v>159</v>
      </c>
      <c r="K71" s="168"/>
      <c r="L71" s="168"/>
      <c r="M71" s="154"/>
      <c r="N71" s="168"/>
    </row>
    <row r="72" spans="2:14" ht="12.6">
      <c r="B72" s="168"/>
      <c r="C72" s="169"/>
      <c r="D72" s="169"/>
      <c r="E72" s="169"/>
      <c r="F72" s="7">
        <v>2</v>
      </c>
      <c r="G72" s="7"/>
      <c r="H72" s="8"/>
      <c r="I72" s="1"/>
      <c r="J72" s="15" t="s">
        <v>160</v>
      </c>
      <c r="K72" s="168"/>
      <c r="L72" s="168"/>
      <c r="M72" s="168"/>
      <c r="N72" s="168"/>
    </row>
    <row r="73" spans="2:14" ht="12.6">
      <c r="B73" s="168"/>
      <c r="C73" s="169"/>
      <c r="D73" s="169"/>
      <c r="E73" s="169"/>
      <c r="F73" s="1">
        <v>3</v>
      </c>
      <c r="G73" s="7"/>
      <c r="H73" s="8"/>
      <c r="I73" s="1"/>
      <c r="J73" s="15" t="s">
        <v>161</v>
      </c>
      <c r="K73" s="168"/>
      <c r="L73" s="168"/>
      <c r="M73" s="168"/>
      <c r="N73" s="168"/>
    </row>
    <row r="74" spans="2:14" ht="12.6">
      <c r="B74" s="168"/>
      <c r="C74" s="169"/>
      <c r="D74" s="169"/>
      <c r="E74" s="169"/>
      <c r="F74" s="7">
        <v>4</v>
      </c>
      <c r="G74" s="7"/>
      <c r="H74" s="8"/>
      <c r="I74" s="1"/>
      <c r="J74" s="15" t="s">
        <v>162</v>
      </c>
      <c r="K74" s="168"/>
      <c r="L74" s="168"/>
      <c r="M74" s="168"/>
      <c r="N74" s="168"/>
    </row>
    <row r="75" spans="2:14" ht="12.6">
      <c r="B75" s="154"/>
      <c r="C75" s="155"/>
      <c r="D75" s="156">
        <v>150</v>
      </c>
      <c r="E75" s="157">
        <v>150</v>
      </c>
      <c r="F75" s="4">
        <v>1</v>
      </c>
      <c r="G75" s="5"/>
      <c r="H75" s="6"/>
      <c r="I75" s="4"/>
      <c r="J75" s="14" t="s">
        <v>163</v>
      </c>
      <c r="K75" s="154"/>
      <c r="L75" s="154"/>
      <c r="M75" s="154"/>
      <c r="N75" s="154"/>
    </row>
    <row r="76" spans="2:14" ht="12.6">
      <c r="B76" s="168"/>
      <c r="C76" s="169"/>
      <c r="D76" s="169"/>
      <c r="E76" s="169"/>
      <c r="F76" s="1">
        <v>2</v>
      </c>
      <c r="G76" s="7"/>
      <c r="H76" s="8"/>
      <c r="I76" s="1"/>
      <c r="J76" s="15" t="s">
        <v>164</v>
      </c>
      <c r="K76" s="168"/>
      <c r="L76" s="168"/>
      <c r="M76" s="168"/>
      <c r="N76" s="168"/>
    </row>
    <row r="77" spans="2:14" ht="12.6">
      <c r="B77" s="168"/>
      <c r="C77" s="169"/>
      <c r="D77" s="169"/>
      <c r="E77" s="169"/>
      <c r="F77" s="1">
        <v>3</v>
      </c>
      <c r="G77" s="7"/>
      <c r="H77" s="8"/>
      <c r="I77" s="1"/>
      <c r="J77" s="15" t="s">
        <v>165</v>
      </c>
      <c r="K77" s="168"/>
      <c r="L77" s="168"/>
      <c r="M77" s="168"/>
      <c r="N77" s="168"/>
    </row>
    <row r="78" spans="2:14" ht="12.6">
      <c r="B78" s="168"/>
      <c r="C78" s="169"/>
      <c r="D78" s="169"/>
      <c r="E78" s="169"/>
      <c r="F78" s="7">
        <v>4</v>
      </c>
      <c r="G78" s="7"/>
      <c r="H78" s="8"/>
      <c r="I78" s="1"/>
      <c r="J78" s="15" t="s">
        <v>166</v>
      </c>
      <c r="K78" s="168"/>
      <c r="L78" s="168"/>
      <c r="M78" s="168"/>
      <c r="N78" s="168"/>
    </row>
    <row r="79" spans="2:14" ht="12.6">
      <c r="B79" s="168"/>
      <c r="C79" s="169"/>
      <c r="D79" s="156">
        <v>300</v>
      </c>
      <c r="E79" s="157">
        <v>300</v>
      </c>
      <c r="F79" s="4">
        <v>1</v>
      </c>
      <c r="G79" s="5"/>
      <c r="H79" s="6"/>
      <c r="I79" s="4"/>
      <c r="J79" s="14" t="s">
        <v>167</v>
      </c>
      <c r="K79" s="168"/>
      <c r="L79" s="168"/>
      <c r="M79" s="154"/>
      <c r="N79" s="168"/>
    </row>
    <row r="80" spans="2:14" ht="12.6">
      <c r="B80" s="168"/>
      <c r="C80" s="169"/>
      <c r="D80" s="169"/>
      <c r="E80" s="169"/>
      <c r="F80" s="7">
        <v>2</v>
      </c>
      <c r="G80" s="7"/>
      <c r="H80" s="8"/>
      <c r="I80" s="1"/>
      <c r="J80" s="15" t="s">
        <v>168</v>
      </c>
      <c r="K80" s="168"/>
      <c r="L80" s="168"/>
      <c r="M80" s="168"/>
      <c r="N80" s="168"/>
    </row>
    <row r="81" spans="2:14" ht="12.6">
      <c r="B81" s="168"/>
      <c r="C81" s="169"/>
      <c r="D81" s="169"/>
      <c r="E81" s="169"/>
      <c r="F81" s="1">
        <v>3</v>
      </c>
      <c r="G81" s="7"/>
      <c r="H81" s="8"/>
      <c r="I81" s="1"/>
      <c r="J81" s="15" t="s">
        <v>169</v>
      </c>
      <c r="K81" s="168"/>
      <c r="L81" s="168"/>
      <c r="M81" s="168"/>
      <c r="N81" s="168"/>
    </row>
    <row r="82" spans="2:14" ht="12.6">
      <c r="B82" s="171"/>
      <c r="C82" s="173"/>
      <c r="D82" s="173"/>
      <c r="E82" s="173"/>
      <c r="F82" s="9">
        <v>4</v>
      </c>
      <c r="G82" s="9"/>
      <c r="H82" s="10"/>
      <c r="I82" s="11"/>
      <c r="J82" s="16" t="s">
        <v>170</v>
      </c>
      <c r="K82" s="171"/>
      <c r="L82" s="171"/>
      <c r="M82" s="171"/>
      <c r="N82" s="171"/>
    </row>
  </sheetData>
  <sheetProtection sheet="1" objects="1" scenarios="1"/>
  <mergeCells count="111">
    <mergeCell ref="M27:M30"/>
    <mergeCell ref="M31:M34"/>
    <mergeCell ref="K35:K42"/>
    <mergeCell ref="L35:L42"/>
    <mergeCell ref="M35:M38"/>
    <mergeCell ref="M39:M42"/>
    <mergeCell ref="M59:M62"/>
    <mergeCell ref="N59:N66"/>
    <mergeCell ref="M63:M66"/>
    <mergeCell ref="M43:M46"/>
    <mergeCell ref="M47:M50"/>
    <mergeCell ref="D39:D42"/>
    <mergeCell ref="D43:D46"/>
    <mergeCell ref="K43:K50"/>
    <mergeCell ref="L43:L50"/>
    <mergeCell ref="N43:N50"/>
    <mergeCell ref="D47:D50"/>
    <mergeCell ref="E47:E50"/>
    <mergeCell ref="E43:E46"/>
    <mergeCell ref="N35:N42"/>
    <mergeCell ref="B51:B58"/>
    <mergeCell ref="C51:C58"/>
    <mergeCell ref="E51:E54"/>
    <mergeCell ref="K51:K58"/>
    <mergeCell ref="L51:L58"/>
    <mergeCell ref="N51:N58"/>
    <mergeCell ref="E55:E58"/>
    <mergeCell ref="B59:B66"/>
    <mergeCell ref="B67:B74"/>
    <mergeCell ref="C67:C74"/>
    <mergeCell ref="D51:D54"/>
    <mergeCell ref="D55:D58"/>
    <mergeCell ref="C59:C66"/>
    <mergeCell ref="D59:D62"/>
    <mergeCell ref="E59:E62"/>
    <mergeCell ref="D63:D66"/>
    <mergeCell ref="E63:E66"/>
    <mergeCell ref="M51:M54"/>
    <mergeCell ref="M55:M58"/>
    <mergeCell ref="K59:K66"/>
    <mergeCell ref="L59:L66"/>
    <mergeCell ref="N67:N74"/>
    <mergeCell ref="B75:B82"/>
    <mergeCell ref="C75:C82"/>
    <mergeCell ref="D67:D70"/>
    <mergeCell ref="E67:E70"/>
    <mergeCell ref="D71:D74"/>
    <mergeCell ref="E71:E74"/>
    <mergeCell ref="D75:D78"/>
    <mergeCell ref="E75:E78"/>
    <mergeCell ref="D79:D82"/>
    <mergeCell ref="E79:E82"/>
    <mergeCell ref="N75:N82"/>
    <mergeCell ref="K67:K74"/>
    <mergeCell ref="L67:L74"/>
    <mergeCell ref="M67:M70"/>
    <mergeCell ref="M71:M74"/>
    <mergeCell ref="K75:K82"/>
    <mergeCell ref="L75:L82"/>
    <mergeCell ref="M75:M78"/>
    <mergeCell ref="M79:M82"/>
    <mergeCell ref="I9:I10"/>
    <mergeCell ref="J9:J10"/>
    <mergeCell ref="K9:L9"/>
    <mergeCell ref="M9:M10"/>
    <mergeCell ref="N9:N10"/>
    <mergeCell ref="M11:M14"/>
    <mergeCell ref="M15:M18"/>
    <mergeCell ref="B9:B10"/>
    <mergeCell ref="C9:C10"/>
    <mergeCell ref="D9:D10"/>
    <mergeCell ref="E9:E10"/>
    <mergeCell ref="F9:F10"/>
    <mergeCell ref="G9:G10"/>
    <mergeCell ref="H9:H10"/>
    <mergeCell ref="L19:L26"/>
    <mergeCell ref="M19:M22"/>
    <mergeCell ref="B11:B18"/>
    <mergeCell ref="C11:C18"/>
    <mergeCell ref="E11:E14"/>
    <mergeCell ref="K11:K18"/>
    <mergeCell ref="L11:L18"/>
    <mergeCell ref="B19:B26"/>
    <mergeCell ref="N11:N18"/>
    <mergeCell ref="E15:E18"/>
    <mergeCell ref="D11:D14"/>
    <mergeCell ref="D15:D18"/>
    <mergeCell ref="B27:B34"/>
    <mergeCell ref="C27:C34"/>
    <mergeCell ref="B35:B42"/>
    <mergeCell ref="C35:C42"/>
    <mergeCell ref="B43:B50"/>
    <mergeCell ref="C43:C50"/>
    <mergeCell ref="N19:N26"/>
    <mergeCell ref="M23:M26"/>
    <mergeCell ref="D27:D30"/>
    <mergeCell ref="E27:E30"/>
    <mergeCell ref="D31:D34"/>
    <mergeCell ref="E31:E34"/>
    <mergeCell ref="D35:D38"/>
    <mergeCell ref="E35:E38"/>
    <mergeCell ref="E39:E42"/>
    <mergeCell ref="C19:C26"/>
    <mergeCell ref="D19:D22"/>
    <mergeCell ref="E19:E22"/>
    <mergeCell ref="D23:D26"/>
    <mergeCell ref="E23:E26"/>
    <mergeCell ref="N27:N34"/>
    <mergeCell ref="K27:K34"/>
    <mergeCell ref="L27:L34"/>
    <mergeCell ref="K19:K26"/>
  </mergeCells>
  <dataValidations count="1">
    <dataValidation type="list" allowBlank="1" sqref="B11 B19 B27 B35 B43 B51 B59 B67 B75" xr:uid="{00000000-0002-0000-0200-000000000000}">
      <formula1>"Karine Leroux,Michèle Boutté,Ludivine Liétar,Malika Merbah"</formula1>
    </dataValidation>
  </dataValidations>
  <pageMargins left="0" right="0" top="0" bottom="0" header="0" footer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61FA-C1BE-4E60-BAC1-F2E403ADB9CD}">
  <sheetPr>
    <tabColor theme="0" tint="-0.34998626667073579"/>
    <outlinePr summaryBelow="0" summaryRight="0"/>
  </sheetPr>
  <dimension ref="A1:N82"/>
  <sheetViews>
    <sheetView workbookViewId="0">
      <selection activeCell="I13" sqref="I13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7" max="7" width="15" customWidth="1"/>
    <col min="8" max="10" width="14.42578125" customWidth="1"/>
    <col min="13" max="13" width="20.42578125" customWidth="1"/>
    <col min="14" max="14" width="38.28515625" customWidth="1"/>
  </cols>
  <sheetData>
    <row r="1" spans="1:14" ht="15.6">
      <c r="A1" s="23" t="str">
        <f>Appareil!A6</f>
        <v>Type d'appareil</v>
      </c>
      <c r="B1" s="46" t="str">
        <f>Appareil!B6</f>
        <v>Robot pipeteur</v>
      </c>
    </row>
    <row r="2" spans="1:14" ht="15.6">
      <c r="A2" s="23" t="str">
        <f>Appareil!A7</f>
        <v>Marque</v>
      </c>
      <c r="B2" s="46" t="str">
        <f>Appareil!B7</f>
        <v>Tecan</v>
      </c>
    </row>
    <row r="3" spans="1:14" ht="15.6">
      <c r="A3" s="23" t="str">
        <f>Appareil!A8</f>
        <v>Modèle</v>
      </c>
      <c r="B3" s="46" t="str">
        <f>Appareil!B8</f>
        <v>Freedom EVO</v>
      </c>
    </row>
    <row r="4" spans="1:14" ht="15.6">
      <c r="A4" s="23" t="str">
        <f>Appareil!A9</f>
        <v>N° de série</v>
      </c>
      <c r="B4" s="46">
        <f>Appareil!B9</f>
        <v>811002365</v>
      </c>
    </row>
    <row r="5" spans="1:14" ht="15.75" customHeight="1">
      <c r="A5" s="23" t="str">
        <f>Appareil!A10</f>
        <v>Emplacement</v>
      </c>
      <c r="B5" s="46" t="str">
        <f>Appareil!B10</f>
        <v>Post-PCR Génotypage</v>
      </c>
    </row>
    <row r="6" spans="1:14" ht="15.75" customHeight="1">
      <c r="A6" s="23" t="str">
        <f>Appareil!A11</f>
        <v>Identification interne</v>
      </c>
      <c r="B6" s="46" t="str">
        <f>Appareil!B11</f>
        <v>GDD-TECA-001</v>
      </c>
    </row>
    <row r="9" spans="1:14" ht="15.75" customHeight="1">
      <c r="B9" s="146" t="s">
        <v>72</v>
      </c>
      <c r="C9" s="146" t="s">
        <v>67</v>
      </c>
      <c r="D9" s="146" t="s">
        <v>76</v>
      </c>
      <c r="E9" s="146" t="s">
        <v>77</v>
      </c>
      <c r="F9" s="146" t="s">
        <v>78</v>
      </c>
      <c r="G9" s="146" t="s">
        <v>79</v>
      </c>
      <c r="H9" s="146" t="s">
        <v>80</v>
      </c>
      <c r="I9" s="146" t="s">
        <v>81</v>
      </c>
      <c r="J9" s="146" t="s">
        <v>82</v>
      </c>
      <c r="K9" s="147" t="s">
        <v>83</v>
      </c>
      <c r="L9" s="148"/>
      <c r="M9" s="146" t="s">
        <v>84</v>
      </c>
      <c r="N9" s="146" t="s">
        <v>85</v>
      </c>
    </row>
    <row r="10" spans="1:14" ht="12.95">
      <c r="B10" s="135"/>
      <c r="C10" s="135"/>
      <c r="D10" s="135"/>
      <c r="E10" s="135"/>
      <c r="F10" s="135"/>
      <c r="G10" s="135"/>
      <c r="H10" s="135"/>
      <c r="I10" s="135"/>
      <c r="J10" s="135"/>
      <c r="K10" s="83" t="s">
        <v>86</v>
      </c>
      <c r="L10" s="84" t="s">
        <v>87</v>
      </c>
      <c r="M10" s="135"/>
      <c r="N10" s="135"/>
    </row>
    <row r="11" spans="1:14" ht="87.6">
      <c r="B11" s="134"/>
      <c r="C11" s="139"/>
      <c r="D11" s="142">
        <v>150</v>
      </c>
      <c r="E11" s="141">
        <v>150</v>
      </c>
      <c r="F11" s="86">
        <v>1</v>
      </c>
      <c r="G11" s="87">
        <v>150</v>
      </c>
      <c r="H11" s="85">
        <v>150</v>
      </c>
      <c r="I11" s="86">
        <v>150</v>
      </c>
      <c r="J11" s="97">
        <f t="shared" ref="J11:J13" si="0">((ABS(G11-$D$11)+ABS(H11-$D$11)+ABS(I11-$D$11))/3)/$D$11</f>
        <v>0</v>
      </c>
      <c r="K11" s="141"/>
      <c r="L11" s="134"/>
      <c r="M11" s="134"/>
      <c r="N11" s="98" t="s">
        <v>171</v>
      </c>
    </row>
    <row r="12" spans="1:14" ht="87.6">
      <c r="B12" s="135"/>
      <c r="C12" s="138"/>
      <c r="D12" s="138"/>
      <c r="E12" s="138"/>
      <c r="F12" s="89">
        <v>2</v>
      </c>
      <c r="G12" s="90">
        <v>150</v>
      </c>
      <c r="H12" s="91">
        <v>150</v>
      </c>
      <c r="I12" s="89">
        <v>160</v>
      </c>
      <c r="J12" s="99">
        <f t="shared" si="0"/>
        <v>2.2222222222222223E-2</v>
      </c>
      <c r="K12" s="138"/>
      <c r="L12" s="135"/>
      <c r="M12" s="135"/>
      <c r="N12" s="98" t="s">
        <v>172</v>
      </c>
    </row>
    <row r="13" spans="1:14" ht="87.6">
      <c r="B13" s="135"/>
      <c r="C13" s="138"/>
      <c r="D13" s="138"/>
      <c r="E13" s="138"/>
      <c r="F13" s="89">
        <v>3</v>
      </c>
      <c r="G13" s="90">
        <v>150</v>
      </c>
      <c r="H13" s="91">
        <v>150</v>
      </c>
      <c r="I13" s="89">
        <v>140</v>
      </c>
      <c r="J13" s="99">
        <f t="shared" si="0"/>
        <v>2.2222222222222223E-2</v>
      </c>
      <c r="K13" s="138"/>
      <c r="L13" s="135"/>
      <c r="M13" s="135"/>
      <c r="N13" s="98" t="s">
        <v>173</v>
      </c>
    </row>
    <row r="14" spans="1:14" ht="87.6">
      <c r="B14" s="135"/>
      <c r="C14" s="138"/>
      <c r="D14" s="138"/>
      <c r="E14" s="138"/>
      <c r="F14" s="90">
        <v>4</v>
      </c>
      <c r="G14" s="90">
        <v>140</v>
      </c>
      <c r="H14" s="91">
        <v>150</v>
      </c>
      <c r="I14" s="89">
        <v>160</v>
      </c>
      <c r="J14" s="99">
        <f>((ABS(G14-$D$11)+ABS(H14-$D$11)+ABS(I14-$D$11))/3)/$D$11</f>
        <v>4.4444444444444446E-2</v>
      </c>
      <c r="K14" s="138"/>
      <c r="L14" s="135"/>
      <c r="M14" s="135"/>
      <c r="N14" s="98" t="s">
        <v>174</v>
      </c>
    </row>
    <row r="15" spans="1:14" ht="87.6">
      <c r="B15" s="135"/>
      <c r="C15" s="138"/>
      <c r="D15" s="142">
        <v>300</v>
      </c>
      <c r="E15" s="141">
        <v>300</v>
      </c>
      <c r="F15" s="86">
        <v>1</v>
      </c>
      <c r="G15" s="87">
        <v>300</v>
      </c>
      <c r="H15" s="85">
        <v>300</v>
      </c>
      <c r="I15" s="86">
        <v>300</v>
      </c>
      <c r="J15" s="97">
        <f>((ABS(G15-$D$15)+ABS(H15-$D$15)+ABS(I15-$D$15))/3)/$D$15</f>
        <v>0</v>
      </c>
      <c r="K15" s="138"/>
      <c r="L15" s="135"/>
      <c r="M15" s="134"/>
      <c r="N15" s="98" t="s">
        <v>175</v>
      </c>
    </row>
    <row r="16" spans="1:14" ht="87.6">
      <c r="B16" s="135"/>
      <c r="C16" s="138"/>
      <c r="D16" s="138"/>
      <c r="E16" s="138"/>
      <c r="F16" s="90">
        <v>2</v>
      </c>
      <c r="G16" s="90">
        <v>300</v>
      </c>
      <c r="H16" s="91">
        <v>300</v>
      </c>
      <c r="I16" s="89">
        <v>320</v>
      </c>
      <c r="J16" s="99">
        <f>((ABS(G16-$D$15)+ABS(H16-$D$15)+ABS(I16-$D$15))/3)/$D$15</f>
        <v>2.2222222222222223E-2</v>
      </c>
      <c r="K16" s="138"/>
      <c r="L16" s="135"/>
      <c r="M16" s="135"/>
      <c r="N16" s="98" t="s">
        <v>176</v>
      </c>
    </row>
    <row r="17" spans="2:14" ht="87.6">
      <c r="B17" s="135"/>
      <c r="C17" s="138"/>
      <c r="D17" s="138"/>
      <c r="E17" s="138"/>
      <c r="F17" s="89">
        <v>3</v>
      </c>
      <c r="G17" s="90">
        <v>300</v>
      </c>
      <c r="H17" s="91">
        <v>300</v>
      </c>
      <c r="I17" s="89">
        <v>280</v>
      </c>
      <c r="J17" s="99">
        <f t="shared" ref="J17:J18" si="1">((ABS(G17-$D$15)+ABS(H17-$D$15)+ABS(I17-$D$15))/3)/$D$15</f>
        <v>2.2222222222222223E-2</v>
      </c>
      <c r="K17" s="138"/>
      <c r="L17" s="135"/>
      <c r="M17" s="135"/>
      <c r="N17" s="98" t="s">
        <v>177</v>
      </c>
    </row>
    <row r="18" spans="2:14" ht="87.6">
      <c r="B18" s="135"/>
      <c r="C18" s="138"/>
      <c r="D18" s="138"/>
      <c r="E18" s="138"/>
      <c r="F18" s="90">
        <v>4</v>
      </c>
      <c r="G18" s="90">
        <v>280</v>
      </c>
      <c r="H18" s="91">
        <v>300</v>
      </c>
      <c r="I18" s="89">
        <v>320</v>
      </c>
      <c r="J18" s="100">
        <f t="shared" si="1"/>
        <v>4.4444444444444446E-2</v>
      </c>
      <c r="K18" s="138"/>
      <c r="L18" s="135"/>
      <c r="M18" s="135"/>
      <c r="N18" s="98" t="s">
        <v>178</v>
      </c>
    </row>
    <row r="19" spans="2:14" ht="15.75" customHeight="1">
      <c r="B19" s="134"/>
      <c r="C19" s="139"/>
      <c r="D19" s="142">
        <v>150</v>
      </c>
      <c r="E19" s="141">
        <v>150</v>
      </c>
      <c r="F19" s="86">
        <v>1</v>
      </c>
      <c r="G19" s="87"/>
      <c r="H19" s="85"/>
      <c r="I19" s="86"/>
      <c r="J19" s="97">
        <f>((ABS(G19-$D$19)+ABS(H19-$D$19)+ABS(I19-$D$19))/3)/$D$19</f>
        <v>1</v>
      </c>
      <c r="K19" s="134"/>
      <c r="L19" s="134"/>
      <c r="M19" s="134"/>
      <c r="N19" s="134"/>
    </row>
    <row r="20" spans="2:14" ht="15.75" customHeight="1">
      <c r="B20" s="135"/>
      <c r="C20" s="138"/>
      <c r="D20" s="138"/>
      <c r="E20" s="138"/>
      <c r="F20" s="89">
        <v>2</v>
      </c>
      <c r="G20" s="90"/>
      <c r="H20" s="91"/>
      <c r="I20" s="89"/>
      <c r="J20" s="99">
        <f>((ABS(G20-$D$19)+ABS(H20-$D$19)+ABS(I20-$D$19))/3)/$D$19</f>
        <v>1</v>
      </c>
      <c r="K20" s="135"/>
      <c r="L20" s="135"/>
      <c r="M20" s="135"/>
      <c r="N20" s="135"/>
    </row>
    <row r="21" spans="2:14" ht="15.75" customHeight="1">
      <c r="B21" s="135"/>
      <c r="C21" s="138"/>
      <c r="D21" s="138"/>
      <c r="E21" s="138"/>
      <c r="F21" s="89">
        <v>3</v>
      </c>
      <c r="G21" s="90"/>
      <c r="H21" s="91"/>
      <c r="I21" s="89"/>
      <c r="J21" s="99">
        <f>((ABS(G21-$D$19)+ABS(H21-$D$19)+ABS(I21-$D$19))/3)/$D$19</f>
        <v>1</v>
      </c>
      <c r="K21" s="135"/>
      <c r="L21" s="135"/>
      <c r="M21" s="135"/>
      <c r="N21" s="135"/>
    </row>
    <row r="22" spans="2:14" ht="15.75" customHeight="1">
      <c r="B22" s="135"/>
      <c r="C22" s="138"/>
      <c r="D22" s="138"/>
      <c r="E22" s="138"/>
      <c r="F22" s="90">
        <v>4</v>
      </c>
      <c r="G22" s="90"/>
      <c r="H22" s="91"/>
      <c r="I22" s="89"/>
      <c r="J22" s="99">
        <f>((ABS(G22-$D$19)+ABS(H22-$D$19)+ABS(I22-$D$19))/3)/$D$19</f>
        <v>1</v>
      </c>
      <c r="K22" s="135"/>
      <c r="L22" s="135"/>
      <c r="M22" s="135"/>
      <c r="N22" s="135"/>
    </row>
    <row r="23" spans="2:14" ht="15.75" customHeight="1">
      <c r="B23" s="135"/>
      <c r="C23" s="138"/>
      <c r="D23" s="142">
        <v>300</v>
      </c>
      <c r="E23" s="141">
        <v>300</v>
      </c>
      <c r="F23" s="86">
        <v>1</v>
      </c>
      <c r="G23" s="87"/>
      <c r="H23" s="85"/>
      <c r="I23" s="86"/>
      <c r="J23" s="97">
        <f>((ABS(G23-$D$23)+ABS(H23-$D$23)+ABS(I23-$D$23))/3)/$D$23</f>
        <v>1</v>
      </c>
      <c r="K23" s="135"/>
      <c r="L23" s="135"/>
      <c r="M23" s="134"/>
      <c r="N23" s="135"/>
    </row>
    <row r="24" spans="2:14" ht="15.75" customHeight="1">
      <c r="B24" s="135"/>
      <c r="C24" s="138"/>
      <c r="D24" s="138"/>
      <c r="E24" s="138"/>
      <c r="F24" s="90">
        <v>2</v>
      </c>
      <c r="G24" s="90"/>
      <c r="H24" s="91"/>
      <c r="I24" s="89"/>
      <c r="J24" s="99">
        <f>((ABS(G24-$D$23)+ABS(H24-$D$23)+ABS(I24-$D$23))/3)/$D$23</f>
        <v>1</v>
      </c>
      <c r="K24" s="135"/>
      <c r="L24" s="135"/>
      <c r="M24" s="135"/>
      <c r="N24" s="135"/>
    </row>
    <row r="25" spans="2:14" ht="15.75" customHeight="1">
      <c r="B25" s="135"/>
      <c r="C25" s="138"/>
      <c r="D25" s="138"/>
      <c r="E25" s="138"/>
      <c r="F25" s="89">
        <v>3</v>
      </c>
      <c r="G25" s="90"/>
      <c r="H25" s="91"/>
      <c r="I25" s="89"/>
      <c r="J25" s="99">
        <f>((ABS(G25-$D$23)+ABS(H25-$D$23)+ABS(I25-$D$23))/3)/$D$23</f>
        <v>1</v>
      </c>
      <c r="K25" s="135"/>
      <c r="L25" s="135"/>
      <c r="M25" s="135"/>
      <c r="N25" s="135"/>
    </row>
    <row r="26" spans="2:14" ht="15.75" customHeight="1">
      <c r="B26" s="135"/>
      <c r="C26" s="138"/>
      <c r="D26" s="138"/>
      <c r="E26" s="138"/>
      <c r="F26" s="90">
        <v>4</v>
      </c>
      <c r="G26" s="90"/>
      <c r="H26" s="91"/>
      <c r="I26" s="89"/>
      <c r="J26" s="100">
        <f>((ABS(G26-$D$23)+ABS(H26-$D$23)+ABS(I26-$D$23))/3)/$D$23</f>
        <v>1</v>
      </c>
      <c r="K26" s="135"/>
      <c r="L26" s="135"/>
      <c r="M26" s="135"/>
      <c r="N26" s="135"/>
    </row>
    <row r="27" spans="2:14" ht="12.6">
      <c r="B27" s="134"/>
      <c r="C27" s="136"/>
      <c r="D27" s="140">
        <v>150</v>
      </c>
      <c r="E27" s="141">
        <v>150</v>
      </c>
      <c r="F27" s="86">
        <v>1</v>
      </c>
      <c r="G27" s="87"/>
      <c r="H27" s="85"/>
      <c r="I27" s="86"/>
      <c r="J27" s="97">
        <f>((ABS(G27-$D$27)+ABS(H27-$D$27)+ABS(I27-$D$27))/3)/$D$27</f>
        <v>1</v>
      </c>
      <c r="K27" s="143"/>
      <c r="L27" s="143"/>
      <c r="M27" s="134"/>
      <c r="N27" s="141"/>
    </row>
    <row r="28" spans="2:14" ht="12.6">
      <c r="B28" s="135"/>
      <c r="C28" s="137"/>
      <c r="D28" s="135"/>
      <c r="E28" s="138"/>
      <c r="F28" s="89">
        <v>2</v>
      </c>
      <c r="G28" s="90"/>
      <c r="H28" s="91"/>
      <c r="I28" s="89"/>
      <c r="J28" s="99">
        <f>((ABS(G28-$D$27)+ABS(H28-$D$27)+ABS(I28-$D$27))/3)/$D$27</f>
        <v>1</v>
      </c>
      <c r="K28" s="144"/>
      <c r="L28" s="144"/>
      <c r="M28" s="135"/>
      <c r="N28" s="138"/>
    </row>
    <row r="29" spans="2:14" ht="12.6">
      <c r="B29" s="135"/>
      <c r="C29" s="137"/>
      <c r="D29" s="135"/>
      <c r="E29" s="138"/>
      <c r="F29" s="89">
        <v>3</v>
      </c>
      <c r="G29" s="90"/>
      <c r="H29" s="91"/>
      <c r="I29" s="89"/>
      <c r="J29" s="99">
        <f>((ABS(G29-$D$27)+ABS(H29-$D$27)+ABS(I29-$D$27))/3)/$D$27</f>
        <v>1</v>
      </c>
      <c r="K29" s="144"/>
      <c r="L29" s="144"/>
      <c r="M29" s="135"/>
      <c r="N29" s="138"/>
    </row>
    <row r="30" spans="2:14" ht="12.6">
      <c r="B30" s="135"/>
      <c r="C30" s="137"/>
      <c r="D30" s="135"/>
      <c r="E30" s="138"/>
      <c r="F30" s="90">
        <v>4</v>
      </c>
      <c r="G30" s="90"/>
      <c r="H30" s="91"/>
      <c r="I30" s="89"/>
      <c r="J30" s="99">
        <f>((ABS(G30-$D$27)+ABS(H30-$D$27)+ABS(I30-$D$27))/3)/$D$27</f>
        <v>1</v>
      </c>
      <c r="K30" s="144"/>
      <c r="L30" s="144"/>
      <c r="M30" s="145"/>
      <c r="N30" s="138"/>
    </row>
    <row r="31" spans="2:14" ht="12.6">
      <c r="B31" s="135"/>
      <c r="C31" s="138"/>
      <c r="D31" s="142">
        <v>300</v>
      </c>
      <c r="E31" s="141">
        <v>300</v>
      </c>
      <c r="F31" s="86">
        <v>1</v>
      </c>
      <c r="G31" s="87"/>
      <c r="H31" s="85"/>
      <c r="I31" s="86"/>
      <c r="J31" s="97">
        <f>((ABS(G31-$D$31)+ABS(H31-$D$31)+ABS(I31-$D$31))/3)/$D$31</f>
        <v>1</v>
      </c>
      <c r="K31" s="144"/>
      <c r="L31" s="135"/>
      <c r="M31" s="153"/>
      <c r="N31" s="135"/>
    </row>
    <row r="32" spans="2:14" ht="12.6">
      <c r="B32" s="135"/>
      <c r="C32" s="138"/>
      <c r="D32" s="138"/>
      <c r="E32" s="138"/>
      <c r="F32" s="90">
        <v>2</v>
      </c>
      <c r="G32" s="90"/>
      <c r="H32" s="91"/>
      <c r="I32" s="89"/>
      <c r="J32" s="99">
        <f>((ABS(G32-$D$31)+ABS(H32-$D$31)+ABS(I32-$D$31))/3)/$D$31</f>
        <v>1</v>
      </c>
      <c r="K32" s="144"/>
      <c r="L32" s="135"/>
      <c r="M32" s="135"/>
      <c r="N32" s="135"/>
    </row>
    <row r="33" spans="2:14" ht="12.6">
      <c r="B33" s="135"/>
      <c r="C33" s="138"/>
      <c r="D33" s="138"/>
      <c r="E33" s="138"/>
      <c r="F33" s="89">
        <v>3</v>
      </c>
      <c r="G33" s="90"/>
      <c r="H33" s="91"/>
      <c r="I33" s="89"/>
      <c r="J33" s="99">
        <f>((ABS(G33-$D$31)+ABS(H33-$D$31)+ABS(I33-$D$31))/3)/$D$31</f>
        <v>1</v>
      </c>
      <c r="K33" s="144"/>
      <c r="L33" s="135"/>
      <c r="M33" s="135"/>
      <c r="N33" s="135"/>
    </row>
    <row r="34" spans="2:14" ht="12.6">
      <c r="B34" s="135"/>
      <c r="C34" s="138"/>
      <c r="D34" s="138"/>
      <c r="E34" s="138"/>
      <c r="F34" s="90">
        <v>4</v>
      </c>
      <c r="G34" s="90"/>
      <c r="H34" s="91"/>
      <c r="I34" s="89"/>
      <c r="J34" s="100">
        <f>((ABS(G34-$D$31)+ABS(H34-$D$31)+ABS(I34-$D$31))/3)/$D$31</f>
        <v>1</v>
      </c>
      <c r="K34" s="144"/>
      <c r="L34" s="145"/>
      <c r="M34" s="135"/>
      <c r="N34" s="135"/>
    </row>
    <row r="35" spans="2:14" ht="12.6">
      <c r="B35" s="134"/>
      <c r="C35" s="139"/>
      <c r="D35" s="142">
        <v>150</v>
      </c>
      <c r="E35" s="141">
        <v>150</v>
      </c>
      <c r="F35" s="86">
        <v>1</v>
      </c>
      <c r="G35" s="87"/>
      <c r="H35" s="85"/>
      <c r="I35" s="86"/>
      <c r="J35" s="97">
        <f>((ABS(G35-$D$35)+ABS(H35-$D$35)+ABS(I35-$D$35))/3)/$D$35</f>
        <v>1</v>
      </c>
      <c r="K35" s="134"/>
      <c r="L35" s="153"/>
      <c r="M35" s="134"/>
      <c r="N35" s="134"/>
    </row>
    <row r="36" spans="2:14" ht="12.6">
      <c r="B36" s="135"/>
      <c r="C36" s="138"/>
      <c r="D36" s="138"/>
      <c r="E36" s="138"/>
      <c r="F36" s="89">
        <v>2</v>
      </c>
      <c r="G36" s="90"/>
      <c r="H36" s="91"/>
      <c r="I36" s="89"/>
      <c r="J36" s="99">
        <f>((ABS(G36-$D$35)+ABS(H36-$D$35)+ABS(I36-$D$35))/3)/$D$35</f>
        <v>1</v>
      </c>
      <c r="K36" s="135"/>
      <c r="L36" s="135"/>
      <c r="M36" s="135"/>
      <c r="N36" s="135"/>
    </row>
    <row r="37" spans="2:14" ht="12.6">
      <c r="B37" s="135"/>
      <c r="C37" s="138"/>
      <c r="D37" s="138"/>
      <c r="E37" s="138"/>
      <c r="F37" s="89">
        <v>3</v>
      </c>
      <c r="G37" s="90"/>
      <c r="H37" s="91"/>
      <c r="I37" s="89"/>
      <c r="J37" s="99">
        <f>((ABS(G37-$D$35)+ABS(H37-$D$35)+ABS(I37-$D$35))/3)/$D$35</f>
        <v>1</v>
      </c>
      <c r="K37" s="135"/>
      <c r="L37" s="135"/>
      <c r="M37" s="135"/>
      <c r="N37" s="135"/>
    </row>
    <row r="38" spans="2:14" ht="12.6">
      <c r="B38" s="135"/>
      <c r="C38" s="138"/>
      <c r="D38" s="138"/>
      <c r="E38" s="138"/>
      <c r="F38" s="90">
        <v>4</v>
      </c>
      <c r="G38" s="90"/>
      <c r="H38" s="91"/>
      <c r="I38" s="89"/>
      <c r="J38" s="99">
        <f>((ABS(G38-$D$35)+ABS(H38-$D$35)+ABS(I38-$D$35))/3)/$D$35</f>
        <v>1</v>
      </c>
      <c r="K38" s="135"/>
      <c r="L38" s="135"/>
      <c r="M38" s="135"/>
      <c r="N38" s="135"/>
    </row>
    <row r="39" spans="2:14" ht="12.6">
      <c r="B39" s="135"/>
      <c r="C39" s="138"/>
      <c r="D39" s="142">
        <v>300</v>
      </c>
      <c r="E39" s="141">
        <v>300</v>
      </c>
      <c r="F39" s="86">
        <v>1</v>
      </c>
      <c r="G39" s="87"/>
      <c r="H39" s="85"/>
      <c r="I39" s="86"/>
      <c r="J39" s="97">
        <f>((ABS(G39-$D$39)+ABS(H39-$D$39)+ABS(I39-$D$39))/3)/$D$39</f>
        <v>1</v>
      </c>
      <c r="K39" s="135"/>
      <c r="L39" s="135"/>
      <c r="M39" s="134"/>
      <c r="N39" s="135"/>
    </row>
    <row r="40" spans="2:14" ht="12.6">
      <c r="B40" s="135"/>
      <c r="C40" s="138"/>
      <c r="D40" s="138"/>
      <c r="E40" s="138"/>
      <c r="F40" s="90">
        <v>2</v>
      </c>
      <c r="G40" s="90"/>
      <c r="H40" s="91"/>
      <c r="I40" s="89"/>
      <c r="J40" s="99">
        <f>((ABS(G40-$D$39)+ABS(H40-$D$39)+ABS(I40-$D$39))/3)/$D$39</f>
        <v>1</v>
      </c>
      <c r="K40" s="135"/>
      <c r="L40" s="135"/>
      <c r="M40" s="135"/>
      <c r="N40" s="135"/>
    </row>
    <row r="41" spans="2:14" ht="12.6">
      <c r="B41" s="135"/>
      <c r="C41" s="138"/>
      <c r="D41" s="138"/>
      <c r="E41" s="138"/>
      <c r="F41" s="89">
        <v>3</v>
      </c>
      <c r="G41" s="90"/>
      <c r="H41" s="91"/>
      <c r="I41" s="89"/>
      <c r="J41" s="99">
        <f>((ABS(G41-$D$39)+ABS(H41-$D$39)+ABS(I41-$D$39))/3)/$D$39</f>
        <v>1</v>
      </c>
      <c r="K41" s="135"/>
      <c r="L41" s="135"/>
      <c r="M41" s="135"/>
      <c r="N41" s="135"/>
    </row>
    <row r="42" spans="2:14" ht="12.6">
      <c r="B42" s="135"/>
      <c r="C42" s="138"/>
      <c r="D42" s="138"/>
      <c r="E42" s="138"/>
      <c r="F42" s="90">
        <v>4</v>
      </c>
      <c r="G42" s="90"/>
      <c r="H42" s="91"/>
      <c r="I42" s="89"/>
      <c r="J42" s="100">
        <f>((ABS(G42-$D$39)+ABS(H42-$D$39)+ABS(I42-$D$39))/3)/$D$39</f>
        <v>1</v>
      </c>
      <c r="K42" s="135"/>
      <c r="L42" s="135"/>
      <c r="M42" s="135"/>
      <c r="N42" s="135"/>
    </row>
    <row r="43" spans="2:14" ht="12.6">
      <c r="B43" s="134"/>
      <c r="C43" s="139"/>
      <c r="D43" s="142">
        <v>150</v>
      </c>
      <c r="E43" s="141">
        <v>150</v>
      </c>
      <c r="F43" s="86">
        <v>1</v>
      </c>
      <c r="G43" s="87"/>
      <c r="H43" s="85"/>
      <c r="I43" s="86"/>
      <c r="J43" s="97">
        <f>((ABS(G43-$D$43)+ABS(H43-$D$43)+ABS(I43-$D$43))/3)/$D$43</f>
        <v>1</v>
      </c>
      <c r="K43" s="134"/>
      <c r="L43" s="134"/>
      <c r="M43" s="134"/>
      <c r="N43" s="134"/>
    </row>
    <row r="44" spans="2:14" ht="12.6">
      <c r="B44" s="135"/>
      <c r="C44" s="138"/>
      <c r="D44" s="138"/>
      <c r="E44" s="138"/>
      <c r="F44" s="89">
        <v>2</v>
      </c>
      <c r="G44" s="90"/>
      <c r="H44" s="91"/>
      <c r="I44" s="89"/>
      <c r="J44" s="99">
        <f>((ABS(G44-$D$43)+ABS(H44-$D$43)+ABS(I44-$D$43))/3)/$D$43</f>
        <v>1</v>
      </c>
      <c r="K44" s="135"/>
      <c r="L44" s="135"/>
      <c r="M44" s="135"/>
      <c r="N44" s="135"/>
    </row>
    <row r="45" spans="2:14" ht="12.6">
      <c r="B45" s="135"/>
      <c r="C45" s="138"/>
      <c r="D45" s="138"/>
      <c r="E45" s="138"/>
      <c r="F45" s="89">
        <v>3</v>
      </c>
      <c r="G45" s="90"/>
      <c r="H45" s="91"/>
      <c r="I45" s="89"/>
      <c r="J45" s="99">
        <f>((ABS(G45-$D$43)+ABS(H45-$D$43)+ABS(I45-$D$43))/3)/$D$43</f>
        <v>1</v>
      </c>
      <c r="K45" s="135"/>
      <c r="L45" s="135"/>
      <c r="M45" s="135"/>
      <c r="N45" s="135"/>
    </row>
    <row r="46" spans="2:14" ht="12.6">
      <c r="B46" s="135"/>
      <c r="C46" s="138"/>
      <c r="D46" s="138"/>
      <c r="E46" s="138"/>
      <c r="F46" s="90">
        <v>4</v>
      </c>
      <c r="G46" s="90"/>
      <c r="H46" s="91"/>
      <c r="I46" s="89"/>
      <c r="J46" s="99">
        <f>((ABS(G46-$D$43)+ABS(H46-$D$43)+ABS(I46-$D$43))/3)/$D$43</f>
        <v>1</v>
      </c>
      <c r="K46" s="135"/>
      <c r="L46" s="135"/>
      <c r="M46" s="135"/>
      <c r="N46" s="135"/>
    </row>
    <row r="47" spans="2:14" ht="12.6">
      <c r="B47" s="135"/>
      <c r="C47" s="138"/>
      <c r="D47" s="142">
        <v>300</v>
      </c>
      <c r="E47" s="141">
        <v>300</v>
      </c>
      <c r="F47" s="86">
        <v>1</v>
      </c>
      <c r="G47" s="87"/>
      <c r="H47" s="85"/>
      <c r="I47" s="86"/>
      <c r="J47" s="97">
        <f>((ABS(G47-$D$47)+ABS(H47-$D$47)+ABS(I47-$D$47))/3)/$D$47</f>
        <v>1</v>
      </c>
      <c r="K47" s="135"/>
      <c r="L47" s="135"/>
      <c r="M47" s="134"/>
      <c r="N47" s="135"/>
    </row>
    <row r="48" spans="2:14" ht="12.6">
      <c r="B48" s="135"/>
      <c r="C48" s="138"/>
      <c r="D48" s="138"/>
      <c r="E48" s="138"/>
      <c r="F48" s="90">
        <v>2</v>
      </c>
      <c r="G48" s="90"/>
      <c r="H48" s="91"/>
      <c r="I48" s="89"/>
      <c r="J48" s="99">
        <f>((ABS(G48-$D$47)+ABS(H48-$D$47)+ABS(I48-$D$47))/3)/$D$47</f>
        <v>1</v>
      </c>
      <c r="K48" s="135"/>
      <c r="L48" s="135"/>
      <c r="M48" s="135"/>
      <c r="N48" s="135"/>
    </row>
    <row r="49" spans="2:14" ht="12.6">
      <c r="B49" s="135"/>
      <c r="C49" s="138"/>
      <c r="D49" s="138"/>
      <c r="E49" s="138"/>
      <c r="F49" s="89">
        <v>3</v>
      </c>
      <c r="G49" s="90"/>
      <c r="H49" s="91"/>
      <c r="I49" s="89"/>
      <c r="J49" s="99">
        <f>((ABS(G49-$D$47)+ABS(H49-$D$47)+ABS(I49-$D$47))/3)/$D$47</f>
        <v>1</v>
      </c>
      <c r="K49" s="135"/>
      <c r="L49" s="135"/>
      <c r="M49" s="135"/>
      <c r="N49" s="135"/>
    </row>
    <row r="50" spans="2:14" ht="12.6">
      <c r="B50" s="135"/>
      <c r="C50" s="138"/>
      <c r="D50" s="138"/>
      <c r="E50" s="138"/>
      <c r="F50" s="90">
        <v>4</v>
      </c>
      <c r="G50" s="90"/>
      <c r="H50" s="91"/>
      <c r="I50" s="89"/>
      <c r="J50" s="100">
        <f>((ABS(G50-$D$47)+ABS(H50-$D$47)+ABS(I50-$D$47))/3)/$D$47</f>
        <v>1</v>
      </c>
      <c r="K50" s="135"/>
      <c r="L50" s="135"/>
      <c r="M50" s="135"/>
      <c r="N50" s="135"/>
    </row>
    <row r="51" spans="2:14" ht="12.6">
      <c r="B51" s="134"/>
      <c r="C51" s="139"/>
      <c r="D51" s="142">
        <v>150</v>
      </c>
      <c r="E51" s="141">
        <v>150</v>
      </c>
      <c r="F51" s="86">
        <v>1</v>
      </c>
      <c r="G51" s="87"/>
      <c r="H51" s="85"/>
      <c r="I51" s="86"/>
      <c r="J51" s="97">
        <f>((ABS(G51-$D$51)+ABS(H51-$D$51)+ABS(I51-$D$51))/3)/$D$51</f>
        <v>1</v>
      </c>
      <c r="K51" s="143"/>
      <c r="L51" s="134"/>
      <c r="M51" s="141"/>
      <c r="N51" s="134"/>
    </row>
    <row r="52" spans="2:14" ht="12.6">
      <c r="B52" s="135"/>
      <c r="C52" s="138"/>
      <c r="D52" s="138"/>
      <c r="E52" s="138"/>
      <c r="F52" s="89">
        <v>2</v>
      </c>
      <c r="G52" s="90"/>
      <c r="H52" s="91"/>
      <c r="I52" s="89"/>
      <c r="J52" s="99">
        <f>((ABS(G52-$D$51)+ABS(H52-$D$51)+ABS(I52-$D$51))/3)/$D$51</f>
        <v>1</v>
      </c>
      <c r="K52" s="144"/>
      <c r="L52" s="135"/>
      <c r="M52" s="138"/>
      <c r="N52" s="135"/>
    </row>
    <row r="53" spans="2:14" ht="12.6">
      <c r="B53" s="135"/>
      <c r="C53" s="138"/>
      <c r="D53" s="138"/>
      <c r="E53" s="138"/>
      <c r="F53" s="89">
        <v>3</v>
      </c>
      <c r="G53" s="90"/>
      <c r="H53" s="91"/>
      <c r="I53" s="89"/>
      <c r="J53" s="99">
        <f>((ABS(G53-$D$51)+ABS(H53-$D$51)+ABS(I53-$D$51))/3)/$D$51</f>
        <v>1</v>
      </c>
      <c r="K53" s="144"/>
      <c r="L53" s="135"/>
      <c r="M53" s="138"/>
      <c r="N53" s="135"/>
    </row>
    <row r="54" spans="2:14" ht="12.6">
      <c r="B54" s="135"/>
      <c r="C54" s="138"/>
      <c r="D54" s="138"/>
      <c r="E54" s="138"/>
      <c r="F54" s="90">
        <v>4</v>
      </c>
      <c r="G54" s="90"/>
      <c r="H54" s="91"/>
      <c r="I54" s="89"/>
      <c r="J54" s="99">
        <f>((ABS(G54-$D$51)+ABS(H54-$D$51)+ABS(I54-$D$51))/3)/$D$51</f>
        <v>1</v>
      </c>
      <c r="K54" s="144"/>
      <c r="L54" s="135"/>
      <c r="M54" s="138"/>
      <c r="N54" s="135"/>
    </row>
    <row r="55" spans="2:14" ht="12.6">
      <c r="B55" s="135"/>
      <c r="C55" s="138"/>
      <c r="D55" s="151">
        <v>300</v>
      </c>
      <c r="E55" s="134">
        <v>300</v>
      </c>
      <c r="F55" s="86">
        <v>1</v>
      </c>
      <c r="G55" s="87"/>
      <c r="H55" s="85"/>
      <c r="I55" s="86"/>
      <c r="J55" s="97">
        <f>((ABS(G55-$D$55)+ABS(H55-$D$55)+ABS(I55-$D$55))/3)/$D$55</f>
        <v>1</v>
      </c>
      <c r="K55" s="144"/>
      <c r="L55" s="144"/>
      <c r="M55" s="134"/>
      <c r="N55" s="138"/>
    </row>
    <row r="56" spans="2:14" ht="12.6">
      <c r="B56" s="135"/>
      <c r="C56" s="138"/>
      <c r="D56" s="137"/>
      <c r="E56" s="135"/>
      <c r="F56" s="89">
        <v>2</v>
      </c>
      <c r="G56" s="90"/>
      <c r="H56" s="91"/>
      <c r="I56" s="89"/>
      <c r="J56" s="99">
        <f>((ABS(G56-$D$55)+ABS(H56-$D$55)+ABS(I56-$D$55))/3)/$D$55</f>
        <v>1</v>
      </c>
      <c r="K56" s="144"/>
      <c r="L56" s="144"/>
      <c r="M56" s="135"/>
      <c r="N56" s="138"/>
    </row>
    <row r="57" spans="2:14" ht="12.6">
      <c r="B57" s="135"/>
      <c r="C57" s="138"/>
      <c r="D57" s="137"/>
      <c r="E57" s="135"/>
      <c r="F57" s="89">
        <v>3</v>
      </c>
      <c r="G57" s="90"/>
      <c r="H57" s="91"/>
      <c r="I57" s="89"/>
      <c r="J57" s="99">
        <f>((ABS(G57-$D$55)+ABS(H57-$D$55)+ABS(I57-$D$55))/3)/$D$55</f>
        <v>1</v>
      </c>
      <c r="K57" s="144"/>
      <c r="L57" s="144"/>
      <c r="M57" s="135"/>
      <c r="N57" s="138"/>
    </row>
    <row r="58" spans="2:14" ht="12.6">
      <c r="B58" s="135"/>
      <c r="C58" s="138"/>
      <c r="D58" s="137"/>
      <c r="E58" s="145"/>
      <c r="F58" s="89">
        <v>4</v>
      </c>
      <c r="G58" s="90"/>
      <c r="H58" s="91"/>
      <c r="I58" s="89"/>
      <c r="J58" s="100">
        <f>((ABS(G58-$D$55)+ABS(H58-$D$55)+ABS(I58-$D$55))/3)/$D$55</f>
        <v>1</v>
      </c>
      <c r="K58" s="144"/>
      <c r="L58" s="150"/>
      <c r="M58" s="145"/>
      <c r="N58" s="138"/>
    </row>
    <row r="59" spans="2:14" ht="12.6">
      <c r="B59" s="134"/>
      <c r="C59" s="139"/>
      <c r="D59" s="142">
        <v>150</v>
      </c>
      <c r="E59" s="152">
        <v>150</v>
      </c>
      <c r="F59" s="86">
        <v>1</v>
      </c>
      <c r="G59" s="87"/>
      <c r="H59" s="85"/>
      <c r="I59" s="86"/>
      <c r="J59" s="97">
        <f>((ABS(G59-$D$59)+ABS(H59-$D$59)+ABS(I59-$D$59))/3)/$D$59</f>
        <v>1</v>
      </c>
      <c r="K59" s="134"/>
      <c r="L59" s="153"/>
      <c r="M59" s="153"/>
      <c r="N59" s="134"/>
    </row>
    <row r="60" spans="2:14" ht="12.6">
      <c r="B60" s="135"/>
      <c r="C60" s="138"/>
      <c r="D60" s="138"/>
      <c r="E60" s="138"/>
      <c r="F60" s="89">
        <v>2</v>
      </c>
      <c r="G60" s="90"/>
      <c r="H60" s="91"/>
      <c r="I60" s="89"/>
      <c r="J60" s="99">
        <f>((ABS(G60-$D$59)+ABS(H60-$D$59)+ABS(I60-$D$59))/3)/$D$59</f>
        <v>1</v>
      </c>
      <c r="K60" s="135"/>
      <c r="L60" s="135"/>
      <c r="M60" s="135"/>
      <c r="N60" s="135"/>
    </row>
    <row r="61" spans="2:14" ht="12.6">
      <c r="B61" s="135"/>
      <c r="C61" s="138"/>
      <c r="D61" s="138"/>
      <c r="E61" s="138"/>
      <c r="F61" s="89">
        <v>3</v>
      </c>
      <c r="G61" s="90"/>
      <c r="H61" s="91"/>
      <c r="I61" s="89"/>
      <c r="J61" s="99">
        <f>((ABS(G61-$D$59)+ABS(H61-$D$59)+ABS(I61-$D$59))/3)/$D$59</f>
        <v>1</v>
      </c>
      <c r="K61" s="135"/>
      <c r="L61" s="135"/>
      <c r="M61" s="135"/>
      <c r="N61" s="135"/>
    </row>
    <row r="62" spans="2:14" ht="12.6">
      <c r="B62" s="135"/>
      <c r="C62" s="138"/>
      <c r="D62" s="138"/>
      <c r="E62" s="138"/>
      <c r="F62" s="90">
        <v>4</v>
      </c>
      <c r="G62" s="90"/>
      <c r="H62" s="91"/>
      <c r="I62" s="89"/>
      <c r="J62" s="99">
        <f>((ABS(G62-$D$59)+ABS(H62-$D$59)+ABS(I62-$D$59))/3)/$D$59</f>
        <v>1</v>
      </c>
      <c r="K62" s="135"/>
      <c r="L62" s="135"/>
      <c r="M62" s="135"/>
      <c r="N62" s="135"/>
    </row>
    <row r="63" spans="2:14" ht="12.6">
      <c r="B63" s="135"/>
      <c r="C63" s="138"/>
      <c r="D63" s="142">
        <v>300</v>
      </c>
      <c r="E63" s="141">
        <v>300</v>
      </c>
      <c r="F63" s="86">
        <v>1</v>
      </c>
      <c r="G63" s="87"/>
      <c r="H63" s="85"/>
      <c r="I63" s="86"/>
      <c r="J63" s="97">
        <f>((ABS(G63-$D$63)+ABS(H63-$D$63)+ABS(I63-$D$63))/3)/$D$63</f>
        <v>1</v>
      </c>
      <c r="K63" s="135"/>
      <c r="L63" s="135"/>
      <c r="M63" s="134"/>
      <c r="N63" s="135"/>
    </row>
    <row r="64" spans="2:14" ht="12.6">
      <c r="B64" s="135"/>
      <c r="C64" s="138"/>
      <c r="D64" s="138"/>
      <c r="E64" s="138"/>
      <c r="F64" s="90">
        <v>2</v>
      </c>
      <c r="G64" s="90"/>
      <c r="H64" s="91"/>
      <c r="I64" s="89"/>
      <c r="J64" s="99">
        <f>((ABS(G64-$D$63)+ABS(H64-$D$63)+ABS(I64-$D$63))/3)/$D$63</f>
        <v>1</v>
      </c>
      <c r="K64" s="135"/>
      <c r="L64" s="135"/>
      <c r="M64" s="135"/>
      <c r="N64" s="135"/>
    </row>
    <row r="65" spans="2:14" ht="12.6">
      <c r="B65" s="135"/>
      <c r="C65" s="138"/>
      <c r="D65" s="138"/>
      <c r="E65" s="138"/>
      <c r="F65" s="89">
        <v>3</v>
      </c>
      <c r="G65" s="90"/>
      <c r="H65" s="91"/>
      <c r="I65" s="89"/>
      <c r="J65" s="99">
        <f>((ABS(G65-$D$63)+ABS(H65-$D$63)+ABS(I65-$D$63))/3)/$D$63</f>
        <v>1</v>
      </c>
      <c r="K65" s="135"/>
      <c r="L65" s="135"/>
      <c r="M65" s="135"/>
      <c r="N65" s="135"/>
    </row>
    <row r="66" spans="2:14" ht="12.6">
      <c r="B66" s="135"/>
      <c r="C66" s="138"/>
      <c r="D66" s="138"/>
      <c r="E66" s="138"/>
      <c r="F66" s="90">
        <v>4</v>
      </c>
      <c r="G66" s="90"/>
      <c r="H66" s="91"/>
      <c r="I66" s="89"/>
      <c r="J66" s="100">
        <f>((ABS(G66-$D$63)+ABS(H66-$D$63)+ABS(I66-$D$63))/3)/$D$63</f>
        <v>1</v>
      </c>
      <c r="K66" s="135"/>
      <c r="L66" s="135"/>
      <c r="M66" s="135"/>
      <c r="N66" s="135"/>
    </row>
    <row r="67" spans="2:14" ht="12.6">
      <c r="B67" s="134"/>
      <c r="C67" s="139"/>
      <c r="D67" s="142">
        <v>150</v>
      </c>
      <c r="E67" s="141">
        <v>150</v>
      </c>
      <c r="F67" s="86">
        <v>1</v>
      </c>
      <c r="G67" s="87"/>
      <c r="H67" s="85"/>
      <c r="I67" s="86"/>
      <c r="J67" s="97">
        <f>((ABS(G67-$D$67)+ABS(H67-$D$67)+ABS(I67-$D$67))/3)/$D$67</f>
        <v>1</v>
      </c>
      <c r="K67" s="134"/>
      <c r="L67" s="134"/>
      <c r="M67" s="134"/>
      <c r="N67" s="134"/>
    </row>
    <row r="68" spans="2:14" ht="12.6">
      <c r="B68" s="135"/>
      <c r="C68" s="138"/>
      <c r="D68" s="138"/>
      <c r="E68" s="138"/>
      <c r="F68" s="89">
        <v>2</v>
      </c>
      <c r="G68" s="90"/>
      <c r="H68" s="91"/>
      <c r="I68" s="89"/>
      <c r="J68" s="99">
        <f>((ABS(G68-$D$67)+ABS(H68-$D$67)+ABS(I68-$D$67))/3)/$D$67</f>
        <v>1</v>
      </c>
      <c r="K68" s="135"/>
      <c r="L68" s="135"/>
      <c r="M68" s="135"/>
      <c r="N68" s="135"/>
    </row>
    <row r="69" spans="2:14" ht="12.6">
      <c r="B69" s="135"/>
      <c r="C69" s="138"/>
      <c r="D69" s="138"/>
      <c r="E69" s="138"/>
      <c r="F69" s="89">
        <v>3</v>
      </c>
      <c r="G69" s="90"/>
      <c r="H69" s="91"/>
      <c r="I69" s="89"/>
      <c r="J69" s="99">
        <f>((ABS(G69-$D$67)+ABS(H69-$D$67)+ABS(I69-$D$67))/3)/$D$67</f>
        <v>1</v>
      </c>
      <c r="K69" s="135"/>
      <c r="L69" s="135"/>
      <c r="M69" s="135"/>
      <c r="N69" s="135"/>
    </row>
    <row r="70" spans="2:14" ht="12.6">
      <c r="B70" s="135"/>
      <c r="C70" s="138"/>
      <c r="D70" s="138"/>
      <c r="E70" s="138"/>
      <c r="F70" s="90">
        <v>4</v>
      </c>
      <c r="G70" s="90"/>
      <c r="H70" s="91"/>
      <c r="I70" s="89"/>
      <c r="J70" s="99">
        <f>((ABS(G70-$D$67)+ABS(H70-$D$67)+ABS(I70-$D$67))/3)/$D$67</f>
        <v>1</v>
      </c>
      <c r="K70" s="135"/>
      <c r="L70" s="135"/>
      <c r="M70" s="135"/>
      <c r="N70" s="135"/>
    </row>
    <row r="71" spans="2:14" ht="12.6">
      <c r="B71" s="135"/>
      <c r="C71" s="138"/>
      <c r="D71" s="142">
        <v>300</v>
      </c>
      <c r="E71" s="141">
        <v>300</v>
      </c>
      <c r="F71" s="86">
        <v>1</v>
      </c>
      <c r="G71" s="87"/>
      <c r="H71" s="85"/>
      <c r="I71" s="86"/>
      <c r="J71" s="97">
        <f>((ABS(G71-$D$71)+ABS(H71-$D$71)+ABS(I71-$D$71))/3)/$D$71</f>
        <v>1</v>
      </c>
      <c r="K71" s="135"/>
      <c r="L71" s="135"/>
      <c r="M71" s="134"/>
      <c r="N71" s="135"/>
    </row>
    <row r="72" spans="2:14" ht="12.6">
      <c r="B72" s="135"/>
      <c r="C72" s="138"/>
      <c r="D72" s="138"/>
      <c r="E72" s="138"/>
      <c r="F72" s="90">
        <v>2</v>
      </c>
      <c r="G72" s="90"/>
      <c r="H72" s="91"/>
      <c r="I72" s="89"/>
      <c r="J72" s="99">
        <f>((ABS(G72-$D$71)+ABS(H72-$D$71)+ABS(I72-$D$71))/3)/$D$71</f>
        <v>1</v>
      </c>
      <c r="K72" s="135"/>
      <c r="L72" s="135"/>
      <c r="M72" s="135"/>
      <c r="N72" s="135"/>
    </row>
    <row r="73" spans="2:14" ht="12.6">
      <c r="B73" s="135"/>
      <c r="C73" s="138"/>
      <c r="D73" s="138"/>
      <c r="E73" s="138"/>
      <c r="F73" s="89">
        <v>3</v>
      </c>
      <c r="G73" s="90"/>
      <c r="H73" s="91"/>
      <c r="I73" s="89"/>
      <c r="J73" s="99">
        <f>((ABS(G73-$D$71)+ABS(H73-$D$71)+ABS(I73-$D$71))/3)/$D$71</f>
        <v>1</v>
      </c>
      <c r="K73" s="135"/>
      <c r="L73" s="135"/>
      <c r="M73" s="135"/>
      <c r="N73" s="135"/>
    </row>
    <row r="74" spans="2:14" ht="12.6">
      <c r="B74" s="135"/>
      <c r="C74" s="138"/>
      <c r="D74" s="138"/>
      <c r="E74" s="138"/>
      <c r="F74" s="90">
        <v>4</v>
      </c>
      <c r="G74" s="90"/>
      <c r="H74" s="91"/>
      <c r="I74" s="89"/>
      <c r="J74" s="100">
        <f>((ABS(G74-$D$71)+ABS(H74-$D$71)+ABS(I74-$D$71))/3)/$D$71</f>
        <v>1</v>
      </c>
      <c r="K74" s="135"/>
      <c r="L74" s="135"/>
      <c r="M74" s="135"/>
      <c r="N74" s="135"/>
    </row>
    <row r="75" spans="2:14" ht="12.6">
      <c r="B75" s="134"/>
      <c r="C75" s="139"/>
      <c r="D75" s="142">
        <v>150</v>
      </c>
      <c r="E75" s="141">
        <v>150</v>
      </c>
      <c r="F75" s="86">
        <v>1</v>
      </c>
      <c r="G75" s="87"/>
      <c r="H75" s="85"/>
      <c r="I75" s="86"/>
      <c r="J75" s="97">
        <f>((ABS(G75-$D$75)+ABS(H75-$D$75)+ABS(I75-$D$75))/3)/$D$75</f>
        <v>1</v>
      </c>
      <c r="K75" s="134"/>
      <c r="L75" s="134"/>
      <c r="M75" s="134"/>
      <c r="N75" s="134"/>
    </row>
    <row r="76" spans="2:14" ht="12.6">
      <c r="B76" s="135"/>
      <c r="C76" s="138"/>
      <c r="D76" s="138"/>
      <c r="E76" s="138"/>
      <c r="F76" s="89">
        <v>2</v>
      </c>
      <c r="G76" s="90"/>
      <c r="H76" s="91"/>
      <c r="I76" s="89"/>
      <c r="J76" s="99">
        <f>((ABS(G76-$D$75)+ABS(H76-$D$75)+ABS(I76-$D$75))/3)/$D$75</f>
        <v>1</v>
      </c>
      <c r="K76" s="135"/>
      <c r="L76" s="135"/>
      <c r="M76" s="135"/>
      <c r="N76" s="135"/>
    </row>
    <row r="77" spans="2:14" ht="12.6">
      <c r="B77" s="135"/>
      <c r="C77" s="138"/>
      <c r="D77" s="138"/>
      <c r="E77" s="138"/>
      <c r="F77" s="89">
        <v>3</v>
      </c>
      <c r="G77" s="90"/>
      <c r="H77" s="91"/>
      <c r="I77" s="89"/>
      <c r="J77" s="99">
        <f>((ABS(G77-$D$75)+ABS(H77-$D$75)+ABS(I77-$D$75))/3)/$D$75</f>
        <v>1</v>
      </c>
      <c r="K77" s="135"/>
      <c r="L77" s="135"/>
      <c r="M77" s="135"/>
      <c r="N77" s="135"/>
    </row>
    <row r="78" spans="2:14" ht="12.6">
      <c r="B78" s="135"/>
      <c r="C78" s="138"/>
      <c r="D78" s="138"/>
      <c r="E78" s="138"/>
      <c r="F78" s="90">
        <v>4</v>
      </c>
      <c r="G78" s="90"/>
      <c r="H78" s="91"/>
      <c r="I78" s="89"/>
      <c r="J78" s="99">
        <f>((ABS(G78-$D$75)+ABS(H78-$D$75)+ABS(I78-$D$75))/3)/$D$75</f>
        <v>1</v>
      </c>
      <c r="K78" s="135"/>
      <c r="L78" s="135"/>
      <c r="M78" s="135"/>
      <c r="N78" s="135"/>
    </row>
    <row r="79" spans="2:14" ht="12.6">
      <c r="B79" s="135"/>
      <c r="C79" s="138"/>
      <c r="D79" s="142">
        <v>300</v>
      </c>
      <c r="E79" s="141">
        <v>300</v>
      </c>
      <c r="F79" s="86">
        <v>1</v>
      </c>
      <c r="G79" s="87"/>
      <c r="H79" s="85"/>
      <c r="I79" s="86"/>
      <c r="J79" s="97">
        <f>((ABS(G79-$D$79)+ABS(H79-$D$79)+ABS(I79-$D$79))/3)/$D$79</f>
        <v>1</v>
      </c>
      <c r="K79" s="135"/>
      <c r="L79" s="135"/>
      <c r="M79" s="134"/>
      <c r="N79" s="135"/>
    </row>
    <row r="80" spans="2:14" ht="12.6">
      <c r="B80" s="135"/>
      <c r="C80" s="138"/>
      <c r="D80" s="138"/>
      <c r="E80" s="138"/>
      <c r="F80" s="90">
        <v>2</v>
      </c>
      <c r="G80" s="90"/>
      <c r="H80" s="91"/>
      <c r="I80" s="89"/>
      <c r="J80" s="99">
        <f>((ABS(G80-$D$79)+ABS(H80-$D$79)+ABS(I80-$D$79))/3)/$D$79</f>
        <v>1</v>
      </c>
      <c r="K80" s="135"/>
      <c r="L80" s="135"/>
      <c r="M80" s="135"/>
      <c r="N80" s="135"/>
    </row>
    <row r="81" spans="2:14" ht="12.6">
      <c r="B81" s="135"/>
      <c r="C81" s="138"/>
      <c r="D81" s="138"/>
      <c r="E81" s="138"/>
      <c r="F81" s="89">
        <v>3</v>
      </c>
      <c r="G81" s="90"/>
      <c r="H81" s="91"/>
      <c r="I81" s="89"/>
      <c r="J81" s="99">
        <f>((ABS(G81-$D$79)+ABS(H81-$D$79)+ABS(I81-$D$79))/3)/$D$79</f>
        <v>1</v>
      </c>
      <c r="K81" s="135"/>
      <c r="L81" s="135"/>
      <c r="M81" s="135"/>
      <c r="N81" s="135"/>
    </row>
    <row r="82" spans="2:14" ht="12.6">
      <c r="B82" s="145"/>
      <c r="C82" s="149"/>
      <c r="D82" s="149"/>
      <c r="E82" s="149"/>
      <c r="F82" s="93">
        <v>4</v>
      </c>
      <c r="G82" s="93"/>
      <c r="H82" s="94"/>
      <c r="I82" s="95"/>
      <c r="J82" s="100">
        <f>((ABS(G82-$D$79)+ABS(H82-$D$79)+ABS(I82-$D$79))/3)/$D$79</f>
        <v>1</v>
      </c>
      <c r="K82" s="145"/>
      <c r="L82" s="145"/>
      <c r="M82" s="145"/>
      <c r="N82" s="145"/>
    </row>
  </sheetData>
  <sheetProtection sheet="1" objects="1" scenarios="1"/>
  <mergeCells count="110">
    <mergeCell ref="M75:M78"/>
    <mergeCell ref="N75:N82"/>
    <mergeCell ref="D79:D82"/>
    <mergeCell ref="E79:E82"/>
    <mergeCell ref="M79:M82"/>
    <mergeCell ref="B75:B82"/>
    <mergeCell ref="C75:C82"/>
    <mergeCell ref="D75:D78"/>
    <mergeCell ref="E75:E78"/>
    <mergeCell ref="K75:K82"/>
    <mergeCell ref="L75:L82"/>
    <mergeCell ref="L67:L74"/>
    <mergeCell ref="M67:M70"/>
    <mergeCell ref="N67:N74"/>
    <mergeCell ref="D71:D74"/>
    <mergeCell ref="E71:E74"/>
    <mergeCell ref="M71:M74"/>
    <mergeCell ref="M59:M62"/>
    <mergeCell ref="N59:N66"/>
    <mergeCell ref="D63:D66"/>
    <mergeCell ref="E63:E66"/>
    <mergeCell ref="M63:M66"/>
    <mergeCell ref="L59:L66"/>
    <mergeCell ref="B67:B74"/>
    <mergeCell ref="C67:C74"/>
    <mergeCell ref="D67:D70"/>
    <mergeCell ref="E67:E70"/>
    <mergeCell ref="K67:K74"/>
    <mergeCell ref="B59:B66"/>
    <mergeCell ref="C59:C66"/>
    <mergeCell ref="D59:D62"/>
    <mergeCell ref="E59:E62"/>
    <mergeCell ref="K59:K66"/>
    <mergeCell ref="L51:L58"/>
    <mergeCell ref="M51:M54"/>
    <mergeCell ref="N51:N58"/>
    <mergeCell ref="D55:D58"/>
    <mergeCell ref="E55:E58"/>
    <mergeCell ref="M55:M58"/>
    <mergeCell ref="M43:M46"/>
    <mergeCell ref="N43:N50"/>
    <mergeCell ref="D47:D50"/>
    <mergeCell ref="E47:E50"/>
    <mergeCell ref="M47:M50"/>
    <mergeCell ref="L43:L50"/>
    <mergeCell ref="B51:B58"/>
    <mergeCell ref="C51:C58"/>
    <mergeCell ref="D51:D54"/>
    <mergeCell ref="E51:E54"/>
    <mergeCell ref="K51:K58"/>
    <mergeCell ref="B43:B50"/>
    <mergeCell ref="C43:C50"/>
    <mergeCell ref="D43:D46"/>
    <mergeCell ref="E43:E46"/>
    <mergeCell ref="K43:K50"/>
    <mergeCell ref="L35:L42"/>
    <mergeCell ref="M35:M38"/>
    <mergeCell ref="N35:N42"/>
    <mergeCell ref="D39:D42"/>
    <mergeCell ref="E39:E42"/>
    <mergeCell ref="M39:M42"/>
    <mergeCell ref="M27:M30"/>
    <mergeCell ref="N27:N34"/>
    <mergeCell ref="D31:D34"/>
    <mergeCell ref="E31:E34"/>
    <mergeCell ref="M31:M34"/>
    <mergeCell ref="L27:L34"/>
    <mergeCell ref="B35:B42"/>
    <mergeCell ref="C35:C42"/>
    <mergeCell ref="D35:D38"/>
    <mergeCell ref="E35:E38"/>
    <mergeCell ref="K35:K42"/>
    <mergeCell ref="B27:B34"/>
    <mergeCell ref="C27:C34"/>
    <mergeCell ref="D27:D30"/>
    <mergeCell ref="E27:E30"/>
    <mergeCell ref="K27:K34"/>
    <mergeCell ref="L19:L26"/>
    <mergeCell ref="M19:M22"/>
    <mergeCell ref="N19:N26"/>
    <mergeCell ref="D23:D26"/>
    <mergeCell ref="E23:E26"/>
    <mergeCell ref="M23:M26"/>
    <mergeCell ref="M11:M14"/>
    <mergeCell ref="D15:D18"/>
    <mergeCell ref="E15:E18"/>
    <mergeCell ref="M15:M18"/>
    <mergeCell ref="L11:L18"/>
    <mergeCell ref="B19:B26"/>
    <mergeCell ref="C19:C26"/>
    <mergeCell ref="D19:D22"/>
    <mergeCell ref="E19:E22"/>
    <mergeCell ref="K19:K26"/>
    <mergeCell ref="B11:B18"/>
    <mergeCell ref="C11:C18"/>
    <mergeCell ref="D11:D14"/>
    <mergeCell ref="E11:E14"/>
    <mergeCell ref="K11:K18"/>
    <mergeCell ref="H9:H10"/>
    <mergeCell ref="I9:I10"/>
    <mergeCell ref="J9:J10"/>
    <mergeCell ref="K9:L9"/>
    <mergeCell ref="M9:M10"/>
    <mergeCell ref="N9:N10"/>
    <mergeCell ref="B9:B10"/>
    <mergeCell ref="C9:C10"/>
    <mergeCell ref="D9:D10"/>
    <mergeCell ref="E9:E10"/>
    <mergeCell ref="F9:F10"/>
    <mergeCell ref="G9:G10"/>
  </mergeCells>
  <dataValidations count="1">
    <dataValidation type="list" allowBlank="1" sqref="B11 B19 B27 B35 B43 B51 B59 B67 B75" xr:uid="{C3E4F8CF-326A-4EEC-982B-0A21D9DAC5AB}">
      <formula1>"Karine Leroux,Michèle Boutté,Ludivine Liétar,Malika Merbah,Mélissandre Barbet"</formula1>
    </dataValidation>
  </dataValidations>
  <pageMargins left="0" right="0" top="0" bottom="0" header="0" footer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D0E3-04DD-4A1C-9D9B-098DD0D37B38}">
  <sheetPr>
    <outlinePr summaryBelow="0" summaryRight="0"/>
  </sheetPr>
  <dimension ref="A1:E33"/>
  <sheetViews>
    <sheetView tabSelected="1" workbookViewId="0">
      <selection activeCell="F24" sqref="F24"/>
    </sheetView>
  </sheetViews>
  <sheetFormatPr defaultColWidth="12.5703125" defaultRowHeight="15.75" customHeight="1"/>
  <cols>
    <col min="1" max="1" width="23.7109375" style="20" bestFit="1" customWidth="1"/>
    <col min="2" max="2" width="29.7109375" style="20" customWidth="1"/>
    <col min="3" max="4" width="23.28515625" style="20" customWidth="1"/>
    <col min="5" max="5" width="113.140625" style="20" customWidth="1"/>
    <col min="6" max="15" width="12.5703125" style="20" customWidth="1"/>
    <col min="16" max="16384" width="12.5703125" style="20"/>
  </cols>
  <sheetData>
    <row r="1" spans="1:5" ht="15.6">
      <c r="A1" s="23" t="str">
        <f>Appareil!A6</f>
        <v>Type d'appareil</v>
      </c>
      <c r="B1" s="46" t="str">
        <f>Appareil!B6</f>
        <v>Robot pipeteur</v>
      </c>
    </row>
    <row r="2" spans="1:5" ht="15.6">
      <c r="A2" s="23" t="str">
        <f>Appareil!A7</f>
        <v>Marque</v>
      </c>
      <c r="B2" s="46" t="str">
        <f>Appareil!B7</f>
        <v>Tecan</v>
      </c>
    </row>
    <row r="3" spans="1:5" ht="15.6">
      <c r="A3" s="23" t="str">
        <f>Appareil!A8</f>
        <v>Modèle</v>
      </c>
      <c r="B3" s="46" t="str">
        <f>Appareil!B8</f>
        <v>Freedom EVO</v>
      </c>
    </row>
    <row r="4" spans="1:5" ht="15.6">
      <c r="A4" s="23" t="str">
        <f>Appareil!A9</f>
        <v>N° de série</v>
      </c>
      <c r="B4" s="46">
        <f>Appareil!B9</f>
        <v>811002365</v>
      </c>
    </row>
    <row r="5" spans="1:5" ht="15.6">
      <c r="A5" s="23" t="str">
        <f>Appareil!A10</f>
        <v>Emplacement</v>
      </c>
      <c r="B5" s="46" t="str">
        <f>Appareil!B10</f>
        <v>Post-PCR Génotypage</v>
      </c>
    </row>
    <row r="6" spans="1:5" ht="15.6">
      <c r="A6" s="23" t="str">
        <f>Appareil!A11</f>
        <v>Identification interne</v>
      </c>
      <c r="B6" s="46" t="str">
        <f>Appareil!B11</f>
        <v>GDD-TECA-001</v>
      </c>
    </row>
    <row r="9" spans="1:5" ht="15.75" customHeight="1">
      <c r="B9" s="101" t="s">
        <v>67</v>
      </c>
      <c r="C9" s="101" t="s">
        <v>72</v>
      </c>
      <c r="D9" s="102" t="s">
        <v>179</v>
      </c>
      <c r="E9" s="103" t="s">
        <v>70</v>
      </c>
    </row>
    <row r="10" spans="1:5" ht="15.75" customHeight="1">
      <c r="B10" s="104"/>
      <c r="C10" s="51"/>
      <c r="D10" s="105"/>
      <c r="E10" s="105"/>
    </row>
    <row r="11" spans="1:5" ht="15.75" customHeight="1">
      <c r="B11" s="106"/>
      <c r="C11" s="52"/>
      <c r="D11" s="107"/>
      <c r="E11" s="107"/>
    </row>
    <row r="12" spans="1:5" ht="15.75" customHeight="1">
      <c r="B12" s="106"/>
      <c r="C12" s="52"/>
      <c r="D12" s="107"/>
      <c r="E12" s="107"/>
    </row>
    <row r="13" spans="1:5" ht="15.75" customHeight="1">
      <c r="B13" s="106"/>
      <c r="C13" s="52"/>
      <c r="D13" s="107"/>
      <c r="E13" s="107"/>
    </row>
    <row r="14" spans="1:5" ht="15.75" customHeight="1">
      <c r="B14" s="106"/>
      <c r="C14" s="52"/>
      <c r="D14" s="107"/>
      <c r="E14" s="107"/>
    </row>
    <row r="15" spans="1:5" ht="15.75" customHeight="1">
      <c r="B15" s="106"/>
      <c r="C15" s="52"/>
      <c r="D15" s="107"/>
      <c r="E15" s="107"/>
    </row>
    <row r="16" spans="1:5" ht="15.75" customHeight="1">
      <c r="B16" s="106"/>
      <c r="C16" s="52"/>
      <c r="D16" s="107"/>
      <c r="E16" s="107"/>
    </row>
    <row r="17" spans="2:5" ht="15.75" customHeight="1">
      <c r="B17" s="106"/>
      <c r="C17" s="52"/>
      <c r="D17" s="107"/>
      <c r="E17" s="107"/>
    </row>
    <row r="18" spans="2:5" ht="15.75" customHeight="1">
      <c r="B18" s="106"/>
      <c r="C18" s="52"/>
      <c r="D18" s="107"/>
      <c r="E18" s="107"/>
    </row>
    <row r="19" spans="2:5" ht="15.75" customHeight="1">
      <c r="B19" s="106"/>
      <c r="C19" s="52"/>
      <c r="D19" s="107"/>
      <c r="E19" s="107"/>
    </row>
    <row r="20" spans="2:5" ht="15.75" customHeight="1">
      <c r="B20" s="106"/>
      <c r="C20" s="52"/>
      <c r="D20" s="107"/>
      <c r="E20" s="107"/>
    </row>
    <row r="21" spans="2:5" ht="15.75" customHeight="1">
      <c r="B21" s="106"/>
      <c r="C21" s="52"/>
      <c r="D21" s="107"/>
      <c r="E21" s="107"/>
    </row>
    <row r="22" spans="2:5" ht="15.75" customHeight="1">
      <c r="B22" s="106"/>
      <c r="C22" s="52"/>
      <c r="D22" s="107"/>
      <c r="E22" s="107"/>
    </row>
    <row r="23" spans="2:5" ht="15.75" customHeight="1">
      <c r="B23" s="106"/>
      <c r="C23" s="52"/>
      <c r="D23" s="107"/>
      <c r="E23" s="107"/>
    </row>
    <row r="24" spans="2:5" ht="15.75" customHeight="1">
      <c r="B24" s="106"/>
      <c r="C24" s="52"/>
      <c r="D24" s="107"/>
      <c r="E24" s="107"/>
    </row>
    <row r="25" spans="2:5" ht="15.75" customHeight="1">
      <c r="B25" s="106"/>
      <c r="C25" s="52"/>
      <c r="D25" s="107"/>
      <c r="E25" s="107"/>
    </row>
    <row r="26" spans="2:5" ht="15.75" customHeight="1">
      <c r="B26" s="106"/>
      <c r="C26" s="52"/>
      <c r="D26" s="107"/>
      <c r="E26" s="107"/>
    </row>
    <row r="27" spans="2:5" ht="15.75" customHeight="1">
      <c r="B27" s="106"/>
      <c r="C27" s="52"/>
      <c r="D27" s="107"/>
      <c r="E27" s="107"/>
    </row>
    <row r="28" spans="2:5" ht="15.75" customHeight="1">
      <c r="B28" s="106"/>
      <c r="C28" s="52"/>
      <c r="D28" s="107"/>
      <c r="E28" s="107"/>
    </row>
    <row r="29" spans="2:5" ht="15.75" customHeight="1">
      <c r="B29" s="106"/>
      <c r="C29" s="52"/>
      <c r="D29" s="107"/>
      <c r="E29" s="107"/>
    </row>
    <row r="30" spans="2:5" ht="15.75" customHeight="1">
      <c r="B30" s="106"/>
      <c r="C30" s="52"/>
      <c r="D30" s="107"/>
      <c r="E30" s="107"/>
    </row>
    <row r="31" spans="2:5" ht="15.75" customHeight="1">
      <c r="B31" s="106"/>
      <c r="C31" s="52"/>
      <c r="D31" s="107"/>
      <c r="E31" s="107"/>
    </row>
    <row r="32" spans="2:5" ht="15.75" customHeight="1">
      <c r="B32" s="106"/>
      <c r="C32" s="52"/>
      <c r="D32" s="107"/>
      <c r="E32" s="107"/>
    </row>
    <row r="33" spans="2:5" ht="15.75" customHeight="1">
      <c r="B33" s="108"/>
      <c r="C33" s="56"/>
      <c r="D33" s="109"/>
      <c r="E33" s="109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E1B92272-E471-4011-B7AB-07213C7E98A1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820BF5-151E-44D3-9526-E339EDA1ABDB}"/>
</file>

<file path=customXml/itemProps2.xml><?xml version="1.0" encoding="utf-8"?>
<ds:datastoreItem xmlns:ds="http://schemas.openxmlformats.org/officeDocument/2006/customXml" ds:itemID="{F75F9ECD-B005-4729-9965-F6126E6CA523}"/>
</file>

<file path=customXml/itemProps3.xml><?xml version="1.0" encoding="utf-8"?>
<ds:datastoreItem xmlns:ds="http://schemas.openxmlformats.org/officeDocument/2006/customXml" ds:itemID="{802384B6-EE18-4001-9159-F21C76B673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2023-08-21T08:47:36Z</dcterms:created>
  <dcterms:modified xsi:type="dcterms:W3CDTF">2025-04-23T08:40:47Z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5500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