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Balances/"/>
    </mc:Choice>
  </mc:AlternateContent>
  <xr:revisionPtr revIDLastSave="138" documentId="11_A3F9356C36E482F7793F22544AFD214950A0EA77" xr6:coauthVersionLast="47" xr6:coauthVersionMax="47" xr10:uidLastSave="{5BC3C8F5-96B1-4D9B-8210-523DE0EB70BE}"/>
  <bookViews>
    <workbookView xWindow="-3555" yWindow="-16320" windowWidth="29040" windowHeight="15720" firstSheet="6" activeTab="4" xr2:uid="{00000000-000D-0000-FFFF-FFFF00000000}"/>
  </bookViews>
  <sheets>
    <sheet name="Appareil" sheetId="5" r:id="rId1"/>
    <sheet name="Maintenances" sheetId="6" r:id="rId2"/>
    <sheet name="Etalonnages" sheetId="7" r:id="rId3"/>
    <sheet name="Journal évènements" sheetId="8" r:id="rId4"/>
    <sheet name="Contrôles internes 2022" sheetId="3" r:id="rId5"/>
    <sheet name="Contrôles internes 2021" sheetId="2" r:id="rId6"/>
    <sheet name="Contrôles internes - Formules" sheetId="9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3" l="1"/>
  <c r="H12" i="3"/>
  <c r="H13" i="3"/>
  <c r="H14" i="3"/>
  <c r="H15" i="3"/>
  <c r="H16" i="3"/>
  <c r="H17" i="3"/>
  <c r="H18" i="3"/>
  <c r="H19" i="3"/>
  <c r="H20" i="3"/>
  <c r="H21" i="3"/>
  <c r="H22" i="3"/>
  <c r="B6" i="8"/>
  <c r="A6" i="8"/>
  <c r="B5" i="8"/>
  <c r="A5" i="8"/>
  <c r="B4" i="8"/>
  <c r="A4" i="8"/>
  <c r="B3" i="8"/>
  <c r="A3" i="8"/>
  <c r="B2" i="8"/>
  <c r="A2" i="8"/>
  <c r="B1" i="8"/>
  <c r="A1" i="8"/>
  <c r="B6" i="3"/>
  <c r="A6" i="3"/>
  <c r="B5" i="3"/>
  <c r="A5" i="3"/>
  <c r="B4" i="3"/>
  <c r="A4" i="3"/>
  <c r="B3" i="3"/>
  <c r="A3" i="3"/>
  <c r="B2" i="3"/>
  <c r="A2" i="3"/>
  <c r="B1" i="3"/>
  <c r="A1" i="3"/>
  <c r="B6" i="2"/>
  <c r="A6" i="2"/>
  <c r="B5" i="2"/>
  <c r="A5" i="2"/>
  <c r="B4" i="2"/>
  <c r="A4" i="2"/>
  <c r="B3" i="2"/>
  <c r="A3" i="2"/>
  <c r="B2" i="2"/>
  <c r="A2" i="2"/>
  <c r="B1" i="2"/>
  <c r="A1" i="2"/>
  <c r="B6" i="7"/>
  <c r="A6" i="7"/>
  <c r="B5" i="7"/>
  <c r="A5" i="7"/>
  <c r="B4" i="7"/>
  <c r="A4" i="7"/>
  <c r="B3" i="7"/>
  <c r="A3" i="7"/>
  <c r="B2" i="7"/>
  <c r="A2" i="7"/>
  <c r="B1" i="7"/>
  <c r="A1" i="7"/>
  <c r="A2" i="6"/>
  <c r="B2" i="6"/>
  <c r="A3" i="6"/>
  <c r="B3" i="6"/>
  <c r="A4" i="6"/>
  <c r="B4" i="6"/>
  <c r="A5" i="6"/>
  <c r="B5" i="6"/>
  <c r="A6" i="6"/>
  <c r="B6" i="6"/>
  <c r="B1" i="6"/>
  <c r="A1" i="6"/>
  <c r="H28" i="3"/>
  <c r="H27" i="3"/>
  <c r="H26" i="3"/>
  <c r="H25" i="3"/>
  <c r="H24" i="3"/>
  <c r="H23" i="3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</calcChain>
</file>

<file path=xl/sharedStrings.xml><?xml version="1.0" encoding="utf-8"?>
<sst xmlns="http://schemas.openxmlformats.org/spreadsheetml/2006/main" count="173" uniqueCount="115">
  <si>
    <t>Fiche de vie</t>
  </si>
  <si>
    <t>Version 2.0</t>
  </si>
  <si>
    <t>GDB_ENR_42</t>
  </si>
  <si>
    <t>SMQ</t>
  </si>
  <si>
    <t>Rédaction :
L. LIETAR</t>
  </si>
  <si>
    <t>Vérification : 
S. MERLIN</t>
  </si>
  <si>
    <t>Approbation :
L. LIETAR</t>
  </si>
  <si>
    <t>Type d'appareil</t>
  </si>
  <si>
    <t>Balance</t>
  </si>
  <si>
    <t>Marque</t>
  </si>
  <si>
    <t>OHAUS</t>
  </si>
  <si>
    <t>Modèle</t>
  </si>
  <si>
    <t>Scout Pro SPU2001</t>
  </si>
  <si>
    <t>N° de série</t>
  </si>
  <si>
    <t>Emplacement</t>
  </si>
  <si>
    <t>Extractions</t>
  </si>
  <si>
    <t>Identification interne</t>
  </si>
  <si>
    <t>GDD-BAL-001</t>
  </si>
  <si>
    <t>Réception et installation</t>
  </si>
  <si>
    <t>Date d'achat :</t>
  </si>
  <si>
    <t>N.D.</t>
  </si>
  <si>
    <t>Fournisseur :</t>
  </si>
  <si>
    <t>Date de Réception :</t>
  </si>
  <si>
    <t>Catégorie de l'appareil :</t>
  </si>
  <si>
    <t>A</t>
  </si>
  <si>
    <t>Niveau de criticité :</t>
  </si>
  <si>
    <t>1 (négligeable)</t>
  </si>
  <si>
    <t>Installation :</t>
  </si>
  <si>
    <t>En interne</t>
  </si>
  <si>
    <r>
      <rPr>
        <b/>
        <sz val="10"/>
        <color rgb="FF000000"/>
        <rFont val="Arial"/>
        <family val="2"/>
        <scheme val="minor"/>
      </rPr>
      <t xml:space="preserve">Contrôle visuel </t>
    </r>
    <r>
      <rPr>
        <i/>
        <sz val="10"/>
        <color rgb="FF000000"/>
        <rFont val="Arial"/>
        <family val="2"/>
        <scheme val="minor"/>
      </rPr>
      <t>(ok ou décrire le défaut)</t>
    </r>
    <r>
      <rPr>
        <b/>
        <sz val="10"/>
        <color rgb="FF000000"/>
        <rFont val="Arial"/>
        <family val="2"/>
        <scheme val="minor"/>
      </rPr>
      <t xml:space="preserve"> : </t>
    </r>
  </si>
  <si>
    <t>ok</t>
  </si>
  <si>
    <t>Date :</t>
  </si>
  <si>
    <t xml:space="preserve">Opérateur / Prestataire : </t>
  </si>
  <si>
    <r>
      <rPr>
        <b/>
        <sz val="10"/>
        <color rgb="FF000000"/>
        <rFont val="Arial"/>
        <family val="2"/>
        <scheme val="minor"/>
      </rPr>
      <t xml:space="preserve">Contrôle technique </t>
    </r>
    <r>
      <rPr>
        <i/>
        <sz val="10"/>
        <color rgb="FF000000"/>
        <rFont val="Arial"/>
        <family val="2"/>
        <scheme val="minor"/>
      </rPr>
      <t>(fonctionnel ou décrire l'anomalie)</t>
    </r>
    <r>
      <rPr>
        <b/>
        <sz val="10"/>
        <color rgb="FF000000"/>
        <rFont val="Arial"/>
        <family val="2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</si>
  <si>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</si>
  <si>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family val="2"/>
        <scheme val="minor"/>
      </rPr>
      <t>(ne s'applique pas ou détailler type de contrôle/résultats/traçabilité)</t>
    </r>
    <r>
      <rPr>
        <b/>
        <sz val="10"/>
        <color rgb="FF000000"/>
        <rFont val="Arial"/>
        <family val="2"/>
        <scheme val="minor"/>
      </rPr>
      <t xml:space="preserve"> :</t>
    </r>
  </si>
  <si>
    <t>ne s'applique pas</t>
  </si>
  <si>
    <t xml:space="preserve">Date de mise en service : </t>
  </si>
  <si>
    <t xml:space="preserve">Autorisée par : </t>
  </si>
  <si>
    <t>Ludivine Liétar</t>
  </si>
  <si>
    <t>Maintenance</t>
  </si>
  <si>
    <t>Contrat de maintenance :</t>
  </si>
  <si>
    <t>Non</t>
  </si>
  <si>
    <t>Périodicité :</t>
  </si>
  <si>
    <t>Pas de maintenance préventive</t>
  </si>
  <si>
    <t>Précisions :</t>
  </si>
  <si>
    <t>Etalonnage</t>
  </si>
  <si>
    <t>Contrat d'étalonnage :</t>
  </si>
  <si>
    <t>Pas d'étalonnage</t>
  </si>
  <si>
    <t>Contrôles internes</t>
  </si>
  <si>
    <t>Valeur(s) cible(s) :</t>
  </si>
  <si>
    <t>-</t>
  </si>
  <si>
    <t>Valeur(s) réglage appareil :</t>
  </si>
  <si>
    <t>Erreur Maximale Tolérée :</t>
  </si>
  <si>
    <t>Périodicité des mesures :</t>
  </si>
  <si>
    <t>Pas de contrôles internes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</si>
  <si>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</si>
  <si>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</si>
  <si>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</si>
  <si>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</si>
  <si>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</si>
  <si>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</si>
  <si>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</si>
  <si>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</si>
  <si>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</si>
  <si>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</si>
  <si>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</si>
  <si>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</si>
  <si>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</si>
  <si>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</si>
  <si>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</si>
  <si>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Site d'étalonnage</t>
  </si>
  <si>
    <t>COFRAC</t>
  </si>
  <si>
    <t>Objet de l'évènement</t>
  </si>
  <si>
    <t>Poids étalons (grammes)</t>
  </si>
  <si>
    <t>Mesure 1 (grammes)</t>
  </si>
  <si>
    <t>Mesure 2 (grammes)</t>
  </si>
  <si>
    <t>Mesure 3 (grammes)</t>
  </si>
  <si>
    <t>Ecart moyen</t>
  </si>
  <si>
    <t>Conformité &lt; 10%</t>
  </si>
  <si>
    <t>Commentaires</t>
  </si>
  <si>
    <t>NON</t>
  </si>
  <si>
    <t>OUI</t>
  </si>
  <si>
    <t>x</t>
  </si>
  <si>
    <t>Conformité (&lt;10%)</t>
  </si>
  <si>
    <t>=Appareil!A6</t>
  </si>
  <si>
    <t>=Appareil!B6</t>
  </si>
  <si>
    <t>=Appareil!A7</t>
  </si>
  <si>
    <t>=Appareil!B7</t>
  </si>
  <si>
    <t>=Appareil!A8</t>
  </si>
  <si>
    <t>=Appareil!B8</t>
  </si>
  <si>
    <t>=Appareil!A9</t>
  </si>
  <si>
    <t>=Appareil!B9</t>
  </si>
  <si>
    <t>=Appareil!A10</t>
  </si>
  <si>
    <t>=Appareil!B10</t>
  </si>
  <si>
    <t>=Appareil!A11</t>
  </si>
  <si>
    <t>=Appareil!B11</t>
  </si>
  <si>
    <t>=ABS((((E11-D11)+(F11-D11)+(G11-D11))/3)/D11)</t>
  </si>
  <si>
    <t>=ABS((((E12-D12)+(F12-D12)+(G12-D12))/3)/D12)</t>
  </si>
  <si>
    <t>=ABS((((E13-D13)+(F13-D13)+(G13-D13))/3)/D13)</t>
  </si>
  <si>
    <t>=ABS((((E14-D14)+(F14-D14)+(G14-D14))/3)/D14)</t>
  </si>
  <si>
    <t>=ABS((((E15-D15)+(F15-D15)+(G15-D15))/3)/D15)</t>
  </si>
  <si>
    <t>=ABS((((E16-D16)+(F16-D16)+(G16-D16))/3)/D16)</t>
  </si>
  <si>
    <t>=ABS((((E17-D17)+(F17-D17)+(G17-D17))/3)/D17)</t>
  </si>
  <si>
    <t>=ABS((((E18-D18)+(F18-D18)+(G18-D18))/3)/D18)</t>
  </si>
  <si>
    <t>=ABS((((E19-D19)+(F19-D19)+(G19-D19))/3)/D19)</t>
  </si>
  <si>
    <t>=ABS((((E20-D20)+(F20-D20)+(G20-D20))/3)/D20)</t>
  </si>
  <si>
    <t>=ABS((((E21-D21)+(F21-D21)+(G21-D21))/3)/D21)</t>
  </si>
  <si>
    <t>=ABS((((E22-D22)+(F22-D22)+(G22-D22))/3)/D22)</t>
  </si>
  <si>
    <t>=ABS((((E23-D23)+(F23-D23)+(G23-D23))/3)/D23)</t>
  </si>
  <si>
    <t>=ABS((((E24-D24)+(F24-D24)+(G24-D24))/3)/D24)</t>
  </si>
  <si>
    <t>=ABS((((E25-D25)+(F25-D25)+(G25-D25))/3)/D25)</t>
  </si>
  <si>
    <t>=ABS((((E26-D26)+(F26-D26)+(G26-D26))/3)/D26)</t>
  </si>
  <si>
    <t>=ABS((((E27-D27)+(F27-D27)+(G27-D27))/3)/D27)</t>
  </si>
  <si>
    <t>=ABS((((E28-D28)+(F28-D28)+(G28-D28))/3)/D28)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</si>
</sst>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13" fillId="0" borderId="0"/>
  </cellStyleXfs>
  <cellXfs count="15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5" fillId="2" borderId="6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2" borderId="6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6" fillId="0" borderId="1" xfId="0" applyFont="1" applyBorder="1"/>
    <xf numFmtId="0" fontId="10" fillId="0" borderId="1" xfId="0" applyFont="1" applyBorder="1" applyAlignment="1">
      <alignment horizont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11" xfId="0" applyFont="1" applyBorder="1" applyAlignment="1">
      <alignment horizontal="left" vertical="center"/>
    </xf>
    <xf numFmtId="14" fontId="13" fillId="0" borderId="18" xfId="0" applyNumberFormat="1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14" fontId="0" fillId="0" borderId="10" xfId="0" applyNumberForma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5" fillId="0" borderId="15" xfId="0" applyFont="1" applyBorder="1" applyAlignment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12" fillId="0" borderId="19" xfId="0" applyFont="1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12" fillId="0" borderId="21" xfId="0" applyFont="1" applyBorder="1" applyAlignment="1">
      <alignment vertical="center"/>
    </xf>
    <xf numFmtId="0" fontId="0" fillId="0" borderId="22" xfId="0" applyBorder="1" applyAlignment="1">
      <alignment horizontal="center" vertical="center"/>
    </xf>
    <xf numFmtId="0" fontId="12" fillId="0" borderId="2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14" fontId="0" fillId="0" borderId="20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4" fillId="0" borderId="7" xfId="0" quotePrefix="1" applyFont="1" applyBorder="1" applyAlignment="1">
      <alignment horizontal="center" vertical="center"/>
    </xf>
    <xf numFmtId="0" fontId="4" fillId="0" borderId="10" xfId="0" quotePrefix="1" applyFont="1" applyBorder="1" applyAlignment="1">
      <alignment horizontal="center" vertical="center"/>
    </xf>
    <xf numFmtId="14" fontId="0" fillId="0" borderId="31" xfId="0" applyNumberFormat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1" xfId="0" applyBorder="1" applyAlignment="1">
      <alignment horizontal="left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4" fontId="0" fillId="0" borderId="29" xfId="0" applyNumberFormat="1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29" xfId="0" applyBorder="1" applyAlignment="1">
      <alignment horizontal="left" vertical="center" wrapText="1"/>
    </xf>
    <xf numFmtId="0" fontId="0" fillId="0" borderId="29" xfId="0" applyBorder="1" applyAlignment="1">
      <alignment horizontal="center" vertical="center" wrapText="1"/>
    </xf>
    <xf numFmtId="14" fontId="0" fillId="0" borderId="31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left" vertical="center" wrapText="1"/>
    </xf>
    <xf numFmtId="14" fontId="0" fillId="0" borderId="29" xfId="0" applyNumberForma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left" vertical="center" wrapText="1"/>
    </xf>
    <xf numFmtId="0" fontId="0" fillId="0" borderId="22" xfId="0" applyBorder="1" applyAlignment="1">
      <alignment horizontal="center" vertical="center" wrapText="1"/>
    </xf>
    <xf numFmtId="0" fontId="1" fillId="0" borderId="0" xfId="0" quotePrefix="1" applyFont="1"/>
    <xf numFmtId="0" fontId="3" fillId="0" borderId="0" xfId="0" quotePrefix="1" applyFont="1" applyAlignment="1">
      <alignment horizontal="left"/>
    </xf>
    <xf numFmtId="10" fontId="4" fillId="0" borderId="5" xfId="0" quotePrefix="1" applyNumberFormat="1" applyFont="1" applyBorder="1" applyAlignment="1">
      <alignment horizontal="center"/>
    </xf>
    <xf numFmtId="10" fontId="4" fillId="0" borderId="8" xfId="0" quotePrefix="1" applyNumberFormat="1" applyFont="1" applyBorder="1" applyAlignment="1">
      <alignment horizontal="center"/>
    </xf>
    <xf numFmtId="10" fontId="4" fillId="0" borderId="12" xfId="0" quotePrefix="1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10" fontId="4" fillId="0" borderId="5" xfId="0" applyNumberFormat="1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0" fontId="4" fillId="0" borderId="8" xfId="0" applyNumberFormat="1" applyFont="1" applyBorder="1" applyAlignment="1">
      <alignment horizontal="center" vertical="center" wrapText="1"/>
    </xf>
    <xf numFmtId="10" fontId="4" fillId="0" borderId="12" xfId="0" applyNumberFormat="1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2" fillId="0" borderId="19" xfId="0" applyFont="1" applyBorder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14" fontId="13" fillId="0" borderId="10" xfId="0" applyNumberFormat="1" applyFont="1" applyBorder="1" applyAlignment="1">
      <alignment horizontal="center" vertical="center" wrapText="1"/>
    </xf>
    <xf numFmtId="0" fontId="12" fillId="0" borderId="15" xfId="0" applyFont="1" applyBorder="1" applyAlignment="1">
      <alignment vertical="center"/>
    </xf>
    <xf numFmtId="0" fontId="13" fillId="0" borderId="13" xfId="0" applyFont="1" applyBorder="1" applyAlignment="1">
      <alignment horizontal="center" vertical="center"/>
    </xf>
    <xf numFmtId="0" fontId="12" fillId="0" borderId="6" xfId="0" applyFont="1" applyBorder="1" applyAlignment="1">
      <alignment vertical="center"/>
    </xf>
    <xf numFmtId="14" fontId="13" fillId="0" borderId="7" xfId="0" applyNumberFormat="1" applyFont="1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7" fillId="0" borderId="2" xfId="1" applyFont="1" applyBorder="1" applyAlignment="1">
      <alignment vertical="center" wrapText="1"/>
    </xf>
    <xf numFmtId="0" fontId="12" fillId="3" borderId="27" xfId="0" applyFont="1" applyFill="1" applyBorder="1" applyAlignment="1">
      <alignment horizontal="center" vertical="center" wrapText="1"/>
    </xf>
    <xf numFmtId="14" fontId="0" fillId="0" borderId="19" xfId="0" applyNumberForma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4" fontId="0" fillId="0" borderId="21" xfId="0" applyNumberFormat="1" applyBorder="1" applyAlignment="1">
      <alignment horizontal="center" vertical="center" wrapText="1"/>
    </xf>
    <xf numFmtId="14" fontId="0" fillId="0" borderId="23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wrapText="1"/>
    </xf>
    <xf numFmtId="14" fontId="15" fillId="0" borderId="2" xfId="1" applyNumberFormat="1" applyFont="1" applyBorder="1" applyAlignment="1">
      <alignment horizontal="center"/>
    </xf>
    <xf numFmtId="0" fontId="7" fillId="0" borderId="2" xfId="1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3" borderId="27" xfId="0" applyFont="1" applyFill="1" applyBorder="1" applyAlignment="1">
      <alignment horizontal="center" vertical="center"/>
    </xf>
    <xf numFmtId="0" fontId="12" fillId="3" borderId="29" xfId="0" applyFont="1" applyFill="1" applyBorder="1" applyAlignment="1">
      <alignment horizontal="center" vertical="center"/>
    </xf>
    <xf numFmtId="0" fontId="12" fillId="3" borderId="30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14" fontId="4" fillId="0" borderId="7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9" fillId="0" borderId="3" xfId="0" applyFont="1" applyBorder="1" applyAlignment="1"/>
    <xf numFmtId="0" fontId="9" fillId="0" borderId="4" xfId="0" applyFont="1" applyBorder="1" applyAlignment="1"/>
    <xf numFmtId="14" fontId="15" fillId="0" borderId="4" xfId="1" applyNumberFormat="1" applyFont="1" applyBorder="1" applyAlignment="1"/>
    <xf numFmtId="0" fontId="2" fillId="0" borderId="3" xfId="1" applyFont="1" applyBorder="1" applyAlignment="1"/>
    <xf numFmtId="0" fontId="2" fillId="0" borderId="4" xfId="1" applyFont="1" applyBorder="1" applyAlignment="1"/>
    <xf numFmtId="0" fontId="12" fillId="0" borderId="6" xfId="0" applyFont="1" applyBorder="1" applyAlignment="1">
      <alignment vertical="center" wrapText="1"/>
    </xf>
    <xf numFmtId="0" fontId="12" fillId="0" borderId="11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5" fillId="0" borderId="11" xfId="1" applyFont="1" applyBorder="1" applyAlignment="1">
      <alignment vertical="center"/>
    </xf>
    <xf numFmtId="0" fontId="4" fillId="0" borderId="10" xfId="1" applyFont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2" fillId="0" borderId="7" xfId="0" applyFont="1" applyBorder="1" applyAlignment="1"/>
    <xf numFmtId="0" fontId="2" fillId="0" borderId="8" xfId="0" applyFont="1" applyBorder="1" applyAlignment="1"/>
    <xf numFmtId="0" fontId="2" fillId="0" borderId="10" xfId="0" applyFont="1" applyBorder="1" applyAlignment="1"/>
    <xf numFmtId="0" fontId="2" fillId="0" borderId="12" xfId="0" applyFont="1" applyBorder="1" applyAlignment="1"/>
    <xf numFmtId="0" fontId="2" fillId="0" borderId="13" xfId="0" applyFont="1" applyBorder="1" applyAlignment="1"/>
  </cellXfs>
  <cellStyles count="2">
    <cellStyle name="Normal" xfId="0" builtinId="0"/>
    <cellStyle name="Normal 2" xfId="1" xr:uid="{290B28AA-2903-4EE8-BAE1-3CDAC52DCB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2B69B048-9135-4859-AFE2-532B41967473}"/>
            </a:ext>
          </a:extLst>
        </xdr:cNvPr>
        <xdr:cNvGrpSpPr/>
      </xdr:nvGrpSpPr>
      <xdr:grpSpPr>
        <a:xfrm>
          <a:off x="276225" y="0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2E71945D-25A7-9DF5-ADA7-5BCE0332A28B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39357D99-9758-409F-9F07-18ED08F91889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CFC62F05-0ADB-9429-554B-7C11E8766F6A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F74D0102-DB0A-4D04-8284-8B2D2B416ED2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7C39C87F-6F34-EC4E-8572-8E378E771D0B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70E45FA8-6BE3-4899-81B7-2B7DA9507273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585D62E5-4EAA-90FD-8E5F-97A891F8935F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942975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4" name="Shape 4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942975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E7EEDDA0-4A87-4F73-B3AE-0474280CA6C4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9C25A5D1-B6D9-10F2-E407-A0BCF2A87EC5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75021-E36F-4D0D-82C2-78D2769E99FC}">
  <sheetPr>
    <outlinePr summaryBelow="0" summaryRight="0"/>
  </sheetPr>
  <dimension ref="A1:G69"/>
  <sheetViews>
    <sheetView workbookViewId="0">
      <selection activeCell="D28" sqref="D28"/>
    </sheetView>
  </sheetViews>
  <sheetFormatPr defaultColWidth="12.5703125" defaultRowHeight="15.75" customHeight="1"/>
  <cols>
    <col min="1" max="1" width="28.7109375" customWidth="1"/>
    <col min="2" max="2" width="31.42578125" bestFit="1" customWidth="1"/>
  </cols>
  <sheetData>
    <row r="1" spans="1:7" ht="40.5" customHeight="1">
      <c r="A1" s="19"/>
      <c r="B1" s="103" t="s">
        <v>0</v>
      </c>
      <c r="C1" s="129"/>
      <c r="D1" s="130"/>
      <c r="E1" s="104" t="s">
        <v>1</v>
      </c>
      <c r="F1" s="130"/>
    </row>
    <row r="2" spans="1:7" ht="14.1">
      <c r="A2" s="20" t="s">
        <v>2</v>
      </c>
      <c r="B2" s="105" t="s">
        <v>3</v>
      </c>
      <c r="C2" s="129"/>
      <c r="D2" s="130"/>
      <c r="E2" s="106">
        <v>45518</v>
      </c>
      <c r="F2" s="131"/>
    </row>
    <row r="3" spans="1:7" ht="25.5" customHeight="1">
      <c r="A3" s="94" t="s">
        <v>4</v>
      </c>
      <c r="B3" s="107" t="s">
        <v>5</v>
      </c>
      <c r="C3" s="132"/>
      <c r="D3" s="133"/>
      <c r="E3" s="107" t="s">
        <v>6</v>
      </c>
      <c r="F3" s="133"/>
    </row>
    <row r="4" spans="1:7" ht="15.6">
      <c r="A4" s="1"/>
      <c r="B4" s="1"/>
    </row>
    <row r="5" spans="1:7" s="22" customFormat="1" ht="15.6">
      <c r="A5" s="21"/>
      <c r="B5" s="21"/>
    </row>
    <row r="6" spans="1:7" s="22" customFormat="1" ht="15.6">
      <c r="A6" s="21" t="s">
        <v>7</v>
      </c>
      <c r="B6" s="23" t="s">
        <v>8</v>
      </c>
    </row>
    <row r="7" spans="1:7" s="22" customFormat="1" ht="15.6">
      <c r="A7" s="21" t="s">
        <v>9</v>
      </c>
      <c r="B7" s="23" t="s">
        <v>10</v>
      </c>
    </row>
    <row r="8" spans="1:7" s="22" customFormat="1" ht="15.6">
      <c r="A8" s="21" t="s">
        <v>11</v>
      </c>
      <c r="B8" s="23" t="s">
        <v>12</v>
      </c>
      <c r="G8" s="24"/>
    </row>
    <row r="9" spans="1:7" s="22" customFormat="1" ht="15.6">
      <c r="A9" s="21" t="s">
        <v>13</v>
      </c>
      <c r="B9" s="23">
        <v>7130270102</v>
      </c>
    </row>
    <row r="10" spans="1:7" s="22" customFormat="1" ht="15.6">
      <c r="A10" s="21" t="s">
        <v>14</v>
      </c>
      <c r="B10" s="23" t="s">
        <v>15</v>
      </c>
    </row>
    <row r="11" spans="1:7" s="22" customFormat="1" ht="15.6">
      <c r="A11" s="21" t="s">
        <v>16</v>
      </c>
      <c r="B11" s="2" t="s">
        <v>17</v>
      </c>
    </row>
    <row r="12" spans="1:7" s="22" customFormat="1" ht="15.75" customHeight="1"/>
    <row r="13" spans="1:7" s="22" customFormat="1" ht="15.75" customHeight="1"/>
    <row r="14" spans="1:7" s="22" customFormat="1" ht="15.75" customHeight="1">
      <c r="A14" s="112" t="s">
        <v>18</v>
      </c>
      <c r="B14" s="113"/>
    </row>
    <row r="15" spans="1:7" s="22" customFormat="1" ht="15.75" customHeight="1">
      <c r="A15" s="25" t="s">
        <v>19</v>
      </c>
      <c r="B15" s="26" t="s">
        <v>20</v>
      </c>
    </row>
    <row r="16" spans="1:7" s="22" customFormat="1" ht="15.75" customHeight="1">
      <c r="A16" s="25" t="s">
        <v>21</v>
      </c>
      <c r="B16" s="27" t="s">
        <v>20</v>
      </c>
    </row>
    <row r="17" spans="1:5" s="22" customFormat="1" ht="15.75" customHeight="1">
      <c r="A17" s="28" t="s">
        <v>22</v>
      </c>
      <c r="B17" s="29" t="s">
        <v>20</v>
      </c>
    </row>
    <row r="18" spans="1:5" s="22" customFormat="1" ht="15.75" customHeight="1">
      <c r="A18" s="28" t="s">
        <v>23</v>
      </c>
      <c r="B18" s="27" t="s">
        <v>24</v>
      </c>
    </row>
    <row r="19" spans="1:5" s="22" customFormat="1" ht="15.75" customHeight="1">
      <c r="A19" s="28" t="s">
        <v>25</v>
      </c>
      <c r="B19" s="27" t="s">
        <v>26</v>
      </c>
    </row>
    <row r="20" spans="1:5" s="22" customFormat="1" ht="15.75" customHeight="1">
      <c r="A20" s="28" t="s">
        <v>27</v>
      </c>
      <c r="B20" s="27" t="s">
        <v>28</v>
      </c>
    </row>
    <row r="21" spans="1:5" s="22" customFormat="1" ht="31.5" customHeight="1">
      <c r="A21" s="134" t="s">
        <v>29</v>
      </c>
      <c r="B21" s="87" t="s">
        <v>30</v>
      </c>
    </row>
    <row r="22" spans="1:5" s="22" customFormat="1" ht="15.75" customHeight="1">
      <c r="A22" s="135" t="s">
        <v>31</v>
      </c>
      <c r="B22" s="88" t="s">
        <v>20</v>
      </c>
    </row>
    <row r="23" spans="1:5" s="22" customFormat="1" ht="15.75" customHeight="1">
      <c r="A23" s="28" t="s">
        <v>32</v>
      </c>
      <c r="B23" s="90" t="s">
        <v>20</v>
      </c>
    </row>
    <row r="24" spans="1:5" s="22" customFormat="1" ht="31.5" customHeight="1">
      <c r="A24" s="134" t="s">
        <v>33</v>
      </c>
      <c r="B24" s="30" t="s">
        <v>34</v>
      </c>
    </row>
    <row r="25" spans="1:5" s="22" customFormat="1" ht="15.75" customHeight="1">
      <c r="A25" s="135" t="s">
        <v>31</v>
      </c>
      <c r="B25" s="88" t="s">
        <v>20</v>
      </c>
    </row>
    <row r="26" spans="1:5" s="22" customFormat="1" ht="15.75" customHeight="1">
      <c r="A26" s="89" t="s">
        <v>32</v>
      </c>
      <c r="B26" s="90" t="s">
        <v>20</v>
      </c>
    </row>
    <row r="27" spans="1:5" s="22" customFormat="1" ht="39">
      <c r="A27" s="135" t="s">
        <v>35</v>
      </c>
      <c r="B27" s="30" t="s">
        <v>36</v>
      </c>
      <c r="D27" s="136"/>
      <c r="E27" s="86"/>
    </row>
    <row r="28" spans="1:5" s="22" customFormat="1" ht="15.75" customHeight="1">
      <c r="A28" s="135" t="s">
        <v>31</v>
      </c>
      <c r="B28" s="88" t="s">
        <v>20</v>
      </c>
      <c r="D28" s="136"/>
      <c r="E28" s="86"/>
    </row>
    <row r="29" spans="1:5" s="22" customFormat="1" ht="15.75" customHeight="1">
      <c r="A29" s="28" t="s">
        <v>32</v>
      </c>
      <c r="B29" s="27" t="s">
        <v>20</v>
      </c>
      <c r="D29" s="136"/>
      <c r="E29" s="86"/>
    </row>
    <row r="30" spans="1:5" s="22" customFormat="1" ht="15.75" customHeight="1">
      <c r="A30" s="91" t="s">
        <v>37</v>
      </c>
      <c r="B30" s="92" t="s">
        <v>20</v>
      </c>
      <c r="D30" s="136"/>
      <c r="E30" s="86"/>
    </row>
    <row r="31" spans="1:5" s="22" customFormat="1" ht="15.75" customHeight="1">
      <c r="A31" s="89" t="s">
        <v>38</v>
      </c>
      <c r="B31" s="90" t="s">
        <v>39</v>
      </c>
      <c r="D31" s="136"/>
      <c r="E31" s="86"/>
    </row>
    <row r="32" spans="1:5" s="22" customFormat="1" ht="15.75" customHeight="1"/>
    <row r="33" spans="1:2" s="22" customFormat="1" ht="15.75" customHeight="1">
      <c r="A33" s="3"/>
      <c r="B33" s="31"/>
    </row>
    <row r="34" spans="1:2" s="22" customFormat="1" ht="15.75" customHeight="1">
      <c r="A34" s="108" t="s">
        <v>40</v>
      </c>
      <c r="B34" s="109"/>
    </row>
    <row r="35" spans="1:2" s="22" customFormat="1" ht="15.75" customHeight="1">
      <c r="A35" s="32" t="s">
        <v>41</v>
      </c>
      <c r="B35" s="33" t="s">
        <v>42</v>
      </c>
    </row>
    <row r="36" spans="1:2" s="22" customFormat="1" ht="15.75" customHeight="1">
      <c r="A36" s="34" t="s">
        <v>43</v>
      </c>
      <c r="B36" s="35" t="s">
        <v>44</v>
      </c>
    </row>
    <row r="37" spans="1:2" s="22" customFormat="1" ht="15.75" customHeight="1">
      <c r="A37" s="36" t="s">
        <v>45</v>
      </c>
      <c r="B37" s="37"/>
    </row>
    <row r="38" spans="1:2" s="22" customFormat="1" ht="15.75" customHeight="1">
      <c r="A38" s="16"/>
      <c r="B38" s="31"/>
    </row>
    <row r="39" spans="1:2" s="22" customFormat="1" ht="15.75" customHeight="1">
      <c r="A39" s="16"/>
      <c r="B39" s="31"/>
    </row>
    <row r="40" spans="1:2" s="22" customFormat="1" ht="15.75" customHeight="1">
      <c r="A40" s="108" t="s">
        <v>46</v>
      </c>
      <c r="B40" s="109"/>
    </row>
    <row r="41" spans="1:2" s="22" customFormat="1" ht="15.75" customHeight="1">
      <c r="A41" s="32" t="s">
        <v>47</v>
      </c>
      <c r="B41" s="33" t="s">
        <v>42</v>
      </c>
    </row>
    <row r="42" spans="1:2" s="22" customFormat="1" ht="15.75" customHeight="1">
      <c r="A42" s="34" t="s">
        <v>43</v>
      </c>
      <c r="B42" s="35" t="s">
        <v>48</v>
      </c>
    </row>
    <row r="43" spans="1:2" s="22" customFormat="1" ht="15.75" customHeight="1">
      <c r="A43" s="36" t="s">
        <v>45</v>
      </c>
      <c r="B43" s="37"/>
    </row>
    <row r="44" spans="1:2" s="22" customFormat="1" ht="15.75" customHeight="1">
      <c r="A44" s="16"/>
      <c r="B44" s="31"/>
    </row>
    <row r="45" spans="1:2" s="22" customFormat="1" ht="15.75" customHeight="1">
      <c r="A45" s="16"/>
      <c r="B45" s="31"/>
    </row>
    <row r="46" spans="1:2" s="22" customFormat="1" ht="15.75" customHeight="1">
      <c r="A46" s="108" t="s">
        <v>49</v>
      </c>
      <c r="B46" s="109"/>
    </row>
    <row r="47" spans="1:2" s="22" customFormat="1" ht="15.75" customHeight="1">
      <c r="A47" s="32" t="s">
        <v>50</v>
      </c>
      <c r="B47" s="48" t="s">
        <v>51</v>
      </c>
    </row>
    <row r="48" spans="1:2" s="22" customFormat="1" ht="15.75" customHeight="1">
      <c r="A48" s="137" t="s">
        <v>52</v>
      </c>
      <c r="B48" s="35" t="s">
        <v>51</v>
      </c>
    </row>
    <row r="49" spans="1:2" s="22" customFormat="1" ht="15.75" customHeight="1">
      <c r="A49" s="137" t="s">
        <v>53</v>
      </c>
      <c r="B49" s="49" t="s">
        <v>51</v>
      </c>
    </row>
    <row r="50" spans="1:2" s="22" customFormat="1" ht="15.75" customHeight="1">
      <c r="A50" s="34" t="s">
        <v>54</v>
      </c>
      <c r="B50" s="138" t="s">
        <v>55</v>
      </c>
    </row>
    <row r="51" spans="1:2" s="22" customFormat="1" ht="15.75" customHeight="1">
      <c r="A51" s="36" t="s">
        <v>45</v>
      </c>
      <c r="B51" s="38"/>
    </row>
    <row r="52" spans="1:2" s="22" customFormat="1" ht="15.75" customHeight="1"/>
    <row r="53" spans="1:2" s="22" customFormat="1" ht="15.75" customHeight="1"/>
    <row r="54" spans="1:2" s="22" customFormat="1" ht="15.75" customHeight="1">
      <c r="A54" s="110" t="s">
        <v>56</v>
      </c>
      <c r="B54" s="111"/>
    </row>
    <row r="55" spans="1:2" s="22" customFormat="1" ht="26.1">
      <c r="A55" s="85" t="s">
        <v>57</v>
      </c>
      <c r="B55" s="40" t="s">
        <v>58</v>
      </c>
    </row>
    <row r="56" spans="1:2" s="22" customFormat="1" ht="15.75" customHeight="1">
      <c r="A56" s="41" t="s">
        <v>59</v>
      </c>
      <c r="B56" s="42"/>
    </row>
    <row r="57" spans="1:2" s="22" customFormat="1" ht="15.75" customHeight="1">
      <c r="A57" s="43" t="s">
        <v>60</v>
      </c>
      <c r="B57" s="44"/>
    </row>
    <row r="58" spans="1:2" s="22" customFormat="1" ht="15.75" customHeight="1">
      <c r="A58" s="45"/>
    </row>
    <row r="59" spans="1:2" s="22" customFormat="1" ht="15.75" customHeight="1"/>
    <row r="60" spans="1:2" s="22" customFormat="1" ht="15.75" customHeight="1">
      <c r="A60" s="101" t="s">
        <v>61</v>
      </c>
      <c r="B60" s="102"/>
    </row>
    <row r="61" spans="1:2" s="22" customFormat="1" ht="15.75" customHeight="1">
      <c r="A61" s="39" t="s">
        <v>62</v>
      </c>
      <c r="B61" s="46"/>
    </row>
    <row r="62" spans="1:2" s="22" customFormat="1" ht="15.75" customHeight="1">
      <c r="A62" s="43" t="s">
        <v>63</v>
      </c>
      <c r="B62" s="47"/>
    </row>
    <row r="63" spans="1:2" s="22" customFormat="1" ht="15.75" customHeight="1"/>
    <row r="64" spans="1:2" s="22" customFormat="1" ht="15.75" customHeight="1"/>
    <row r="65" s="22" customFormat="1" ht="15.75" customHeight="1"/>
    <row r="66" s="22" customFormat="1" ht="15.75" customHeight="1"/>
    <row r="67" s="22" customFormat="1" ht="15.75" customHeight="1"/>
    <row r="68" s="22" customFormat="1" ht="15.75" customHeight="1"/>
    <row r="69" s="22" customFormat="1" ht="15.75" customHeight="1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34:B34"/>
    <mergeCell ref="A40:B40"/>
    <mergeCell ref="A46:B46"/>
    <mergeCell ref="A54:B54"/>
    <mergeCell ref="A14:B14"/>
  </mergeCells>
  <dataValidations count="10">
    <dataValidation type="list" allowBlank="1" showInputMessage="1" showErrorMessage="1" sqref="B19" xr:uid="{E5DE3501-935B-43DB-AC6C-03FAA24D534E}">
      <formula1>"1 (négligeable),2 (modéré),3 (élevé)"</formula1>
    </dataValidation>
    <dataValidation type="list" allowBlank="1" showInputMessage="1" showErrorMessage="1" sqref="B35 B41 B56" xr:uid="{634A5758-9834-44C3-BF9A-230505430805}">
      <formula1>"Oui,Non"</formula1>
    </dataValidation>
    <dataValidation type="list" allowBlank="1" showInputMessage="1" showErrorMessage="1" sqref="B20" xr:uid="{3C7519F9-9D41-4C62-B62D-1E072E210B9A}">
      <formula1>"En interne,Technicien spécialisé"</formula1>
    </dataValidation>
    <dataValidation allowBlank="1" showErrorMessage="1" sqref="B6" xr:uid="{348611D0-16B4-4697-AB14-5D0872968DF5}"/>
    <dataValidation type="list" allowBlank="1" sqref="B10" xr:uid="{FE51A76D-148B-4350-8847-015D82F81FD4}">
      <formula1>"Quai,Archives 1er étage,Monte-charges 2e étage,Stockage,Traitement des prélèvements,Extractions,Pré-PCR Génotypage,Post-PCR Génotypage"</formula1>
    </dataValidation>
    <dataValidation type="list" allowBlank="1" sqref="B42" xr:uid="{31249380-559F-4F2D-A813-057ED34D2CAC}">
      <formula1>"Bisannuelle,Annuelle,Mensuelle,Hebdomadaire,Pas d'étalonnage"</formula1>
    </dataValidation>
    <dataValidation type="list" allowBlank="1" sqref="B36" xr:uid="{A98917B2-0A65-4EC8-8A19-E6567E3A1856}">
      <formula1>"Bisannuelle,Annuelle,Mensuelle,Hebdomadaire,Pas de maintenance préventive"</formula1>
    </dataValidation>
    <dataValidation type="list" allowBlank="1" showInputMessage="1" showErrorMessage="1" sqref="B55" xr:uid="{9DC1B4F6-DAAB-4E18-AB99-268E6CC00A4C}">
      <formula1>"Utilisable,Non utilisable"</formula1>
    </dataValidation>
    <dataValidation type="list" allowBlank="1" sqref="B50" xr:uid="{5D613876-0AB1-4A4F-BB54-8489EA1D166C}">
      <formula1>"Annuelle,Mensuelle,Hebdomadaire,Chaque utilisation critique,Toutes les 15min à 1h,Pas de contrôles internes"</formula1>
    </dataValidation>
    <dataValidation type="list" allowBlank="1" showInputMessage="1" showErrorMessage="1" sqref="B18" xr:uid="{0805956D-C30A-48B4-8EC3-480A7827930D}">
      <formula1>"A,B"</formula1>
    </dataValidation>
  </dataValidations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1D1A5-3B5E-4052-BF82-11D0FCBAC4D9}">
  <sheetPr>
    <outlinePr summaryBelow="0" summaryRight="0"/>
  </sheetPr>
  <dimension ref="A1:H33"/>
  <sheetViews>
    <sheetView workbookViewId="0">
      <selection activeCell="G10" sqref="G10"/>
    </sheetView>
  </sheetViews>
  <sheetFormatPr defaultColWidth="12.5703125" defaultRowHeight="15.75" customHeight="1"/>
  <cols>
    <col min="1" max="1" width="23.7109375" bestFit="1" customWidth="1"/>
    <col min="2" max="3" width="29.7109375" customWidth="1"/>
    <col min="4" max="4" width="23.28515625" customWidth="1"/>
    <col min="5" max="5" width="100.7109375" customWidth="1"/>
    <col min="6" max="6" width="12.5703125" customWidth="1"/>
    <col min="7" max="7" width="23" bestFit="1" customWidth="1"/>
    <col min="8" max="8" width="23" customWidth="1"/>
    <col min="9" max="16" width="12.5703125" customWidth="1"/>
  </cols>
  <sheetData>
    <row r="1" spans="1:8" ht="15.6">
      <c r="A1" s="1" t="str">
        <f>Appareil!A6</f>
        <v>Type d'appareil</v>
      </c>
      <c r="B1" s="4" t="str">
        <f>Appareil!B6</f>
        <v>Balance</v>
      </c>
    </row>
    <row r="2" spans="1:8" ht="15.6">
      <c r="A2" s="1" t="str">
        <f>Appareil!A7</f>
        <v>Marque</v>
      </c>
      <c r="B2" s="4" t="str">
        <f>Appareil!B7</f>
        <v>OHAUS</v>
      </c>
    </row>
    <row r="3" spans="1:8" ht="15.6">
      <c r="A3" s="1" t="str">
        <f>Appareil!A8</f>
        <v>Modèle</v>
      </c>
      <c r="B3" s="4" t="str">
        <f>Appareil!B8</f>
        <v>Scout Pro SPU2001</v>
      </c>
    </row>
    <row r="4" spans="1:8" ht="15.6">
      <c r="A4" s="1" t="str">
        <f>Appareil!A9</f>
        <v>N° de série</v>
      </c>
      <c r="B4" s="4">
        <f>Appareil!B9</f>
        <v>7130270102</v>
      </c>
    </row>
    <row r="5" spans="1:8" ht="15.6">
      <c r="A5" s="1" t="str">
        <f>Appareil!A10</f>
        <v>Emplacement</v>
      </c>
      <c r="B5" s="4" t="str">
        <f>Appareil!B10</f>
        <v>Extractions</v>
      </c>
    </row>
    <row r="6" spans="1:8" ht="15.6">
      <c r="A6" s="1" t="str">
        <f>Appareil!A11</f>
        <v>Identification interne</v>
      </c>
      <c r="B6" s="4" t="str">
        <f>Appareil!B11</f>
        <v>GDD-BAL-001</v>
      </c>
    </row>
    <row r="9" spans="1:8" ht="15.75" customHeight="1">
      <c r="B9" s="139" t="s">
        <v>64</v>
      </c>
      <c r="C9" s="139" t="s">
        <v>65</v>
      </c>
      <c r="D9" s="139" t="s">
        <v>66</v>
      </c>
      <c r="E9" s="114" t="s">
        <v>67</v>
      </c>
      <c r="F9" s="140" t="s">
        <v>68</v>
      </c>
      <c r="G9" s="141"/>
      <c r="H9" s="142"/>
    </row>
    <row r="10" spans="1:8" ht="15.75" customHeight="1">
      <c r="B10" s="143"/>
      <c r="C10" s="143"/>
      <c r="D10" s="143"/>
      <c r="E10" s="115"/>
      <c r="F10" s="144" t="s">
        <v>64</v>
      </c>
      <c r="G10" s="144" t="s">
        <v>69</v>
      </c>
      <c r="H10" s="144" t="s">
        <v>70</v>
      </c>
    </row>
    <row r="11" spans="1:8" ht="15.75" customHeight="1">
      <c r="B11" s="50"/>
      <c r="C11" s="51"/>
      <c r="D11" s="51"/>
      <c r="E11" s="52"/>
      <c r="F11" s="53"/>
      <c r="G11" s="53"/>
      <c r="H11" s="53"/>
    </row>
    <row r="12" spans="1:8" ht="15.75" customHeight="1">
      <c r="B12" s="50"/>
      <c r="C12" s="51"/>
      <c r="D12" s="51"/>
      <c r="E12" s="52"/>
      <c r="F12" s="54"/>
      <c r="G12" s="54"/>
      <c r="H12" s="54"/>
    </row>
    <row r="13" spans="1:8" ht="15.75" customHeight="1">
      <c r="B13" s="50"/>
      <c r="C13" s="51"/>
      <c r="D13" s="51"/>
      <c r="E13" s="52"/>
      <c r="F13" s="54"/>
      <c r="G13" s="54"/>
      <c r="H13" s="54"/>
    </row>
    <row r="14" spans="1:8" ht="15.75" customHeight="1">
      <c r="B14" s="50"/>
      <c r="C14" s="51"/>
      <c r="D14" s="51"/>
      <c r="E14" s="52"/>
      <c r="F14" s="54"/>
      <c r="G14" s="54"/>
      <c r="H14" s="54"/>
    </row>
    <row r="15" spans="1:8" ht="15.75" customHeight="1">
      <c r="B15" s="50"/>
      <c r="C15" s="51"/>
      <c r="D15" s="51"/>
      <c r="E15" s="52"/>
      <c r="F15" s="54"/>
      <c r="G15" s="54"/>
      <c r="H15" s="54"/>
    </row>
    <row r="16" spans="1:8" ht="15.75" customHeight="1">
      <c r="B16" s="50"/>
      <c r="C16" s="51"/>
      <c r="D16" s="51"/>
      <c r="E16" s="52"/>
      <c r="F16" s="54"/>
      <c r="G16" s="54"/>
      <c r="H16" s="54"/>
    </row>
    <row r="17" spans="2:8" ht="15.75" customHeight="1">
      <c r="B17" s="50"/>
      <c r="C17" s="51"/>
      <c r="D17" s="51"/>
      <c r="E17" s="52"/>
      <c r="F17" s="54"/>
      <c r="G17" s="54"/>
      <c r="H17" s="54"/>
    </row>
    <row r="18" spans="2:8" ht="15.75" customHeight="1">
      <c r="B18" s="50"/>
      <c r="C18" s="51"/>
      <c r="D18" s="51"/>
      <c r="E18" s="52"/>
      <c r="F18" s="54"/>
      <c r="G18" s="54"/>
      <c r="H18" s="54"/>
    </row>
    <row r="19" spans="2:8" ht="15.75" customHeight="1">
      <c r="B19" s="50"/>
      <c r="C19" s="51"/>
      <c r="D19" s="51"/>
      <c r="E19" s="52"/>
      <c r="F19" s="54"/>
      <c r="G19" s="54"/>
      <c r="H19" s="54"/>
    </row>
    <row r="20" spans="2:8" ht="15.75" customHeight="1">
      <c r="B20" s="50"/>
      <c r="C20" s="51"/>
      <c r="D20" s="51"/>
      <c r="E20" s="52"/>
      <c r="F20" s="54"/>
      <c r="G20" s="54"/>
      <c r="H20" s="54"/>
    </row>
    <row r="21" spans="2:8" ht="15.75" customHeight="1">
      <c r="B21" s="50"/>
      <c r="C21" s="51"/>
      <c r="D21" s="51"/>
      <c r="E21" s="52"/>
      <c r="F21" s="54"/>
      <c r="G21" s="54"/>
      <c r="H21" s="54"/>
    </row>
    <row r="22" spans="2:8" ht="15.75" customHeight="1">
      <c r="B22" s="50"/>
      <c r="C22" s="51"/>
      <c r="D22" s="51"/>
      <c r="E22" s="52"/>
      <c r="F22" s="54"/>
      <c r="G22" s="54"/>
      <c r="H22" s="54"/>
    </row>
    <row r="23" spans="2:8" ht="15.75" customHeight="1">
      <c r="B23" s="50"/>
      <c r="C23" s="51"/>
      <c r="D23" s="51"/>
      <c r="E23" s="52"/>
      <c r="F23" s="54"/>
      <c r="G23" s="54"/>
      <c r="H23" s="54"/>
    </row>
    <row r="24" spans="2:8" ht="15.75" customHeight="1">
      <c r="B24" s="50"/>
      <c r="C24" s="51"/>
      <c r="D24" s="51"/>
      <c r="E24" s="52"/>
      <c r="F24" s="54"/>
      <c r="G24" s="54"/>
      <c r="H24" s="54"/>
    </row>
    <row r="25" spans="2:8" ht="15.75" customHeight="1">
      <c r="B25" s="50"/>
      <c r="C25" s="51"/>
      <c r="D25" s="51"/>
      <c r="E25" s="52"/>
      <c r="F25" s="54"/>
      <c r="G25" s="54"/>
      <c r="H25" s="54"/>
    </row>
    <row r="26" spans="2:8" ht="15.75" customHeight="1">
      <c r="B26" s="50"/>
      <c r="C26" s="51"/>
      <c r="D26" s="51"/>
      <c r="E26" s="52"/>
      <c r="F26" s="54"/>
      <c r="G26" s="54"/>
      <c r="H26" s="54"/>
    </row>
    <row r="27" spans="2:8" ht="15.75" customHeight="1">
      <c r="B27" s="50"/>
      <c r="C27" s="51"/>
      <c r="D27" s="51"/>
      <c r="E27" s="52"/>
      <c r="F27" s="54"/>
      <c r="G27" s="54"/>
      <c r="H27" s="54"/>
    </row>
    <row r="28" spans="2:8" ht="15.75" customHeight="1">
      <c r="B28" s="50"/>
      <c r="C28" s="51"/>
      <c r="D28" s="51"/>
      <c r="E28" s="52"/>
      <c r="F28" s="54"/>
      <c r="G28" s="54"/>
      <c r="H28" s="54"/>
    </row>
    <row r="29" spans="2:8" ht="15.75" customHeight="1">
      <c r="B29" s="50"/>
      <c r="C29" s="51"/>
      <c r="D29" s="51"/>
      <c r="E29" s="52"/>
      <c r="F29" s="54"/>
      <c r="G29" s="54"/>
      <c r="H29" s="54"/>
    </row>
    <row r="30" spans="2:8" ht="15.75" customHeight="1">
      <c r="B30" s="50"/>
      <c r="C30" s="51"/>
      <c r="D30" s="51"/>
      <c r="E30" s="52"/>
      <c r="F30" s="54"/>
      <c r="G30" s="54"/>
      <c r="H30" s="54"/>
    </row>
    <row r="31" spans="2:8" ht="15.75" customHeight="1">
      <c r="B31" s="50"/>
      <c r="C31" s="51"/>
      <c r="D31" s="51"/>
      <c r="E31" s="52"/>
      <c r="F31" s="54"/>
      <c r="G31" s="54"/>
      <c r="H31" s="54"/>
    </row>
    <row r="32" spans="2:8" ht="15.75" customHeight="1">
      <c r="B32" s="50"/>
      <c r="C32" s="51"/>
      <c r="D32" s="51"/>
      <c r="E32" s="52"/>
      <c r="F32" s="54"/>
      <c r="G32" s="54"/>
      <c r="H32" s="54"/>
    </row>
    <row r="33" spans="2:8" ht="15.75" customHeight="1">
      <c r="B33" s="55"/>
      <c r="C33" s="56"/>
      <c r="D33" s="56"/>
      <c r="E33" s="57"/>
      <c r="F33" s="58"/>
      <c r="G33" s="58"/>
      <c r="H33" s="58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632DA8AF-8F3B-4AD3-AA66-84F36CFBE991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071C-EAE4-4AAE-B13B-3C8B51887688}">
  <sheetPr>
    <outlinePr summaryBelow="0" summaryRight="0"/>
  </sheetPr>
  <dimension ref="A1:I33"/>
  <sheetViews>
    <sheetView workbookViewId="0">
      <selection activeCell="E1" sqref="E1"/>
    </sheetView>
  </sheetViews>
  <sheetFormatPr defaultColWidth="12.5703125" defaultRowHeight="15.75" customHeight="1"/>
  <cols>
    <col min="1" max="1" width="23.7109375" bestFit="1" customWidth="1"/>
    <col min="2" max="3" width="29.7109375" customWidth="1"/>
    <col min="4" max="5" width="23.28515625" customWidth="1"/>
    <col min="6" max="6" width="100.7109375" customWidth="1"/>
    <col min="7" max="7" width="12.5703125" customWidth="1"/>
    <col min="8" max="8" width="23" bestFit="1" customWidth="1"/>
    <col min="9" max="9" width="23" customWidth="1"/>
    <col min="10" max="17" width="12.5703125" customWidth="1"/>
  </cols>
  <sheetData>
    <row r="1" spans="1:9" ht="15.6">
      <c r="A1" s="1" t="str">
        <f>Appareil!A6</f>
        <v>Type d'appareil</v>
      </c>
      <c r="B1" s="4" t="str">
        <f>Appareil!B6</f>
        <v>Balance</v>
      </c>
    </row>
    <row r="2" spans="1:9" ht="15.6">
      <c r="A2" s="1" t="str">
        <f>Appareil!A7</f>
        <v>Marque</v>
      </c>
      <c r="B2" s="4" t="str">
        <f>Appareil!B7</f>
        <v>OHAUS</v>
      </c>
    </row>
    <row r="3" spans="1:9" ht="15.6">
      <c r="A3" s="1" t="str">
        <f>Appareil!A8</f>
        <v>Modèle</v>
      </c>
      <c r="B3" s="4" t="str">
        <f>Appareil!B8</f>
        <v>Scout Pro SPU2001</v>
      </c>
    </row>
    <row r="4" spans="1:9" ht="15.6">
      <c r="A4" s="1" t="str">
        <f>Appareil!A9</f>
        <v>N° de série</v>
      </c>
      <c r="B4" s="4">
        <f>Appareil!B9</f>
        <v>7130270102</v>
      </c>
    </row>
    <row r="5" spans="1:9" ht="15.6">
      <c r="A5" s="1" t="str">
        <f>Appareil!A10</f>
        <v>Emplacement</v>
      </c>
      <c r="B5" s="4" t="str">
        <f>Appareil!B10</f>
        <v>Extractions</v>
      </c>
    </row>
    <row r="6" spans="1:9" ht="15.6">
      <c r="A6" s="1" t="str">
        <f>Appareil!A11</f>
        <v>Identification interne</v>
      </c>
      <c r="B6" s="4" t="str">
        <f>Appareil!B11</f>
        <v>GDD-BAL-001</v>
      </c>
    </row>
    <row r="9" spans="1:9" ht="15.75" customHeight="1">
      <c r="B9" s="145" t="s">
        <v>64</v>
      </c>
      <c r="C9" s="139" t="s">
        <v>65</v>
      </c>
      <c r="D9" s="145" t="s">
        <v>71</v>
      </c>
      <c r="E9" s="139" t="s">
        <v>72</v>
      </c>
      <c r="F9" s="116" t="s">
        <v>67</v>
      </c>
      <c r="G9" s="140" t="s">
        <v>68</v>
      </c>
      <c r="H9" s="141"/>
      <c r="I9" s="142"/>
    </row>
    <row r="10" spans="1:9" ht="15.75" customHeight="1">
      <c r="B10" s="145"/>
      <c r="C10" s="143"/>
      <c r="D10" s="145"/>
      <c r="E10" s="143"/>
      <c r="F10" s="116"/>
      <c r="G10" s="144" t="s">
        <v>64</v>
      </c>
      <c r="H10" s="144" t="s">
        <v>69</v>
      </c>
      <c r="I10" s="144" t="s">
        <v>70</v>
      </c>
    </row>
    <row r="11" spans="1:9" ht="15.75" customHeight="1">
      <c r="B11" s="59"/>
      <c r="C11" s="60"/>
      <c r="D11" s="54"/>
      <c r="E11" s="65"/>
      <c r="F11" s="61"/>
      <c r="G11" s="53"/>
      <c r="H11" s="53"/>
      <c r="I11" s="53"/>
    </row>
    <row r="12" spans="1:9" ht="15.75" customHeight="1">
      <c r="B12" s="59"/>
      <c r="C12" s="60"/>
      <c r="D12" s="54"/>
      <c r="E12" s="65"/>
      <c r="F12" s="61"/>
      <c r="G12" s="54"/>
      <c r="H12" s="54"/>
      <c r="I12" s="54"/>
    </row>
    <row r="13" spans="1:9" ht="15.75" customHeight="1">
      <c r="B13" s="59"/>
      <c r="C13" s="60"/>
      <c r="D13" s="54"/>
      <c r="E13" s="65"/>
      <c r="F13" s="61"/>
      <c r="G13" s="54"/>
      <c r="H13" s="54"/>
      <c r="I13" s="54"/>
    </row>
    <row r="14" spans="1:9" ht="15.75" customHeight="1">
      <c r="B14" s="59"/>
      <c r="C14" s="60"/>
      <c r="D14" s="54"/>
      <c r="E14" s="65"/>
      <c r="F14" s="61"/>
      <c r="G14" s="54"/>
      <c r="H14" s="54"/>
      <c r="I14" s="54"/>
    </row>
    <row r="15" spans="1:9" ht="15.75" customHeight="1">
      <c r="B15" s="59"/>
      <c r="C15" s="60"/>
      <c r="D15" s="54"/>
      <c r="E15" s="65"/>
      <c r="F15" s="61"/>
      <c r="G15" s="54"/>
      <c r="H15" s="54"/>
      <c r="I15" s="54"/>
    </row>
    <row r="16" spans="1:9" ht="15.75" customHeight="1">
      <c r="B16" s="59"/>
      <c r="C16" s="60"/>
      <c r="D16" s="54"/>
      <c r="E16" s="65"/>
      <c r="F16" s="61"/>
      <c r="G16" s="54"/>
      <c r="H16" s="54"/>
      <c r="I16" s="54"/>
    </row>
    <row r="17" spans="2:9" ht="15.75" customHeight="1">
      <c r="B17" s="59"/>
      <c r="C17" s="60"/>
      <c r="D17" s="54"/>
      <c r="E17" s="65"/>
      <c r="F17" s="61"/>
      <c r="G17" s="54"/>
      <c r="H17" s="54"/>
      <c r="I17" s="54"/>
    </row>
    <row r="18" spans="2:9" ht="15.75" customHeight="1">
      <c r="B18" s="59"/>
      <c r="C18" s="60"/>
      <c r="D18" s="54"/>
      <c r="E18" s="65"/>
      <c r="F18" s="61"/>
      <c r="G18" s="54"/>
      <c r="H18" s="54"/>
      <c r="I18" s="54"/>
    </row>
    <row r="19" spans="2:9" ht="15.75" customHeight="1">
      <c r="B19" s="59"/>
      <c r="C19" s="60"/>
      <c r="D19" s="54"/>
      <c r="E19" s="65"/>
      <c r="F19" s="61"/>
      <c r="G19" s="54"/>
      <c r="H19" s="54"/>
      <c r="I19" s="54"/>
    </row>
    <row r="20" spans="2:9" ht="15.75" customHeight="1">
      <c r="B20" s="59"/>
      <c r="C20" s="60"/>
      <c r="D20" s="54"/>
      <c r="E20" s="65"/>
      <c r="F20" s="61"/>
      <c r="G20" s="54"/>
      <c r="H20" s="54"/>
      <c r="I20" s="54"/>
    </row>
    <row r="21" spans="2:9" ht="15.75" customHeight="1">
      <c r="B21" s="59"/>
      <c r="C21" s="60"/>
      <c r="D21" s="54"/>
      <c r="E21" s="65"/>
      <c r="F21" s="61"/>
      <c r="G21" s="54"/>
      <c r="H21" s="54"/>
      <c r="I21" s="54"/>
    </row>
    <row r="22" spans="2:9" ht="15.75" customHeight="1">
      <c r="B22" s="59"/>
      <c r="C22" s="60"/>
      <c r="D22" s="54"/>
      <c r="E22" s="65"/>
      <c r="F22" s="61"/>
      <c r="G22" s="54"/>
      <c r="H22" s="54"/>
      <c r="I22" s="54"/>
    </row>
    <row r="23" spans="2:9" ht="15.75" customHeight="1">
      <c r="B23" s="59"/>
      <c r="C23" s="60"/>
      <c r="D23" s="54"/>
      <c r="E23" s="65"/>
      <c r="F23" s="61"/>
      <c r="G23" s="54"/>
      <c r="H23" s="54"/>
      <c r="I23" s="54"/>
    </row>
    <row r="24" spans="2:9" ht="15.75" customHeight="1">
      <c r="B24" s="59"/>
      <c r="C24" s="60"/>
      <c r="D24" s="54"/>
      <c r="E24" s="65"/>
      <c r="F24" s="61"/>
      <c r="G24" s="54"/>
      <c r="H24" s="54"/>
      <c r="I24" s="54"/>
    </row>
    <row r="25" spans="2:9" ht="15.75" customHeight="1">
      <c r="B25" s="59"/>
      <c r="C25" s="60"/>
      <c r="D25" s="54"/>
      <c r="E25" s="65"/>
      <c r="F25" s="61"/>
      <c r="G25" s="54"/>
      <c r="H25" s="54"/>
      <c r="I25" s="54"/>
    </row>
    <row r="26" spans="2:9" ht="15.75" customHeight="1">
      <c r="B26" s="59"/>
      <c r="C26" s="60"/>
      <c r="D26" s="54"/>
      <c r="E26" s="65"/>
      <c r="F26" s="61"/>
      <c r="G26" s="54"/>
      <c r="H26" s="54"/>
      <c r="I26" s="54"/>
    </row>
    <row r="27" spans="2:9" ht="15.75" customHeight="1">
      <c r="B27" s="59"/>
      <c r="C27" s="60"/>
      <c r="D27" s="54"/>
      <c r="E27" s="65"/>
      <c r="F27" s="61"/>
      <c r="G27" s="54"/>
      <c r="H27" s="54"/>
      <c r="I27" s="54"/>
    </row>
    <row r="28" spans="2:9" ht="15.75" customHeight="1">
      <c r="B28" s="59"/>
      <c r="C28" s="60"/>
      <c r="D28" s="54"/>
      <c r="E28" s="65"/>
      <c r="F28" s="61"/>
      <c r="G28" s="54"/>
      <c r="H28" s="54"/>
      <c r="I28" s="54"/>
    </row>
    <row r="29" spans="2:9" ht="15.75" customHeight="1">
      <c r="B29" s="59"/>
      <c r="C29" s="60"/>
      <c r="D29" s="54"/>
      <c r="E29" s="65"/>
      <c r="F29" s="61"/>
      <c r="G29" s="54"/>
      <c r="H29" s="54"/>
      <c r="I29" s="54"/>
    </row>
    <row r="30" spans="2:9" ht="15.75" customHeight="1">
      <c r="B30" s="59"/>
      <c r="C30" s="60"/>
      <c r="D30" s="54"/>
      <c r="E30" s="65"/>
      <c r="F30" s="61"/>
      <c r="G30" s="54"/>
      <c r="H30" s="54"/>
      <c r="I30" s="54"/>
    </row>
    <row r="31" spans="2:9" ht="15.75" customHeight="1">
      <c r="B31" s="59"/>
      <c r="C31" s="60"/>
      <c r="D31" s="54"/>
      <c r="E31" s="65"/>
      <c r="F31" s="61"/>
      <c r="G31" s="54"/>
      <c r="H31" s="54"/>
      <c r="I31" s="54"/>
    </row>
    <row r="32" spans="2:9" ht="15.75" customHeight="1">
      <c r="B32" s="59"/>
      <c r="C32" s="60"/>
      <c r="D32" s="54"/>
      <c r="E32" s="65"/>
      <c r="F32" s="61"/>
      <c r="G32" s="54"/>
      <c r="H32" s="54"/>
      <c r="I32" s="54"/>
    </row>
    <row r="33" spans="2:9" ht="15.75" customHeight="1">
      <c r="B33" s="62"/>
      <c r="C33" s="63"/>
      <c r="D33" s="58"/>
      <c r="E33" s="93"/>
      <c r="F33" s="64"/>
      <c r="G33" s="58"/>
      <c r="H33" s="58"/>
      <c r="I33" s="58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3023CB42-24C4-4928-85FA-0D23E5883537}">
      <formula1>"Sur site,Chez le prestataire"</formula1>
    </dataValidation>
    <dataValidation type="list" allowBlank="1" showInputMessage="1" showErrorMessage="1" sqref="E11:E33" xr:uid="{8431F9CF-C04E-44C0-BC58-1F0FFD052476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67D1C-E547-4180-B55F-540FE8BF2E58}">
  <sheetPr>
    <outlinePr summaryBelow="0" summaryRight="0"/>
  </sheetPr>
  <dimension ref="A1:E33"/>
  <sheetViews>
    <sheetView workbookViewId="0">
      <selection activeCell="G20" sqref="G20"/>
    </sheetView>
  </sheetViews>
  <sheetFormatPr defaultColWidth="12.5703125" defaultRowHeight="15.75" customHeight="1"/>
  <cols>
    <col min="1" max="1" width="23.7109375" bestFit="1" customWidth="1"/>
    <col min="2" max="2" width="29.7109375" customWidth="1"/>
    <col min="3" max="4" width="23.28515625" customWidth="1"/>
    <col min="5" max="5" width="113.140625" customWidth="1"/>
    <col min="6" max="15" width="12.5703125" customWidth="1"/>
  </cols>
  <sheetData>
    <row r="1" spans="1:5" ht="15.6">
      <c r="A1" s="1" t="str">
        <f>Appareil!A6</f>
        <v>Type d'appareil</v>
      </c>
      <c r="B1" s="4" t="str">
        <f>Appareil!B6</f>
        <v>Balance</v>
      </c>
    </row>
    <row r="2" spans="1:5" ht="15.6">
      <c r="A2" s="1" t="str">
        <f>Appareil!A7</f>
        <v>Marque</v>
      </c>
      <c r="B2" s="4" t="str">
        <f>Appareil!B7</f>
        <v>OHAUS</v>
      </c>
    </row>
    <row r="3" spans="1:5" ht="15.6">
      <c r="A3" s="1" t="str">
        <f>Appareil!A8</f>
        <v>Modèle</v>
      </c>
      <c r="B3" s="4" t="str">
        <f>Appareil!B8</f>
        <v>Scout Pro SPU2001</v>
      </c>
    </row>
    <row r="4" spans="1:5" ht="15.6">
      <c r="A4" s="1" t="str">
        <f>Appareil!A9</f>
        <v>N° de série</v>
      </c>
      <c r="B4" s="4">
        <f>Appareil!B9</f>
        <v>7130270102</v>
      </c>
    </row>
    <row r="5" spans="1:5" ht="15.6">
      <c r="A5" s="1" t="str">
        <f>Appareil!A10</f>
        <v>Emplacement</v>
      </c>
      <c r="B5" s="4" t="str">
        <f>Appareil!B10</f>
        <v>Extractions</v>
      </c>
    </row>
    <row r="6" spans="1:5" ht="15.6">
      <c r="A6" s="1" t="str">
        <f>Appareil!A11</f>
        <v>Identification interne</v>
      </c>
      <c r="B6" s="4" t="str">
        <f>Appareil!B11</f>
        <v>GDD-BAL-001</v>
      </c>
    </row>
    <row r="9" spans="1:5" ht="15.75" customHeight="1">
      <c r="B9" s="146" t="s">
        <v>64</v>
      </c>
      <c r="C9" s="146" t="s">
        <v>69</v>
      </c>
      <c r="D9" s="147" t="s">
        <v>73</v>
      </c>
      <c r="E9" s="95" t="s">
        <v>67</v>
      </c>
    </row>
    <row r="10" spans="1:5" ht="15.75" customHeight="1">
      <c r="B10" s="96"/>
      <c r="C10" s="53"/>
      <c r="D10" s="97"/>
      <c r="E10" s="97"/>
    </row>
    <row r="11" spans="1:5" ht="15.75" customHeight="1">
      <c r="B11" s="98"/>
      <c r="C11" s="54"/>
      <c r="D11" s="65"/>
      <c r="E11" s="65"/>
    </row>
    <row r="12" spans="1:5" ht="15.75" customHeight="1">
      <c r="B12" s="98"/>
      <c r="C12" s="54"/>
      <c r="D12" s="65"/>
      <c r="E12" s="65"/>
    </row>
    <row r="13" spans="1:5" ht="15.75" customHeight="1">
      <c r="B13" s="98"/>
      <c r="C13" s="54"/>
      <c r="D13" s="65"/>
      <c r="E13" s="65"/>
    </row>
    <row r="14" spans="1:5" ht="15.75" customHeight="1">
      <c r="B14" s="98"/>
      <c r="C14" s="54"/>
      <c r="D14" s="65"/>
      <c r="E14" s="65"/>
    </row>
    <row r="15" spans="1:5" ht="15.75" customHeight="1">
      <c r="B15" s="98"/>
      <c r="C15" s="54"/>
      <c r="D15" s="65"/>
      <c r="E15" s="65"/>
    </row>
    <row r="16" spans="1:5" ht="15.75" customHeight="1">
      <c r="B16" s="98"/>
      <c r="C16" s="54"/>
      <c r="D16" s="65"/>
      <c r="E16" s="65"/>
    </row>
    <row r="17" spans="2:5" ht="15.75" customHeight="1">
      <c r="B17" s="98"/>
      <c r="C17" s="54"/>
      <c r="D17" s="65"/>
      <c r="E17" s="65"/>
    </row>
    <row r="18" spans="2:5" ht="15.75" customHeight="1">
      <c r="B18" s="98"/>
      <c r="C18" s="54"/>
      <c r="D18" s="65"/>
      <c r="E18" s="65"/>
    </row>
    <row r="19" spans="2:5" ht="15.75" customHeight="1">
      <c r="B19" s="98"/>
      <c r="C19" s="54"/>
      <c r="D19" s="65"/>
      <c r="E19" s="65"/>
    </row>
    <row r="20" spans="2:5" ht="15.75" customHeight="1">
      <c r="B20" s="98"/>
      <c r="C20" s="54"/>
      <c r="D20" s="65"/>
      <c r="E20" s="65"/>
    </row>
    <row r="21" spans="2:5" ht="15.75" customHeight="1">
      <c r="B21" s="98"/>
      <c r="C21" s="54"/>
      <c r="D21" s="65"/>
      <c r="E21" s="65"/>
    </row>
    <row r="22" spans="2:5" ht="15.75" customHeight="1">
      <c r="B22" s="98"/>
      <c r="C22" s="54"/>
      <c r="D22" s="65"/>
      <c r="E22" s="65"/>
    </row>
    <row r="23" spans="2:5" ht="15.75" customHeight="1">
      <c r="B23" s="98"/>
      <c r="C23" s="54"/>
      <c r="D23" s="65"/>
      <c r="E23" s="65"/>
    </row>
    <row r="24" spans="2:5" ht="15.75" customHeight="1">
      <c r="B24" s="98"/>
      <c r="C24" s="54"/>
      <c r="D24" s="65"/>
      <c r="E24" s="65"/>
    </row>
    <row r="25" spans="2:5" ht="15.75" customHeight="1">
      <c r="B25" s="98"/>
      <c r="C25" s="54"/>
      <c r="D25" s="65"/>
      <c r="E25" s="65"/>
    </row>
    <row r="26" spans="2:5" ht="15.75" customHeight="1">
      <c r="B26" s="98"/>
      <c r="C26" s="54"/>
      <c r="D26" s="65"/>
      <c r="E26" s="65"/>
    </row>
    <row r="27" spans="2:5" ht="15.75" customHeight="1">
      <c r="B27" s="98"/>
      <c r="C27" s="54"/>
      <c r="D27" s="65"/>
      <c r="E27" s="65"/>
    </row>
    <row r="28" spans="2:5" ht="15.75" customHeight="1">
      <c r="B28" s="98"/>
      <c r="C28" s="54"/>
      <c r="D28" s="65"/>
      <c r="E28" s="65"/>
    </row>
    <row r="29" spans="2:5" ht="15.75" customHeight="1">
      <c r="B29" s="98"/>
      <c r="C29" s="54"/>
      <c r="D29" s="65"/>
      <c r="E29" s="65"/>
    </row>
    <row r="30" spans="2:5" ht="15.75" customHeight="1">
      <c r="B30" s="98"/>
      <c r="C30" s="54"/>
      <c r="D30" s="65"/>
      <c r="E30" s="65"/>
    </row>
    <row r="31" spans="2:5" ht="15.75" customHeight="1">
      <c r="B31" s="98"/>
      <c r="C31" s="54"/>
      <c r="D31" s="65"/>
      <c r="E31" s="65"/>
    </row>
    <row r="32" spans="2:5" ht="15.75" customHeight="1">
      <c r="B32" s="98"/>
      <c r="C32" s="54"/>
      <c r="D32" s="65"/>
      <c r="E32" s="65"/>
    </row>
    <row r="33" spans="2:5" ht="15.75" customHeight="1">
      <c r="B33" s="99"/>
      <c r="C33" s="58"/>
      <c r="D33" s="100"/>
      <c r="E33" s="100"/>
    </row>
  </sheetData>
  <sheetProtection sheet="1" objects="1" scenarios="1"/>
  <protectedRanges>
    <protectedRange sqref="B10:E33" name="Plage1"/>
  </protectedRanges>
  <dataValidations count="1">
    <dataValidation allowBlank="1" showInputMessage="1" sqref="C10:C33" xr:uid="{23F7FB60-4ECB-443F-B221-5DC726BF5D38}"/>
  </dataValidations>
  <pageMargins left="0" right="0" top="0" bottom="0" header="0" footer="0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28"/>
  <sheetViews>
    <sheetView tabSelected="1" workbookViewId="0">
      <selection activeCell="F19" sqref="F19"/>
    </sheetView>
  </sheetViews>
  <sheetFormatPr defaultColWidth="12.5703125" defaultRowHeight="15.75" customHeight="1"/>
  <cols>
    <col min="1" max="1" width="23.7109375" bestFit="1" customWidth="1"/>
    <col min="2" max="2" width="21.42578125" customWidth="1"/>
    <col min="5" max="5" width="15" customWidth="1"/>
    <col min="6" max="8" width="14.42578125" customWidth="1"/>
    <col min="11" max="11" width="38.28515625" customWidth="1"/>
  </cols>
  <sheetData>
    <row r="1" spans="1:11" ht="15.6">
      <c r="A1" s="1" t="str">
        <f>Appareil!A6</f>
        <v>Type d'appareil</v>
      </c>
      <c r="B1" s="4" t="str">
        <f>Appareil!B6</f>
        <v>Balance</v>
      </c>
    </row>
    <row r="2" spans="1:11" ht="15.6">
      <c r="A2" s="1" t="str">
        <f>Appareil!A7</f>
        <v>Marque</v>
      </c>
      <c r="B2" s="4" t="str">
        <f>Appareil!B7</f>
        <v>OHAUS</v>
      </c>
    </row>
    <row r="3" spans="1:11" ht="15.6">
      <c r="A3" s="1" t="str">
        <f>Appareil!A8</f>
        <v>Modèle</v>
      </c>
      <c r="B3" s="4" t="str">
        <f>Appareil!B8</f>
        <v>Scout Pro SPU2001</v>
      </c>
    </row>
    <row r="4" spans="1:11" ht="15.6">
      <c r="A4" s="1" t="str">
        <f>Appareil!A9</f>
        <v>N° de série</v>
      </c>
      <c r="B4" s="4">
        <f>Appareil!B9</f>
        <v>7130270102</v>
      </c>
    </row>
    <row r="5" spans="1:11" ht="15.75" customHeight="1">
      <c r="A5" s="1" t="str">
        <f>Appareil!A10</f>
        <v>Emplacement</v>
      </c>
      <c r="B5" s="4" t="str">
        <f>Appareil!B10</f>
        <v>Extractions</v>
      </c>
    </row>
    <row r="6" spans="1:11" ht="15.75" customHeight="1">
      <c r="A6" s="1" t="str">
        <f>Appareil!A11</f>
        <v>Identification interne</v>
      </c>
      <c r="B6" s="4" t="str">
        <f>Appareil!B11</f>
        <v>GDD-BAL-001</v>
      </c>
    </row>
    <row r="9" spans="1:11" ht="15.75" customHeight="1">
      <c r="B9" s="122" t="s">
        <v>69</v>
      </c>
      <c r="C9" s="122" t="s">
        <v>64</v>
      </c>
      <c r="D9" s="122" t="s">
        <v>74</v>
      </c>
      <c r="E9" s="122" t="s">
        <v>75</v>
      </c>
      <c r="F9" s="122" t="s">
        <v>76</v>
      </c>
      <c r="G9" s="122" t="s">
        <v>77</v>
      </c>
      <c r="H9" s="122" t="s">
        <v>78</v>
      </c>
      <c r="I9" s="120" t="s">
        <v>79</v>
      </c>
      <c r="J9" s="121"/>
      <c r="K9" s="122" t="s">
        <v>80</v>
      </c>
    </row>
    <row r="10" spans="1:11" ht="12.95">
      <c r="B10" s="118"/>
      <c r="C10" s="118"/>
      <c r="D10" s="118"/>
      <c r="E10" s="118"/>
      <c r="F10" s="118"/>
      <c r="G10" s="118"/>
      <c r="H10" s="118"/>
      <c r="I10" s="17" t="s">
        <v>81</v>
      </c>
      <c r="J10" s="71" t="s">
        <v>82</v>
      </c>
      <c r="K10" s="118"/>
    </row>
    <row r="11" spans="1:11" ht="12.6">
      <c r="B11" s="117" t="s">
        <v>39</v>
      </c>
      <c r="C11" s="123">
        <v>44693</v>
      </c>
      <c r="D11" s="72">
        <v>1</v>
      </c>
      <c r="E11" s="73">
        <v>1</v>
      </c>
      <c r="F11" s="74">
        <v>1</v>
      </c>
      <c r="G11" s="75">
        <v>1</v>
      </c>
      <c r="H11" s="76">
        <f t="shared" ref="H11:H28" si="0">(((E11-D11)+(F11-D11)+(G11-D11))/3)/D11</f>
        <v>0</v>
      </c>
      <c r="I11" s="117"/>
      <c r="J11" s="117" t="s">
        <v>83</v>
      </c>
      <c r="K11" s="117"/>
    </row>
    <row r="12" spans="1:11" ht="12.6">
      <c r="B12" s="118"/>
      <c r="C12" s="124"/>
      <c r="D12" s="77">
        <v>10</v>
      </c>
      <c r="E12" s="78">
        <v>10</v>
      </c>
      <c r="F12" s="79">
        <v>10</v>
      </c>
      <c r="G12" s="79">
        <v>10</v>
      </c>
      <c r="H12" s="80">
        <f t="shared" si="0"/>
        <v>0</v>
      </c>
      <c r="I12" s="118"/>
      <c r="J12" s="118"/>
      <c r="K12" s="118"/>
    </row>
    <row r="13" spans="1:11" ht="12.6">
      <c r="B13" s="118"/>
      <c r="C13" s="124"/>
      <c r="D13" s="77">
        <v>100</v>
      </c>
      <c r="E13" s="78">
        <v>100</v>
      </c>
      <c r="F13" s="79">
        <v>100</v>
      </c>
      <c r="G13" s="79">
        <v>100</v>
      </c>
      <c r="H13" s="80">
        <f t="shared" si="0"/>
        <v>0</v>
      </c>
      <c r="I13" s="118"/>
      <c r="J13" s="118"/>
      <c r="K13" s="118"/>
    </row>
    <row r="14" spans="1:11" ht="12.6">
      <c r="B14" s="118"/>
      <c r="C14" s="124"/>
      <c r="D14" s="77">
        <v>500</v>
      </c>
      <c r="E14" s="78">
        <v>500.2</v>
      </c>
      <c r="F14" s="79">
        <v>500.2</v>
      </c>
      <c r="G14" s="79">
        <v>500.2</v>
      </c>
      <c r="H14" s="80">
        <f t="shared" si="0"/>
        <v>3.9999999999997725E-4</v>
      </c>
      <c r="I14" s="118"/>
      <c r="J14" s="118"/>
      <c r="K14" s="118"/>
    </row>
    <row r="15" spans="1:11" ht="12.6">
      <c r="B15" s="118"/>
      <c r="C15" s="124"/>
      <c r="D15" s="77">
        <v>1000</v>
      </c>
      <c r="E15" s="78">
        <v>1000.4</v>
      </c>
      <c r="F15" s="79">
        <v>1000.4</v>
      </c>
      <c r="G15" s="79">
        <v>1000.4</v>
      </c>
      <c r="H15" s="80">
        <f t="shared" si="0"/>
        <v>3.9999999999997725E-4</v>
      </c>
      <c r="I15" s="118"/>
      <c r="J15" s="118"/>
      <c r="K15" s="118"/>
    </row>
    <row r="16" spans="1:11" ht="12.6">
      <c r="B16" s="118"/>
      <c r="C16" s="124"/>
      <c r="D16" s="77">
        <v>2000</v>
      </c>
      <c r="E16" s="78">
        <v>2000.5</v>
      </c>
      <c r="F16" s="79">
        <v>2000.5</v>
      </c>
      <c r="G16" s="79">
        <v>2000.6</v>
      </c>
      <c r="H16" s="80">
        <f t="shared" si="0"/>
        <v>2.666666666666515E-4</v>
      </c>
      <c r="I16" s="119"/>
      <c r="J16" s="119"/>
      <c r="K16" s="119"/>
    </row>
    <row r="17" spans="2:11" ht="12.6">
      <c r="B17" s="117" t="s">
        <v>39</v>
      </c>
      <c r="C17" s="123">
        <v>44816</v>
      </c>
      <c r="D17" s="72">
        <v>1</v>
      </c>
      <c r="E17" s="73">
        <v>0.9</v>
      </c>
      <c r="F17" s="74">
        <v>1</v>
      </c>
      <c r="G17" s="75">
        <v>1</v>
      </c>
      <c r="H17" s="76">
        <f t="shared" si="0"/>
        <v>-3.3333333333333326E-2</v>
      </c>
      <c r="I17" s="117"/>
      <c r="J17" s="117" t="s">
        <v>83</v>
      </c>
      <c r="K17" s="117"/>
    </row>
    <row r="18" spans="2:11" ht="12.6">
      <c r="B18" s="118"/>
      <c r="C18" s="124"/>
      <c r="D18" s="77">
        <v>10</v>
      </c>
      <c r="E18" s="78">
        <v>10</v>
      </c>
      <c r="F18" s="79">
        <v>10</v>
      </c>
      <c r="G18" s="79">
        <v>10</v>
      </c>
      <c r="H18" s="80">
        <f t="shared" si="0"/>
        <v>0</v>
      </c>
      <c r="I18" s="118"/>
      <c r="J18" s="118"/>
      <c r="K18" s="118"/>
    </row>
    <row r="19" spans="2:11" ht="12.6">
      <c r="B19" s="118"/>
      <c r="C19" s="124"/>
      <c r="D19" s="77">
        <v>100</v>
      </c>
      <c r="E19" s="78">
        <v>100</v>
      </c>
      <c r="F19" s="79">
        <v>100</v>
      </c>
      <c r="G19" s="79">
        <v>100</v>
      </c>
      <c r="H19" s="80">
        <f t="shared" si="0"/>
        <v>0</v>
      </c>
      <c r="I19" s="118"/>
      <c r="J19" s="118"/>
      <c r="K19" s="118"/>
    </row>
    <row r="20" spans="2:11" ht="12.6">
      <c r="B20" s="118"/>
      <c r="C20" s="124"/>
      <c r="D20" s="77">
        <v>500</v>
      </c>
      <c r="E20" s="78">
        <v>500.2</v>
      </c>
      <c r="F20" s="79">
        <v>500.2</v>
      </c>
      <c r="G20" s="79">
        <v>500.2</v>
      </c>
      <c r="H20" s="80">
        <f t="shared" si="0"/>
        <v>3.9999999999997725E-4</v>
      </c>
      <c r="I20" s="118"/>
      <c r="J20" s="118"/>
      <c r="K20" s="118"/>
    </row>
    <row r="21" spans="2:11" ht="12.6">
      <c r="B21" s="118"/>
      <c r="C21" s="124"/>
      <c r="D21" s="77">
        <v>1000</v>
      </c>
      <c r="E21" s="78">
        <v>1000.5</v>
      </c>
      <c r="F21" s="79">
        <v>1000.4</v>
      </c>
      <c r="G21" s="79">
        <v>1000.4</v>
      </c>
      <c r="H21" s="80">
        <f t="shared" si="0"/>
        <v>4.3333333333331819E-4</v>
      </c>
      <c r="I21" s="118"/>
      <c r="J21" s="118"/>
      <c r="K21" s="118"/>
    </row>
    <row r="22" spans="2:11" ht="12.6">
      <c r="B22" s="118"/>
      <c r="C22" s="124"/>
      <c r="D22" s="77">
        <v>2000</v>
      </c>
      <c r="E22" s="78">
        <v>2000.7</v>
      </c>
      <c r="F22" s="79">
        <v>2000.8</v>
      </c>
      <c r="G22" s="79">
        <v>2000.7</v>
      </c>
      <c r="H22" s="81">
        <f t="shared" si="0"/>
        <v>3.6666666666667426E-4</v>
      </c>
      <c r="I22" s="119"/>
      <c r="J22" s="119"/>
      <c r="K22" s="119"/>
    </row>
    <row r="23" spans="2:11" ht="12.6">
      <c r="B23" s="117"/>
      <c r="C23" s="123"/>
      <c r="D23" s="72">
        <v>1</v>
      </c>
      <c r="E23" s="73"/>
      <c r="F23" s="74"/>
      <c r="G23" s="75"/>
      <c r="H23" s="80">
        <f t="shared" si="0"/>
        <v>-1</v>
      </c>
      <c r="I23" s="117"/>
      <c r="J23" s="117"/>
      <c r="K23" s="117"/>
    </row>
    <row r="24" spans="2:11" ht="12.6">
      <c r="B24" s="118"/>
      <c r="C24" s="124"/>
      <c r="D24" s="77">
        <v>10</v>
      </c>
      <c r="E24" s="78"/>
      <c r="F24" s="79"/>
      <c r="G24" s="79"/>
      <c r="H24" s="80">
        <f t="shared" si="0"/>
        <v>-1</v>
      </c>
      <c r="I24" s="118"/>
      <c r="J24" s="118"/>
      <c r="K24" s="118"/>
    </row>
    <row r="25" spans="2:11" ht="12.6">
      <c r="B25" s="118"/>
      <c r="C25" s="124"/>
      <c r="D25" s="77">
        <v>100</v>
      </c>
      <c r="E25" s="78"/>
      <c r="F25" s="79"/>
      <c r="G25" s="79"/>
      <c r="H25" s="80">
        <f t="shared" si="0"/>
        <v>-1</v>
      </c>
      <c r="I25" s="118"/>
      <c r="J25" s="118"/>
      <c r="K25" s="118"/>
    </row>
    <row r="26" spans="2:11" ht="12.6">
      <c r="B26" s="118"/>
      <c r="C26" s="124"/>
      <c r="D26" s="77">
        <v>500</v>
      </c>
      <c r="E26" s="78"/>
      <c r="F26" s="79"/>
      <c r="G26" s="79"/>
      <c r="H26" s="80">
        <f t="shared" si="0"/>
        <v>-1</v>
      </c>
      <c r="I26" s="118"/>
      <c r="J26" s="118"/>
      <c r="K26" s="118"/>
    </row>
    <row r="27" spans="2:11" ht="12.6">
      <c r="B27" s="118"/>
      <c r="C27" s="124"/>
      <c r="D27" s="77">
        <v>1000</v>
      </c>
      <c r="E27" s="78"/>
      <c r="F27" s="79"/>
      <c r="G27" s="79"/>
      <c r="H27" s="80">
        <f t="shared" si="0"/>
        <v>-1</v>
      </c>
      <c r="I27" s="118"/>
      <c r="J27" s="118"/>
      <c r="K27" s="118"/>
    </row>
    <row r="28" spans="2:11" ht="12.6">
      <c r="B28" s="119"/>
      <c r="C28" s="125"/>
      <c r="D28" s="82">
        <v>2000</v>
      </c>
      <c r="E28" s="83"/>
      <c r="F28" s="84"/>
      <c r="G28" s="84"/>
      <c r="H28" s="81">
        <f t="shared" si="0"/>
        <v>-1</v>
      </c>
      <c r="I28" s="119"/>
      <c r="J28" s="119"/>
      <c r="K28" s="119"/>
    </row>
  </sheetData>
  <sheetProtection sheet="1" objects="1" scenarios="1"/>
  <mergeCells count="24">
    <mergeCell ref="B11:B16"/>
    <mergeCell ref="C11:C16"/>
    <mergeCell ref="B17:B22"/>
    <mergeCell ref="C17:C22"/>
    <mergeCell ref="B23:B28"/>
    <mergeCell ref="C23:C28"/>
    <mergeCell ref="B9:B10"/>
    <mergeCell ref="C9:C10"/>
    <mergeCell ref="D9:D10"/>
    <mergeCell ref="E9:E10"/>
    <mergeCell ref="F9:F10"/>
    <mergeCell ref="G9:G10"/>
    <mergeCell ref="H9:H10"/>
    <mergeCell ref="I17:I22"/>
    <mergeCell ref="I23:I28"/>
    <mergeCell ref="J23:J28"/>
    <mergeCell ref="K23:K28"/>
    <mergeCell ref="I9:J9"/>
    <mergeCell ref="K9:K10"/>
    <mergeCell ref="I11:I16"/>
    <mergeCell ref="J11:J16"/>
    <mergeCell ref="K11:K16"/>
    <mergeCell ref="J17:J22"/>
    <mergeCell ref="K17:K22"/>
  </mergeCells>
  <dataValidations count="1">
    <dataValidation type="list" allowBlank="1" sqref="B11 B17 B23" xr:uid="{00000000-0002-0000-0200-000000000000}">
      <formula1>"Karine Leroux,Michèle Boutté,Ludivine Liétar,Malika Merbah"</formula1>
    </dataValidation>
  </dataValidations>
  <pageMargins left="0" right="0" top="0" bottom="0" header="0" footer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28"/>
  <sheetViews>
    <sheetView workbookViewId="0">
      <selection activeCell="F19" sqref="F19"/>
    </sheetView>
  </sheetViews>
  <sheetFormatPr defaultColWidth="12.5703125" defaultRowHeight="15.75" customHeight="1"/>
  <cols>
    <col min="1" max="1" width="23.7109375" bestFit="1" customWidth="1"/>
    <col min="2" max="2" width="21.42578125" customWidth="1"/>
    <col min="5" max="5" width="15" customWidth="1"/>
    <col min="6" max="8" width="14.42578125" customWidth="1"/>
    <col min="11" max="11" width="38.28515625" customWidth="1"/>
  </cols>
  <sheetData>
    <row r="1" spans="1:11" ht="15.6">
      <c r="A1" s="1" t="str">
        <f>Appareil!A6</f>
        <v>Type d'appareil</v>
      </c>
      <c r="B1" s="4" t="str">
        <f>Appareil!B6</f>
        <v>Balance</v>
      </c>
    </row>
    <row r="2" spans="1:11" ht="15.6">
      <c r="A2" s="1" t="str">
        <f>Appareil!A7</f>
        <v>Marque</v>
      </c>
      <c r="B2" s="4" t="str">
        <f>Appareil!B7</f>
        <v>OHAUS</v>
      </c>
    </row>
    <row r="3" spans="1:11" ht="15.6">
      <c r="A3" s="1" t="str">
        <f>Appareil!A8</f>
        <v>Modèle</v>
      </c>
      <c r="B3" s="4" t="str">
        <f>Appareil!B8</f>
        <v>Scout Pro SPU2001</v>
      </c>
    </row>
    <row r="4" spans="1:11" ht="15.6">
      <c r="A4" s="1" t="str">
        <f>Appareil!A9</f>
        <v>N° de série</v>
      </c>
      <c r="B4" s="4">
        <f>Appareil!B9</f>
        <v>7130270102</v>
      </c>
    </row>
    <row r="5" spans="1:11" ht="15.75" customHeight="1">
      <c r="A5" s="1" t="str">
        <f>Appareil!A10</f>
        <v>Emplacement</v>
      </c>
      <c r="B5" s="4" t="str">
        <f>Appareil!B10</f>
        <v>Extractions</v>
      </c>
    </row>
    <row r="6" spans="1:11" ht="15.75" customHeight="1">
      <c r="A6" s="1" t="str">
        <f>Appareil!A11</f>
        <v>Identification interne</v>
      </c>
      <c r="B6" s="4" t="str">
        <f>Appareil!B11</f>
        <v>GDD-BAL-001</v>
      </c>
    </row>
    <row r="9" spans="1:11" ht="15.75" customHeight="1">
      <c r="B9" s="122" t="s">
        <v>69</v>
      </c>
      <c r="C9" s="122" t="s">
        <v>64</v>
      </c>
      <c r="D9" s="122" t="s">
        <v>74</v>
      </c>
      <c r="E9" s="122" t="s">
        <v>75</v>
      </c>
      <c r="F9" s="122" t="s">
        <v>76</v>
      </c>
      <c r="G9" s="122" t="s">
        <v>77</v>
      </c>
      <c r="H9" s="122" t="s">
        <v>78</v>
      </c>
      <c r="I9" s="120" t="s">
        <v>84</v>
      </c>
      <c r="J9" s="121"/>
      <c r="K9" s="122" t="s">
        <v>80</v>
      </c>
    </row>
    <row r="10" spans="1:11" ht="12.95">
      <c r="B10" s="118"/>
      <c r="C10" s="118"/>
      <c r="D10" s="118"/>
      <c r="E10" s="118"/>
      <c r="F10" s="118"/>
      <c r="G10" s="118"/>
      <c r="H10" s="118"/>
      <c r="I10" s="17" t="s">
        <v>81</v>
      </c>
      <c r="J10" s="71" t="s">
        <v>82</v>
      </c>
      <c r="K10" s="118"/>
    </row>
    <row r="11" spans="1:11" ht="12.6">
      <c r="B11" s="117" t="s">
        <v>39</v>
      </c>
      <c r="C11" s="123">
        <v>44503</v>
      </c>
      <c r="D11" s="72">
        <v>1</v>
      </c>
      <c r="E11" s="73">
        <v>1</v>
      </c>
      <c r="F11" s="74">
        <v>1</v>
      </c>
      <c r="G11" s="75">
        <v>1</v>
      </c>
      <c r="H11" s="76">
        <f t="shared" ref="H11:H28" si="0">ABS((((E11-D11)+(F11-D11)+(G11-D11))/3)/D11)</f>
        <v>0</v>
      </c>
      <c r="I11" s="117"/>
      <c r="J11" s="117" t="s">
        <v>83</v>
      </c>
      <c r="K11" s="117"/>
    </row>
    <row r="12" spans="1:11" ht="12.6">
      <c r="B12" s="118"/>
      <c r="C12" s="124"/>
      <c r="D12" s="77">
        <v>10</v>
      </c>
      <c r="E12" s="78">
        <v>10</v>
      </c>
      <c r="F12" s="79">
        <v>10</v>
      </c>
      <c r="G12" s="79">
        <v>10</v>
      </c>
      <c r="H12" s="80">
        <f t="shared" si="0"/>
        <v>0</v>
      </c>
      <c r="I12" s="118"/>
      <c r="J12" s="118"/>
      <c r="K12" s="118"/>
    </row>
    <row r="13" spans="1:11" ht="12.6">
      <c r="B13" s="118"/>
      <c r="C13" s="124"/>
      <c r="D13" s="77">
        <v>100</v>
      </c>
      <c r="E13" s="78">
        <v>100</v>
      </c>
      <c r="F13" s="79">
        <v>100</v>
      </c>
      <c r="G13" s="79">
        <v>100</v>
      </c>
      <c r="H13" s="80">
        <f t="shared" si="0"/>
        <v>0</v>
      </c>
      <c r="I13" s="118"/>
      <c r="J13" s="118"/>
      <c r="K13" s="118"/>
    </row>
    <row r="14" spans="1:11" ht="12.6">
      <c r="B14" s="118"/>
      <c r="C14" s="124"/>
      <c r="D14" s="77">
        <v>500</v>
      </c>
      <c r="E14" s="78">
        <v>500.2</v>
      </c>
      <c r="F14" s="79">
        <v>500.2</v>
      </c>
      <c r="G14" s="79">
        <v>500.2</v>
      </c>
      <c r="H14" s="80">
        <f t="shared" si="0"/>
        <v>3.9999999999997725E-4</v>
      </c>
      <c r="I14" s="118"/>
      <c r="J14" s="118"/>
      <c r="K14" s="118"/>
    </row>
    <row r="15" spans="1:11" ht="12.6">
      <c r="B15" s="118"/>
      <c r="C15" s="124"/>
      <c r="D15" s="77">
        <v>1000</v>
      </c>
      <c r="E15" s="78">
        <v>1000.4</v>
      </c>
      <c r="F15" s="79">
        <v>1000.4</v>
      </c>
      <c r="G15" s="79">
        <v>1000.4</v>
      </c>
      <c r="H15" s="80">
        <f t="shared" si="0"/>
        <v>3.9999999999997725E-4</v>
      </c>
      <c r="I15" s="118"/>
      <c r="J15" s="118"/>
      <c r="K15" s="118"/>
    </row>
    <row r="16" spans="1:11" ht="12.6">
      <c r="B16" s="118"/>
      <c r="C16" s="124"/>
      <c r="D16" s="77">
        <v>2000</v>
      </c>
      <c r="E16" s="78">
        <v>2000.6</v>
      </c>
      <c r="F16" s="79">
        <v>2000.6</v>
      </c>
      <c r="G16" s="79">
        <v>2000.7</v>
      </c>
      <c r="H16" s="80">
        <f t="shared" si="0"/>
        <v>3.1666666666664393E-4</v>
      </c>
      <c r="I16" s="119"/>
      <c r="J16" s="119"/>
      <c r="K16" s="119"/>
    </row>
    <row r="17" spans="2:11" ht="12.6">
      <c r="B17" s="117"/>
      <c r="C17" s="123"/>
      <c r="D17" s="72">
        <v>1</v>
      </c>
      <c r="E17" s="73"/>
      <c r="F17" s="74"/>
      <c r="G17" s="75"/>
      <c r="H17" s="76">
        <f t="shared" si="0"/>
        <v>1</v>
      </c>
      <c r="I17" s="117"/>
      <c r="J17" s="117"/>
      <c r="K17" s="117"/>
    </row>
    <row r="18" spans="2:11" ht="12.6">
      <c r="B18" s="118"/>
      <c r="C18" s="124"/>
      <c r="D18" s="77">
        <v>10</v>
      </c>
      <c r="E18" s="78"/>
      <c r="F18" s="79"/>
      <c r="G18" s="79"/>
      <c r="H18" s="80">
        <f t="shared" si="0"/>
        <v>1</v>
      </c>
      <c r="I18" s="118"/>
      <c r="J18" s="118"/>
      <c r="K18" s="118"/>
    </row>
    <row r="19" spans="2:11" ht="12.6">
      <c r="B19" s="118"/>
      <c r="C19" s="124"/>
      <c r="D19" s="77">
        <v>100</v>
      </c>
      <c r="E19" s="78"/>
      <c r="F19" s="79"/>
      <c r="G19" s="79"/>
      <c r="H19" s="80">
        <f t="shared" si="0"/>
        <v>1</v>
      </c>
      <c r="I19" s="118"/>
      <c r="J19" s="118"/>
      <c r="K19" s="118"/>
    </row>
    <row r="20" spans="2:11" ht="12.6">
      <c r="B20" s="118"/>
      <c r="C20" s="124"/>
      <c r="D20" s="77">
        <v>500</v>
      </c>
      <c r="E20" s="78"/>
      <c r="F20" s="79"/>
      <c r="G20" s="79"/>
      <c r="H20" s="80">
        <f t="shared" si="0"/>
        <v>1</v>
      </c>
      <c r="I20" s="118"/>
      <c r="J20" s="118"/>
      <c r="K20" s="118"/>
    </row>
    <row r="21" spans="2:11" ht="12.6">
      <c r="B21" s="118"/>
      <c r="C21" s="124"/>
      <c r="D21" s="77">
        <v>1000</v>
      </c>
      <c r="E21" s="78"/>
      <c r="F21" s="79"/>
      <c r="G21" s="79"/>
      <c r="H21" s="80">
        <f t="shared" si="0"/>
        <v>1</v>
      </c>
      <c r="I21" s="118"/>
      <c r="J21" s="118"/>
      <c r="K21" s="118"/>
    </row>
    <row r="22" spans="2:11" ht="12.6">
      <c r="B22" s="118"/>
      <c r="C22" s="124"/>
      <c r="D22" s="77">
        <v>2000</v>
      </c>
      <c r="E22" s="78"/>
      <c r="F22" s="79"/>
      <c r="G22" s="79"/>
      <c r="H22" s="81">
        <f t="shared" si="0"/>
        <v>1</v>
      </c>
      <c r="I22" s="119"/>
      <c r="J22" s="119"/>
      <c r="K22" s="119"/>
    </row>
    <row r="23" spans="2:11" ht="12.6">
      <c r="B23" s="117"/>
      <c r="C23" s="123"/>
      <c r="D23" s="72">
        <v>1</v>
      </c>
      <c r="E23" s="73"/>
      <c r="F23" s="74"/>
      <c r="G23" s="75"/>
      <c r="H23" s="80">
        <f t="shared" si="0"/>
        <v>1</v>
      </c>
      <c r="I23" s="117"/>
      <c r="J23" s="117"/>
      <c r="K23" s="117"/>
    </row>
    <row r="24" spans="2:11" ht="12.6">
      <c r="B24" s="118"/>
      <c r="C24" s="124"/>
      <c r="D24" s="77">
        <v>10</v>
      </c>
      <c r="E24" s="78"/>
      <c r="F24" s="79"/>
      <c r="G24" s="79"/>
      <c r="H24" s="80">
        <f t="shared" si="0"/>
        <v>1</v>
      </c>
      <c r="I24" s="118"/>
      <c r="J24" s="118"/>
      <c r="K24" s="118"/>
    </row>
    <row r="25" spans="2:11" ht="12.6">
      <c r="B25" s="118"/>
      <c r="C25" s="124"/>
      <c r="D25" s="77">
        <v>100</v>
      </c>
      <c r="E25" s="78"/>
      <c r="F25" s="79"/>
      <c r="G25" s="79"/>
      <c r="H25" s="80">
        <f t="shared" si="0"/>
        <v>1</v>
      </c>
      <c r="I25" s="118"/>
      <c r="J25" s="118"/>
      <c r="K25" s="118"/>
    </row>
    <row r="26" spans="2:11" ht="12.6">
      <c r="B26" s="118"/>
      <c r="C26" s="124"/>
      <c r="D26" s="77">
        <v>500</v>
      </c>
      <c r="E26" s="78"/>
      <c r="F26" s="79"/>
      <c r="G26" s="79"/>
      <c r="H26" s="80">
        <f t="shared" si="0"/>
        <v>1</v>
      </c>
      <c r="I26" s="118"/>
      <c r="J26" s="118"/>
      <c r="K26" s="118"/>
    </row>
    <row r="27" spans="2:11" ht="12.6">
      <c r="B27" s="118"/>
      <c r="C27" s="124"/>
      <c r="D27" s="77">
        <v>1000</v>
      </c>
      <c r="E27" s="78"/>
      <c r="F27" s="79"/>
      <c r="G27" s="79"/>
      <c r="H27" s="80">
        <f t="shared" si="0"/>
        <v>1</v>
      </c>
      <c r="I27" s="118"/>
      <c r="J27" s="118"/>
      <c r="K27" s="118"/>
    </row>
    <row r="28" spans="2:11" ht="12.6">
      <c r="B28" s="119"/>
      <c r="C28" s="125"/>
      <c r="D28" s="82">
        <v>2000</v>
      </c>
      <c r="E28" s="83"/>
      <c r="F28" s="84"/>
      <c r="G28" s="84"/>
      <c r="H28" s="81">
        <f t="shared" si="0"/>
        <v>1</v>
      </c>
      <c r="I28" s="119"/>
      <c r="J28" s="119"/>
      <c r="K28" s="119"/>
    </row>
  </sheetData>
  <sheetProtection sheet="1" objects="1" scenarios="1"/>
  <mergeCells count="24">
    <mergeCell ref="B11:B16"/>
    <mergeCell ref="C11:C16"/>
    <mergeCell ref="B17:B22"/>
    <mergeCell ref="C17:C22"/>
    <mergeCell ref="B23:B28"/>
    <mergeCell ref="C23:C28"/>
    <mergeCell ref="B9:B10"/>
    <mergeCell ref="C9:C10"/>
    <mergeCell ref="D9:D10"/>
    <mergeCell ref="E9:E10"/>
    <mergeCell ref="F9:F10"/>
    <mergeCell ref="G9:G10"/>
    <mergeCell ref="H9:H10"/>
    <mergeCell ref="I17:I22"/>
    <mergeCell ref="I23:I28"/>
    <mergeCell ref="J23:J28"/>
    <mergeCell ref="K23:K28"/>
    <mergeCell ref="I9:J9"/>
    <mergeCell ref="K9:K10"/>
    <mergeCell ref="I11:I16"/>
    <mergeCell ref="J11:J16"/>
    <mergeCell ref="K11:K16"/>
    <mergeCell ref="J17:J22"/>
    <mergeCell ref="K17:K22"/>
  </mergeCells>
  <dataValidations count="1">
    <dataValidation type="list" allowBlank="1" sqref="B11 B17 B23" xr:uid="{00000000-0002-0000-0100-000000000000}">
      <formula1>"Karine Leroux,Michèle Boutté,Ludivine Liétar,Malika Merbah"</formula1>
    </dataValidation>
  </dataValidations>
  <pageMargins left="0" right="0" top="0" bottom="0" header="0" footer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2A8AE-CC7D-4697-B5FF-FE3158767E4A}">
  <sheetPr>
    <tabColor theme="0" tint="-0.34998626667073579"/>
    <outlinePr summaryBelow="0" summaryRight="0"/>
  </sheetPr>
  <dimension ref="A1:K28"/>
  <sheetViews>
    <sheetView workbookViewId="0">
      <selection activeCell="G18" sqref="G18"/>
    </sheetView>
  </sheetViews>
  <sheetFormatPr defaultColWidth="12.5703125" defaultRowHeight="15.75" customHeight="1"/>
  <cols>
    <col min="1" max="1" width="23.7109375" bestFit="1" customWidth="1"/>
    <col min="2" max="2" width="21.42578125" customWidth="1"/>
    <col min="5" max="5" width="15" customWidth="1"/>
    <col min="6" max="7" width="14.42578125" customWidth="1"/>
    <col min="8" max="8" width="42.85546875" bestFit="1" customWidth="1"/>
    <col min="11" max="11" width="38.28515625" customWidth="1"/>
  </cols>
  <sheetData>
    <row r="1" spans="1:11" ht="15.6">
      <c r="A1" s="66" t="s">
        <v>85</v>
      </c>
      <c r="B1" s="67" t="s">
        <v>86</v>
      </c>
    </row>
    <row r="2" spans="1:11" ht="15.6">
      <c r="A2" s="66" t="s">
        <v>87</v>
      </c>
      <c r="B2" s="67" t="s">
        <v>88</v>
      </c>
    </row>
    <row r="3" spans="1:11" ht="15.6">
      <c r="A3" s="66" t="s">
        <v>89</v>
      </c>
      <c r="B3" s="67" t="s">
        <v>90</v>
      </c>
    </row>
    <row r="4" spans="1:11" ht="15.6">
      <c r="A4" s="66" t="s">
        <v>91</v>
      </c>
      <c r="B4" s="67" t="s">
        <v>92</v>
      </c>
    </row>
    <row r="5" spans="1:11" ht="15.75" customHeight="1">
      <c r="A5" s="66" t="s">
        <v>93</v>
      </c>
      <c r="B5" s="67" t="s">
        <v>94</v>
      </c>
    </row>
    <row r="6" spans="1:11" ht="15.75" customHeight="1">
      <c r="A6" s="66" t="s">
        <v>95</v>
      </c>
      <c r="B6" s="67" t="s">
        <v>96</v>
      </c>
    </row>
    <row r="9" spans="1:11" ht="15.75" customHeight="1">
      <c r="B9" s="122" t="s">
        <v>69</v>
      </c>
      <c r="C9" s="122" t="s">
        <v>64</v>
      </c>
      <c r="D9" s="122" t="s">
        <v>74</v>
      </c>
      <c r="E9" s="122" t="s">
        <v>75</v>
      </c>
      <c r="F9" s="122" t="s">
        <v>76</v>
      </c>
      <c r="G9" s="122" t="s">
        <v>77</v>
      </c>
      <c r="H9" s="122" t="s">
        <v>78</v>
      </c>
      <c r="I9" s="120" t="s">
        <v>84</v>
      </c>
      <c r="J9" s="148"/>
      <c r="K9" s="122" t="s">
        <v>80</v>
      </c>
    </row>
    <row r="10" spans="1:11" ht="12.95">
      <c r="B10" s="149"/>
      <c r="C10" s="149"/>
      <c r="D10" s="149"/>
      <c r="E10" s="149"/>
      <c r="F10" s="149"/>
      <c r="G10" s="149"/>
      <c r="H10" s="149"/>
      <c r="I10" s="5" t="s">
        <v>81</v>
      </c>
      <c r="J10" s="6" t="s">
        <v>82</v>
      </c>
      <c r="K10" s="149"/>
    </row>
    <row r="11" spans="1:11" ht="12.6">
      <c r="B11" s="126"/>
      <c r="C11" s="127"/>
      <c r="D11" s="7">
        <v>1</v>
      </c>
      <c r="E11" s="8"/>
      <c r="F11" s="18"/>
      <c r="G11" s="9"/>
      <c r="H11" s="68" t="s">
        <v>97</v>
      </c>
      <c r="I11" s="128"/>
      <c r="J11" s="128"/>
      <c r="K11" s="126"/>
    </row>
    <row r="12" spans="1:11" ht="12.6">
      <c r="B12" s="149"/>
      <c r="C12" s="150"/>
      <c r="D12" s="10">
        <v>10</v>
      </c>
      <c r="E12" s="11"/>
      <c r="F12" s="12"/>
      <c r="G12" s="12"/>
      <c r="H12" s="69" t="s">
        <v>98</v>
      </c>
      <c r="I12" s="149"/>
      <c r="J12" s="149"/>
      <c r="K12" s="149"/>
    </row>
    <row r="13" spans="1:11" ht="12.6">
      <c r="B13" s="149"/>
      <c r="C13" s="150"/>
      <c r="D13" s="10">
        <v>100</v>
      </c>
      <c r="E13" s="11"/>
      <c r="F13" s="12"/>
      <c r="G13" s="12"/>
      <c r="H13" s="69" t="s">
        <v>99</v>
      </c>
      <c r="I13" s="149"/>
      <c r="J13" s="149"/>
      <c r="K13" s="149"/>
    </row>
    <row r="14" spans="1:11" ht="12.6">
      <c r="B14" s="149"/>
      <c r="C14" s="150"/>
      <c r="D14" s="10">
        <v>500</v>
      </c>
      <c r="E14" s="11"/>
      <c r="F14" s="12"/>
      <c r="G14" s="12"/>
      <c r="H14" s="69" t="s">
        <v>100</v>
      </c>
      <c r="I14" s="149"/>
      <c r="J14" s="149"/>
      <c r="K14" s="149"/>
    </row>
    <row r="15" spans="1:11" ht="12.6">
      <c r="B15" s="149"/>
      <c r="C15" s="150"/>
      <c r="D15" s="10">
        <v>1000</v>
      </c>
      <c r="E15" s="11"/>
      <c r="F15" s="12"/>
      <c r="G15" s="12"/>
      <c r="H15" s="69" t="s">
        <v>101</v>
      </c>
      <c r="I15" s="149"/>
      <c r="J15" s="149"/>
      <c r="K15" s="149"/>
    </row>
    <row r="16" spans="1:11" ht="12.6">
      <c r="B16" s="149"/>
      <c r="C16" s="150"/>
      <c r="D16" s="10">
        <v>2000</v>
      </c>
      <c r="E16" s="11"/>
      <c r="F16" s="12"/>
      <c r="G16" s="12"/>
      <c r="H16" s="69" t="s">
        <v>102</v>
      </c>
      <c r="I16" s="151"/>
      <c r="J16" s="151"/>
      <c r="K16" s="151"/>
    </row>
    <row r="17" spans="2:11" ht="12.6">
      <c r="B17" s="126"/>
      <c r="C17" s="127"/>
      <c r="D17" s="7">
        <v>1</v>
      </c>
      <c r="E17" s="8"/>
      <c r="F17" s="18"/>
      <c r="G17" s="9"/>
      <c r="H17" s="68" t="s">
        <v>103</v>
      </c>
      <c r="I17" s="128"/>
      <c r="J17" s="128"/>
      <c r="K17" s="126"/>
    </row>
    <row r="18" spans="2:11" ht="12.6">
      <c r="B18" s="149"/>
      <c r="C18" s="150"/>
      <c r="D18" s="10">
        <v>10</v>
      </c>
      <c r="E18" s="11"/>
      <c r="F18" s="12"/>
      <c r="G18" s="12"/>
      <c r="H18" s="69" t="s">
        <v>104</v>
      </c>
      <c r="I18" s="149"/>
      <c r="J18" s="149"/>
      <c r="K18" s="149"/>
    </row>
    <row r="19" spans="2:11" ht="12.6">
      <c r="B19" s="149"/>
      <c r="C19" s="150"/>
      <c r="D19" s="10">
        <v>100</v>
      </c>
      <c r="E19" s="11"/>
      <c r="F19" s="12"/>
      <c r="G19" s="12"/>
      <c r="H19" s="69" t="s">
        <v>105</v>
      </c>
      <c r="I19" s="149"/>
      <c r="J19" s="149"/>
      <c r="K19" s="149"/>
    </row>
    <row r="20" spans="2:11" ht="12.6">
      <c r="B20" s="149"/>
      <c r="C20" s="150"/>
      <c r="D20" s="10">
        <v>500</v>
      </c>
      <c r="E20" s="11"/>
      <c r="F20" s="12"/>
      <c r="G20" s="12"/>
      <c r="H20" s="69" t="s">
        <v>106</v>
      </c>
      <c r="I20" s="149"/>
      <c r="J20" s="149"/>
      <c r="K20" s="149"/>
    </row>
    <row r="21" spans="2:11" ht="12.6">
      <c r="B21" s="149"/>
      <c r="C21" s="150"/>
      <c r="D21" s="10">
        <v>1000</v>
      </c>
      <c r="E21" s="11"/>
      <c r="F21" s="12"/>
      <c r="G21" s="12"/>
      <c r="H21" s="69" t="s">
        <v>107</v>
      </c>
      <c r="I21" s="149"/>
      <c r="J21" s="149"/>
      <c r="K21" s="149"/>
    </row>
    <row r="22" spans="2:11" ht="12.6">
      <c r="B22" s="149"/>
      <c r="C22" s="150"/>
      <c r="D22" s="10">
        <v>2000</v>
      </c>
      <c r="E22" s="11"/>
      <c r="F22" s="12"/>
      <c r="G22" s="12"/>
      <c r="H22" s="70" t="s">
        <v>108</v>
      </c>
      <c r="I22" s="151"/>
      <c r="J22" s="151"/>
      <c r="K22" s="151"/>
    </row>
    <row r="23" spans="2:11" ht="12.6">
      <c r="B23" s="126"/>
      <c r="C23" s="127"/>
      <c r="D23" s="7">
        <v>1</v>
      </c>
      <c r="E23" s="8"/>
      <c r="F23" s="18"/>
      <c r="G23" s="9"/>
      <c r="H23" s="69" t="s">
        <v>109</v>
      </c>
      <c r="I23" s="128"/>
      <c r="J23" s="128"/>
      <c r="K23" s="126"/>
    </row>
    <row r="24" spans="2:11" ht="12.6">
      <c r="B24" s="149"/>
      <c r="C24" s="150"/>
      <c r="D24" s="10">
        <v>10</v>
      </c>
      <c r="E24" s="11"/>
      <c r="F24" s="12"/>
      <c r="G24" s="12"/>
      <c r="H24" s="69" t="s">
        <v>110</v>
      </c>
      <c r="I24" s="149"/>
      <c r="J24" s="149"/>
      <c r="K24" s="149"/>
    </row>
    <row r="25" spans="2:11" ht="12.6">
      <c r="B25" s="149"/>
      <c r="C25" s="150"/>
      <c r="D25" s="10">
        <v>100</v>
      </c>
      <c r="E25" s="11"/>
      <c r="F25" s="12"/>
      <c r="G25" s="12"/>
      <c r="H25" s="69" t="s">
        <v>111</v>
      </c>
      <c r="I25" s="149"/>
      <c r="J25" s="149"/>
      <c r="K25" s="149"/>
    </row>
    <row r="26" spans="2:11" ht="12.6">
      <c r="B26" s="149"/>
      <c r="C26" s="150"/>
      <c r="D26" s="10">
        <v>500</v>
      </c>
      <c r="E26" s="11"/>
      <c r="F26" s="12"/>
      <c r="G26" s="12"/>
      <c r="H26" s="69" t="s">
        <v>112</v>
      </c>
      <c r="I26" s="149"/>
      <c r="J26" s="149"/>
      <c r="K26" s="149"/>
    </row>
    <row r="27" spans="2:11" ht="12.6">
      <c r="B27" s="149"/>
      <c r="C27" s="150"/>
      <c r="D27" s="10">
        <v>1000</v>
      </c>
      <c r="E27" s="11"/>
      <c r="F27" s="12"/>
      <c r="G27" s="12"/>
      <c r="H27" s="69" t="s">
        <v>113</v>
      </c>
      <c r="I27" s="149"/>
      <c r="J27" s="149"/>
      <c r="K27" s="149"/>
    </row>
    <row r="28" spans="2:11" ht="12.6">
      <c r="B28" s="151"/>
      <c r="C28" s="152"/>
      <c r="D28" s="13">
        <v>2000</v>
      </c>
      <c r="E28" s="14"/>
      <c r="F28" s="15"/>
      <c r="G28" s="15"/>
      <c r="H28" s="70" t="s">
        <v>114</v>
      </c>
      <c r="I28" s="151"/>
      <c r="J28" s="151"/>
      <c r="K28" s="151"/>
    </row>
  </sheetData>
  <sheetProtection sheet="1" objects="1" scenarios="1"/>
  <mergeCells count="24">
    <mergeCell ref="H9:H10"/>
    <mergeCell ref="I9:J9"/>
    <mergeCell ref="K9:K10"/>
    <mergeCell ref="B11:B16"/>
    <mergeCell ref="C11:C16"/>
    <mergeCell ref="I11:I16"/>
    <mergeCell ref="J11:J16"/>
    <mergeCell ref="K11:K16"/>
    <mergeCell ref="B9:B10"/>
    <mergeCell ref="C9:C10"/>
    <mergeCell ref="D9:D10"/>
    <mergeCell ref="E9:E10"/>
    <mergeCell ref="F9:F10"/>
    <mergeCell ref="G9:G10"/>
    <mergeCell ref="B23:B28"/>
    <mergeCell ref="C23:C28"/>
    <mergeCell ref="I23:I28"/>
    <mergeCell ref="J23:J28"/>
    <mergeCell ref="K23:K28"/>
    <mergeCell ref="B17:B22"/>
    <mergeCell ref="C17:C22"/>
    <mergeCell ref="I17:I22"/>
    <mergeCell ref="J17:J22"/>
    <mergeCell ref="K17:K22"/>
  </mergeCells>
  <dataValidations count="1">
    <dataValidation type="list" allowBlank="1" sqref="B11 B17 B23" xr:uid="{7A772A91-EDF5-4FB8-A6B7-452748393B29}">
      <formula1>"Karine Leroux,Michèle Boutté,Ludivine Liétar,Malika Merbah"</formula1>
    </dataValidation>
  </dataValidations>
  <pageMargins left="0" right="0" top="0" bottom="0" header="0" footer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0F132C7-4A2D-4ADB-85D3-A1ECFFC76963}"/>
</file>

<file path=customXml/itemProps2.xml><?xml version="1.0" encoding="utf-8"?>
<ds:datastoreItem xmlns:ds="http://schemas.openxmlformats.org/officeDocument/2006/customXml" ds:itemID="{86E17504-FE8C-475B-ADE3-E68FC418847A}"/>
</file>

<file path=customXml/itemProps3.xml><?xml version="1.0" encoding="utf-8"?>
<ds:datastoreItem xmlns:ds="http://schemas.openxmlformats.org/officeDocument/2006/customXml" ds:itemID="{24C5C125-F472-4025-BF16-B1C9B1CE23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Ludivine LIETAR</cp:lastModifiedBy>
  <cp:revision/>
  <dcterms:created xsi:type="dcterms:W3CDTF">2023-09-01T14:46:40Z</dcterms:created>
  <dcterms:modified xsi:type="dcterms:W3CDTF">2025-04-23T08:58:57Z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4900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