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4"/>
  <workbookPr/>
  <mc:AlternateContent xmlns:mc="http://schemas.openxmlformats.org/markup-compatibility/2006">
    <mc:Choice Requires="x15">
      <x15ac:absPath xmlns:x15ac="http://schemas.microsoft.com/office/spreadsheetml/2010/11/ac" url="https://genesdiffusion.sharepoint.com/sites/GDBiotech-ISO17025/Shared Documents/ISO 17025/4_ SYSTEME DOCUMENTAIRE/7.PROCESSUS/Réclamations/"/>
    </mc:Choice>
  </mc:AlternateContent>
  <xr:revisionPtr revIDLastSave="389" documentId="8_{0649AD61-AD87-4881-8212-9C6B2589DDB7}" xr6:coauthVersionLast="47" xr6:coauthVersionMax="47" xr10:uidLastSave="{AE3CAF20-AE38-45F1-A46A-CE2FB0F32B7B}"/>
  <bookViews>
    <workbookView xWindow="-13380" yWindow="-16320" windowWidth="29040" windowHeight="15720" xr2:uid="{00000000-000D-0000-FFFF-FFFF00000000}"/>
  </bookViews>
  <sheets>
    <sheet name="Feuille 1" sheetId="1" r:id="rId1"/>
  </sheets>
  <definedNames>
    <definedName name="_xlnm._FilterDatabase" localSheetId="0" hidden="1">'Feuille 1'!$A$5:$M$26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6" i="1" l="1"/>
  <c r="O6" i="1"/>
  <c r="N7" i="1"/>
  <c r="O7" i="1"/>
  <c r="N8" i="1"/>
  <c r="O8" i="1"/>
  <c r="N9" i="1"/>
  <c r="O9" i="1"/>
  <c r="N12" i="1"/>
  <c r="O12" i="1"/>
  <c r="N10" i="1"/>
  <c r="O10" i="1"/>
  <c r="O13" i="1"/>
  <c r="O14" i="1"/>
  <c r="O15" i="1"/>
  <c r="O16" i="1"/>
  <c r="O17" i="1"/>
  <c r="O18" i="1"/>
  <c r="O19" i="1"/>
  <c r="O20" i="1"/>
  <c r="O21" i="1"/>
  <c r="O22" i="1"/>
  <c r="O23" i="1"/>
  <c r="O24" i="1"/>
  <c r="O25" i="1"/>
  <c r="O26" i="1"/>
  <c r="O11" i="1"/>
  <c r="N13" i="1"/>
  <c r="N14" i="1"/>
  <c r="N15" i="1"/>
  <c r="N16" i="1"/>
  <c r="N17" i="1"/>
  <c r="N18" i="1"/>
  <c r="N19" i="1"/>
  <c r="N20" i="1"/>
  <c r="N21" i="1"/>
  <c r="N22" i="1"/>
  <c r="N23" i="1"/>
  <c r="N24" i="1"/>
  <c r="N25" i="1"/>
  <c r="N26" i="1"/>
  <c r="N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tc={AAC496A5-A659-4EA9-859F-12823A5960D7}</author>
  </authors>
  <commentList>
    <comment ref="H7" authorId="0" shapeId="0" xr:uid="{AAC496A5-A659-4EA9-859F-12823A5960D7}">
      <text>
        <t>[Threaded comment]
Your version of Excel allows you to read this threaded comment; however, any edits to it will get removed if the file is opened in a newer version of Excel. Learn more: https://go.microsoft.com/fwlink/?linkid=870924
Comment:
    @Tony BAYSIEU Salut Tony, dans la ligne corrections manque des choses, tu n'as pas ajouté la correction sur les causaux et la base nationale, il faut bien penser à préciser toutes les corrections qu'on a faites.
Par ailleurs je te laisse compléter pour les retours d'Anne-Laure juste après les 1eres corrections.
Je te remercie
Bonne journée</t>
      </text>
    </comment>
  </commentList>
</comments>
</file>

<file path=xl/sharedStrings.xml><?xml version="1.0" encoding="utf-8"?>
<sst xmlns="http://schemas.openxmlformats.org/spreadsheetml/2006/main" count="201" uniqueCount="101">
  <si>
    <t>Suivi des réclamations</t>
  </si>
  <si>
    <t>Version 2.0</t>
  </si>
  <si>
    <t>GDB_ENR_05</t>
  </si>
  <si>
    <t>SMQ</t>
  </si>
  <si>
    <t>29/01/2024</t>
  </si>
  <si>
    <t>Rédaction :
L. LIETAR</t>
  </si>
  <si>
    <t>Vérification : 
P. BOUVELLE; K. LE ROUX</t>
  </si>
  <si>
    <t>Approbation :
C. AUDEBERT</t>
  </si>
  <si>
    <t>Client (nom et/ou mail)</t>
  </si>
  <si>
    <t>Type client</t>
  </si>
  <si>
    <t xml:space="preserve">Date du retour client </t>
  </si>
  <si>
    <t>Date d'ouverture du ticket</t>
  </si>
  <si>
    <t>N° ticket</t>
  </si>
  <si>
    <t>Objet de la réclamation</t>
  </si>
  <si>
    <t>Responsable du suivi ticket</t>
  </si>
  <si>
    <t>Vérifications / corrections</t>
  </si>
  <si>
    <t>Activité concernée</t>
  </si>
  <si>
    <t>Incident/non-conformité à reporter ? (GDB_ENR_72)</t>
  </si>
  <si>
    <t>Commentaires</t>
  </si>
  <si>
    <t>Date de revue et approbation (par Directeur R&amp;D)</t>
  </si>
  <si>
    <t>Date dernier mail clôture</t>
  </si>
  <si>
    <t>Délai prise en compte (en jours)</t>
  </si>
  <si>
    <t>Délai traitement (en jours)</t>
  </si>
  <si>
    <t>d.belin@genesdiffusion.com</t>
  </si>
  <si>
    <t>Service génétique</t>
  </si>
  <si>
    <t>250425_1</t>
  </si>
  <si>
    <t>FR5944040931 GD564124 qui serait compatible avec les parents de l'animal FR6217216746 GD564158 (les prélèvements de ces 2 animaux ont été transmis le 18/12/23) -&gt; problème génotypage FR5944040931 ?</t>
  </si>
  <si>
    <t>Ludivine LIETAR</t>
  </si>
  <si>
    <t>Pas de problème côté pvt (lots/cheptels/préleveurs différents), les 2 ont été génotypés sur la même plaque WG7098855-MSA7 -&gt; FR5944040931 outlier (pb ligne A) -&gt; regénotypé sur WG7099145-MSA7.
Comparaison entre les 3 génotypages -&gt; erreur lors du regénotypage, mauvais échantillon prélevé dans la plaque SAM.
Corrections : fichier suivi, fichier correction ID/CAB, fichier SAM, samplesheet, BDD, CR de résultats, Valogène, Base nationale, causaux</t>
  </si>
  <si>
    <t>GENOTYPAGE</t>
  </si>
  <si>
    <t>OUI</t>
  </si>
  <si>
    <t>SANS COMMENTAIRE</t>
  </si>
  <si>
    <t>al.brizion@genesdiffusion.com</t>
  </si>
  <si>
    <t>250312_1</t>
  </si>
  <si>
    <t>FR5940661912 GD596500 génotypé en avril 2024 et ok, regénotypé début mars 2025 -&gt; pourquoi ? + incompat et sexe différent</t>
  </si>
  <si>
    <t xml:space="preserve">Vérification prélèvement de poil : noté GD595500
Vérification liste extraction : eregistré GD596500, pas de modif manuelle à priori
-&gt; bug douchette
Corrections : fiche extraction (papier + info), fichier SAM, fichier suivi, samplesheet, BDD, CR de résultats, ANI + dépôt Valogène + base nationale (passe en GDScan38 + gIBOVAL au lieu de GDScan38), causaux.
Retour client suite aux corrections : le 17/03 puis le 25/03 pour problème sur les causaux, et le 26/03 sur la base nationnale.
-&gt; Serveur Saturé, dépot bloqué temporairement et dépôt base nationale non fait par Dany
Corrections : Fichiers causaux et Valogène redéposés  </t>
  </si>
  <si>
    <t>EXTRACTION</t>
  </si>
  <si>
    <t>240823_1</t>
  </si>
  <si>
    <t>Echantillons pour lesquels il n'y a pas de résultat de génotypage :
LV040061115172	GD619012	plvt reçu mais pas en base
LV040061115670	GD619301	plvt reçu mais pas en base
LV040061115907	GD619296	1 echec génotypage
(communication orale + Teams)</t>
  </si>
  <si>
    <t>Les échantillons LV040061115172 GD619012 et LV040061115670 GD619301 ont bien été reçus par le service génétique, pourtant nous n'en avons aucune trace au laboratoire (d'après Anne-Laure, possible qu'ils aient été écartés pour cause de doublon, doit vérifier/investiguer la semaine prochaine avec ses collègues)
L'échantillon LV040061115907 GD619296 présente bien un échec de génotypage et avait été mis en réextraction + génotypage. Après vérification, c'est le mauvais prélèvement qui a été sorti et génotypé (GD619283 qui avait un génotypage valide). Il est de nouveau mis en réextraction, et le second génotypage de GD619283 est mis en quarantaine. Pas besoin d'autres corrections à apporter, le pvt GD619283 a bien été traité sous cette référence.</t>
  </si>
  <si>
    <t>240611_1</t>
  </si>
  <si>
    <t>Echantillons GD534128 et GD589141 de FR7944341378 détectés mâles alors que déclarés femelles</t>
  </si>
  <si>
    <t>Génotypages identiques et bien des mâles, compat avec le père, pas de mère ou autre animal compatible.
Dans base Valogène, d'autres animaux du même père dont FR7944341379 même date de naissance 19/10/23 ...
Erreur labo improbable -&gt; erreur numéro animal
Nombre échantillons concernés : 2</t>
  </si>
  <si>
    <t>SI</t>
  </si>
  <si>
    <t>NON</t>
  </si>
  <si>
    <t>240318_1</t>
  </si>
  <si>
    <t xml:space="preserve">Résultat qPCR bêta caséine  FR1022103315 et FR1022103265
</t>
  </si>
  <si>
    <t>Pierre BOUVELLE</t>
  </si>
  <si>
    <t>Pas dans le check genotypage car qPCR</t>
  </si>
  <si>
    <t>Hors périmètre ISO</t>
  </si>
  <si>
    <t>25/03/2024</t>
  </si>
  <si>
    <t>240314_1</t>
  </si>
  <si>
    <t xml:space="preserve">animal FR7122103567 incompatible VCG base PRO mais compatible GDSCAN38
</t>
  </si>
  <si>
    <t>Il apparait que cet animal faisait partie d'une serie de décalage en décembre et que la correction n'a pas atteint le genoreports, hors la routine d'export VCG utilisait cette information au lieu d'utiliser la base de données</t>
  </si>
  <si>
    <t>240116_1</t>
  </si>
  <si>
    <t>Animal LT000008144823 GD517464 non retrouvé dans les résultats d'évaluation GDScan38 ni check génotypages</t>
  </si>
  <si>
    <t>Echantillon déplacé sur une autre plaque en cours de traitement, erreur lors de la mise à jour, référence GD517646 (FR6209719353) enregistrée au lieu de GD517464
Traçabilité : TISSUE_231218-01 / SAM231264 A01 / WG7098852-MSA7_A01 / GDB_FORM_01_Fiche de non conformité_240116_01_v3.0</t>
  </si>
  <si>
    <t>report GDB_ENR_05_Suivi des retours clients_v1.0</t>
  </si>
  <si>
    <t>s.rault@genesdiffusion.com</t>
  </si>
  <si>
    <t>231129_1</t>
  </si>
  <si>
    <t>incompatibilités sem47_2023 -&gt; propositions de parents incohérentes (races différentes) -&gt; problème labo ? fichiers ?
ex : - GD502744 FR4529492302, race 46 : père proposé race 66 DE000361395654
- GD536719 FR5945699889, race 66 : père proposé race 56 FR7275301418
- GD550145 FR6208713796, race 66 : sexe biologique différent, parents proposés FR4453547162*FR3517097738 correspondant au FR3517098018</t>
  </si>
  <si>
    <t>Correction Colonne WG7074488-MSA7 B12 =&gt; H12 décalage des infos de B12 à C12, etc, et ajout du prélèvement GD536723 en B12
Pour GD502744 =&gt; erreur numérotation préleveur : race 66 au lieu de 46 =&gt; dans l'elevage il y a 3 femelles du père DE000361395654 :
FR4529492313
FR4529492304 # déjà génotypé mais différent
FR4529492398
Suite Vérification approfondie incompat sexe sem47 : FR6208713851 =&gt; FR6208713835 seul male avec père FR1454076737 de l'elevage</t>
  </si>
  <si>
    <t>231018_1</t>
  </si>
  <si>
    <t>produit FR0123003190 compatible avec 1 seul échantillon de mère FR0116308331
GD134502 (incompatible)
GD198841 (compatible)</t>
  </si>
  <si>
    <t>GD134502;WG5325209-MSA3_A03 fait partie d'une série de regénotypage sur laquelle il y a déjà beaucoup de problème
il correspondrait en réalité a FR0116308304
et le bon génotypage serait WG5325209-MSA3_E03
La référence en base nationale est également érronée</t>
  </si>
  <si>
    <t>20/06/2023</t>
  </si>
  <si>
    <t>230620_1</t>
  </si>
  <si>
    <t>Vérification incompatibilité FR2706512602 avec FR8544132153
le screening ressort FR2833165591, et FR2706512442
ce qui est cohérent (et absolument pas FR8544132153 qui est génotypage importé de seenergi)</t>
  </si>
  <si>
    <t>16/06/2023</t>
  </si>
  <si>
    <t>230616_1</t>
  </si>
  <si>
    <t>Verification de la correction du 05/06/2020
FR0119300885	GD224082	FR0119300906
FR0119300906	GD224083	FR0119300885</t>
  </si>
  <si>
    <t>Pas de suite au mail d'ouverture du ticket, considéré comme fermé 7j après</t>
  </si>
  <si>
    <t>j.daures@genesdiffusion.com</t>
  </si>
  <si>
    <t>230526_1</t>
  </si>
  <si>
    <t>suspicion d'inversion de prélèvements / élevages différents -&gt; pb labo ?
FR4516403237    GD496133        WG7053874-MSA7_D12
FR5811323662    GD496081        WG7053874-MSA7_E12</t>
  </si>
  <si>
    <t>vérification des pvts poils -&gt; ok dans le bon ordre
vérification fichier de suivi -&gt; cheptel différents mais même préleveur et même date d'enregistrement et même lot -&gt; inversion lors de l'enregistrement des pvts
vérification Pierre, d'autres animaux concernés -&gt; résumé correction :
cb        ancien        nouveau        position
GD496133        FR4516403237        FR5811323662        D12
GD496081        FR5811323662        FR5811323649        E12
GD496085        FR5811323649        FR1036143337        F12
GD496135        FR1036143337        pas de correction        G12
(FR1036143337 prélevé en doublon)</t>
  </si>
  <si>
    <t>230419_1</t>
  </si>
  <si>
    <t>seconds génotypes différent des premiers alors que les premiers étaient corrects
FR7122061115    GD369130        WG6907521-MSA7_H04
FR7122061115    GD369130        WG6920755-MSA7_H10
et
FR7122382412    GD371386        WG6984842-MSA7_H01
FR7122382412    GD371386        WG6984950-MSA7_B11</t>
  </si>
  <si>
    <r>
      <rPr>
        <sz val="10"/>
        <color rgb="FF0070C0"/>
        <rFont val="Arial"/>
        <family val="2"/>
      </rPr>
      <t>mise à l'écart des seconds génotypes. Pourquoi ces regenotypage ?
-&gt; 04/05/23 : il ne s'agit pas de regénotypages mais d'un défaut de scan des CAB (bug douchette ?)
On a donc en réalité :
WG6984842-MSA7_H01 -&gt; GD371586 FR7122122523
WG6920755-MSA7_H10 -&gt; GD369230 FR7122022544
-&gt; vérification de cas similaires en base le 09/05/23 :
WG7053960-MSA7_D05 GD374436 FR4243209288 -&gt; GD370436 FR0331933938
WG7006834-MSA7_A11 GD439716 FR7120312949 -&gt; GD439416 FR7120409454
Corrections apportées, voir fiche NC Traitement des prélèvements 230419_01</t>
    </r>
  </si>
  <si>
    <t>220616_1</t>
  </si>
  <si>
    <t>signalement d'un prélèvement erroné, pour mise à l'écart des analyses réalisé dessus</t>
  </si>
  <si>
    <t>220614_1</t>
  </si>
  <si>
    <t>PL005499366033 GD426920 WG6920964-MSA7_D03 incompatible avec FR1723960242 RONNY mais ok avec FR6217558311 PIKACHU -&gt; demande réextraction pour vérifier s'il n'y a pas eu d'erreur labo</t>
  </si>
  <si>
    <t>Réextraction impossible car il s'agissait de cartilage
De plus erreur labo à priori impossible</t>
  </si>
  <si>
    <t>220609_1</t>
  </si>
  <si>
    <t>Demande de vérification d'une série de génotypage pour exclusion problème labo
PL005477376382;GD430664;WG6920792-MSA7_B03;MD_v3
PL005477375996;GD431782;WG6920792-MSA7_A03;MD_v3
PL005507859748;GD431788;WG6920792-MSA7_F02;MD_v3
PL005477376146;GD431789;WG6920792-MSA7_A04;MD_v3
PL005477375972;GD431792;WG6920792-MSA7_D02;MD_v3
PL005484622571;GD431794;WG6920792-MSA7_C02;MD_v3
PL005459838785;GD431795;WG6920792-MSA7_A01;MD_v3
PL005477376283;GD431800;WG6920792-MSA7_H01;MD_v3
PL005477376306;GD431802;WG6920792-MSA7_G01;MD_v3
PL005477376337;GD431804;WG6920792-MSA7_F01;MD_v3
PL005477376344;GD431806;WG6920792-MSA7_E01;MD_v3
PL005484622601;GD431810;WG6920792-MSA7_C01;MD_v3</t>
  </si>
  <si>
    <t>220118_1</t>
  </si>
  <si>
    <t>Les génotypes sont identiques
FR7120381078;GD189792;WG6868121-MSA7_B08
FR7120381079;GD189793;WG6868121-MSA7_C08
Les génotypes sont identiques
FR7120381069;GD189421;WG6868121-MSA7_E07
FR7120381070;GD189594;WG6868121-MSA7_F07</t>
  </si>
  <si>
    <t>Même plaque, même lot de prélèvements, possible doublons de prélèvement
Réextration et regénotypage de GD189792 et de GD189594</t>
  </si>
  <si>
    <t>211125_1</t>
  </si>
  <si>
    <t>FR8503942749 GD361894 incompatible avec son père et génotype identique à FR8503942743 GD361890</t>
  </si>
  <si>
    <t>Génotypes FR8503942749;GD361894;WG6867943-MSA7_F05 et FR8503942743;GD361890;WG6867943-MSA7_B05 identiques, même plaque et même lot de prélèvement.
Process à priori ok, possible doublon de prélèvement ...
Ré-extraction (poils) et re-génotypage  du prélèvement GD361894 - génotypages identiques = problème prélèvement</t>
  </si>
  <si>
    <t>211123_1</t>
  </si>
  <si>
    <t>Génotypes FR1453442284;GD294533;WG6868031-MSA7_H09
identique à FR1453442263;GD294516;WG6868031-MSA7_A08 sur la même plaque, même lot de pvt</t>
  </si>
  <si>
    <t>Process à priori ok, possible doublon de prélèvement ...
Ré-extraction (poils) et Re-génotypage  du prélèvement GD294533
Comparaison des deux analyses pour identifier l'origine du doublon de génotypage - génotypages identiques = problème prélèvement</t>
  </si>
  <si>
    <t>211103_1</t>
  </si>
  <si>
    <t>Possible inversions multiples au niveau des échantillons du cheptel 61160005</t>
  </si>
  <si>
    <t>Col 11 et 12 de la plaque SAM211017 (WG6867945-MSA7) inversées d'après test compat, process à priori ok, potentielle erreur de transfert des barrettes.
Résolution : réassociation des génotypages en BDD, nouveau dépôt chez Valogène, process d'annotation des barrettes revu et inversement des colonnes 11 et 12 dans la plaque ADN.</t>
  </si>
  <si>
    <t>211027_1</t>
  </si>
  <si>
    <t>Possible échange échantillon suite à retour d'incompatibilité (ID animal : FR8521899304 cab GD283103)</t>
  </si>
  <si>
    <t>Analyses WG6855608-MSA7_E07 et WG6855608-MSA7_G09 identiques, process à priori ok, prélèvements distincts (préleveur/cheptel).
Résolution : nouvelle analyse (extraction/génotypage) depuis l'échantillon GD283103 (poils).
Nouveau génotypage : WG6868013-MSA7_H11 , compatible avec les parents et différents de l'ancien, l'hypothèse est confirmée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</si>
</sst>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5">
    <font>
      <sz val="10"/>
      <color rgb="FF000000"/>
      <name val="Arial"/>
      <scheme val="minor"/>
    </font>
    <font>
      <sz val="11"/>
      <color rgb="FF000000"/>
      <name val="Arial"/>
      <family val="2"/>
    </font>
    <font>
      <b/>
      <sz val="11"/>
      <color theme="1"/>
      <name val="Arial"/>
      <family val="2"/>
    </font>
    <font>
      <sz val="11"/>
      <color theme="1"/>
      <name val="Arial"/>
      <family val="2"/>
    </font>
    <font>
      <b/>
      <sz val="12"/>
      <color theme="1"/>
      <name val="Calibri"/>
      <family val="2"/>
    </font>
    <font>
      <sz val="10"/>
      <color theme="1"/>
      <name val="Arial"/>
      <family val="2"/>
      <scheme val="minor"/>
    </font>
    <font>
      <u/>
      <sz val="10"/>
      <color theme="10"/>
      <name val="Arial"/>
      <family val="2"/>
      <scheme val="minor"/>
    </font>
    <font>
      <sz val="10"/>
      <color rgb="FF000000"/>
      <name val="Arial"/>
      <family val="2"/>
      <scheme val="minor"/>
    </font>
    <font>
      <sz val="11"/>
      <color theme="1"/>
      <name val="Calibri"/>
      <family val="2"/>
    </font>
    <font>
      <sz val="10"/>
      <color rgb="FF0070C0"/>
      <name val="Arial"/>
      <family val="2"/>
      <scheme val="minor"/>
    </font>
    <font>
      <u/>
      <sz val="10"/>
      <color rgb="FF0070C0"/>
      <name val="Arial"/>
      <family val="2"/>
      <scheme val="minor"/>
    </font>
    <font>
      <sz val="10"/>
      <color rgb="FF0070C0"/>
      <name val="Arial"/>
      <family val="2"/>
    </font>
    <font>
      <sz val="8"/>
      <name val="Arial"/>
      <family val="2"/>
      <scheme val="minor"/>
    </font>
    <font>
      <b/>
      <sz val="12"/>
      <color theme="5"/>
      <name val="Calibri"/>
      <family val="2"/>
    </font>
    <font>
      <sz val="11"/>
      <color rgb="FFFF0000"/>
      <name val="Calibri"/>
      <family val="2"/>
    </font>
  </fonts>
  <fills count="6">
    <fill>
      <patternFill patternType="none"/>
    </fill>
    <fill>
      <patternFill patternType="gray125"/>
    </fill>
    <fill>
      <patternFill patternType="solid">
        <fgColor theme="0"/>
        <bgColor theme="0"/>
      </patternFill>
    </fill>
    <fill>
      <patternFill patternType="solid">
        <fgColor rgb="FFD9D9D9"/>
        <bgColor rgb="FFD9D9D9"/>
      </patternFill>
    </fill>
    <fill>
      <patternFill patternType="solid">
        <fgColor rgb="FFFFFFFF"/>
        <bgColor rgb="FFFFFFFF"/>
      </patternFill>
    </fill>
    <fill>
      <patternFill patternType="solid">
        <fgColor theme="0"/>
        <bgColor rgb="FFD9D9D9"/>
      </patternFill>
    </fill>
  </fills>
  <borders count="17">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bottom style="thin">
        <color rgb="FF000000"/>
      </bottom>
      <diagonal/>
    </border>
    <border>
      <left/>
      <right/>
      <top/>
      <bottom style="thin">
        <color rgb="FF000000"/>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rgb="FF000000"/>
      </right>
      <top/>
      <bottom style="thin">
        <color rgb="FF000000"/>
      </bottom>
      <diagonal/>
    </border>
    <border>
      <left style="thin">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65">
    <xf numFmtId="0" fontId="0" fillId="0" borderId="0" xfId="0"/>
    <xf numFmtId="0" fontId="5" fillId="2" borderId="0" xfId="0" applyFont="1" applyFill="1" applyAlignment="1" applyProtection="1">
      <alignment vertical="center"/>
      <protection locked="0"/>
    </xf>
    <xf numFmtId="0" fontId="0" fillId="0" borderId="0" xfId="0" applyProtection="1">
      <protection locked="0"/>
    </xf>
    <xf numFmtId="0" fontId="5" fillId="0" borderId="0" xfId="0" applyFont="1" applyAlignment="1" applyProtection="1">
      <alignment vertical="center"/>
      <protection locked="0"/>
    </xf>
    <xf numFmtId="0" fontId="6" fillId="0" borderId="3" xfId="1" applyBorder="1" applyAlignment="1" applyProtection="1">
      <alignment horizontal="center" vertical="center" wrapText="1"/>
      <protection locked="0"/>
    </xf>
    <xf numFmtId="0" fontId="5" fillId="0" borderId="3" xfId="0" applyFont="1" applyBorder="1" applyAlignment="1" applyProtection="1">
      <alignment horizontal="center" vertical="center" wrapText="1"/>
      <protection locked="0"/>
    </xf>
    <xf numFmtId="14" fontId="0" fillId="0" borderId="3" xfId="0" applyNumberFormat="1" applyBorder="1" applyAlignment="1" applyProtection="1">
      <alignment horizontal="center" vertical="center" wrapText="1"/>
      <protection locked="0"/>
    </xf>
    <xf numFmtId="0" fontId="0" fillId="0" borderId="3" xfId="0" applyBorder="1" applyAlignment="1" applyProtection="1">
      <alignment horizontal="center" vertical="center" wrapText="1"/>
      <protection locked="0"/>
    </xf>
    <xf numFmtId="0" fontId="7" fillId="0" borderId="6" xfId="0" applyFont="1" applyBorder="1" applyAlignment="1" applyProtection="1">
      <alignment horizontal="center" vertical="center" wrapText="1"/>
      <protection locked="0"/>
    </xf>
    <xf numFmtId="0" fontId="5" fillId="0" borderId="1" xfId="0" applyFont="1" applyBorder="1" applyAlignment="1" applyProtection="1">
      <alignment horizontal="center" vertical="center" wrapText="1"/>
      <protection locked="0"/>
    </xf>
    <xf numFmtId="0" fontId="8" fillId="5" borderId="2" xfId="0" applyFont="1" applyFill="1" applyBorder="1" applyAlignment="1" applyProtection="1">
      <alignment horizontal="center" vertical="center" wrapText="1"/>
      <protection locked="0"/>
    </xf>
    <xf numFmtId="0" fontId="5" fillId="0" borderId="15" xfId="0" applyFont="1" applyBorder="1" applyAlignment="1" applyProtection="1">
      <alignment horizontal="center" vertical="center" wrapText="1"/>
      <protection locked="0"/>
    </xf>
    <xf numFmtId="0" fontId="0" fillId="0" borderId="2" xfId="0" applyBorder="1" applyAlignment="1" applyProtection="1">
      <alignment horizontal="center" vertical="center" wrapText="1"/>
      <protection locked="0"/>
    </xf>
    <xf numFmtId="14" fontId="0" fillId="0" borderId="15" xfId="0" applyNumberFormat="1" applyBorder="1" applyAlignment="1" applyProtection="1">
      <alignment horizontal="center" vertical="center" wrapText="1"/>
      <protection locked="0"/>
    </xf>
    <xf numFmtId="0" fontId="0" fillId="0" borderId="8" xfId="0" applyBorder="1" applyAlignment="1" applyProtection="1">
      <alignment horizontal="center" vertical="center" wrapText="1"/>
      <protection locked="0"/>
    </xf>
    <xf numFmtId="0" fontId="7" fillId="0" borderId="3" xfId="0" applyFont="1" applyBorder="1" applyAlignment="1" applyProtection="1">
      <alignment horizontal="center" vertical="center" wrapText="1"/>
      <protection locked="0"/>
    </xf>
    <xf numFmtId="0" fontId="5" fillId="0" borderId="6" xfId="0" applyFont="1" applyBorder="1" applyAlignment="1" applyProtection="1">
      <alignment horizontal="center" vertical="center" wrapText="1"/>
      <protection locked="0"/>
    </xf>
    <xf numFmtId="0" fontId="8" fillId="5" borderId="3" xfId="0" applyFont="1" applyFill="1" applyBorder="1" applyAlignment="1" applyProtection="1">
      <alignment horizontal="center" vertical="center" wrapText="1"/>
      <protection locked="0"/>
    </xf>
    <xf numFmtId="0" fontId="5" fillId="0" borderId="2" xfId="0" applyFont="1" applyBorder="1" applyAlignment="1" applyProtection="1">
      <alignment horizontal="center" vertical="center" wrapText="1"/>
      <protection locked="0"/>
    </xf>
    <xf numFmtId="0" fontId="14" fillId="5" borderId="0" xfId="0" applyFont="1" applyFill="1" applyAlignment="1" applyProtection="1">
      <alignment horizontal="center" vertical="center" wrapText="1"/>
      <protection locked="0"/>
    </xf>
    <xf numFmtId="0" fontId="0" fillId="0" borderId="16" xfId="0" applyBorder="1" applyAlignment="1" applyProtection="1">
      <alignment horizontal="left" vertical="center" wrapText="1"/>
      <protection locked="0"/>
    </xf>
    <xf numFmtId="0" fontId="0" fillId="0" borderId="9" xfId="0" applyBorder="1" applyAlignment="1" applyProtection="1">
      <alignment horizontal="center" vertical="center" wrapText="1"/>
      <protection locked="0"/>
    </xf>
    <xf numFmtId="0" fontId="0" fillId="0" borderId="12" xfId="0" applyBorder="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9" fillId="0" borderId="2" xfId="0" applyFont="1" applyBorder="1" applyAlignment="1" applyProtection="1">
      <alignment horizontal="center" vertical="center" wrapText="1"/>
      <protection locked="0"/>
    </xf>
    <xf numFmtId="14" fontId="9" fillId="0" borderId="1" xfId="0" applyNumberFormat="1" applyFont="1" applyBorder="1" applyAlignment="1" applyProtection="1">
      <alignment horizontal="center" vertical="center" wrapText="1"/>
      <protection locked="0"/>
    </xf>
    <xf numFmtId="14" fontId="9" fillId="0" borderId="2" xfId="0" applyNumberFormat="1" applyFont="1" applyBorder="1" applyAlignment="1" applyProtection="1">
      <alignment horizontal="center" vertical="center" wrapText="1"/>
      <protection locked="0"/>
    </xf>
    <xf numFmtId="14" fontId="9" fillId="0" borderId="11" xfId="0" applyNumberFormat="1" applyFont="1" applyBorder="1" applyAlignment="1" applyProtection="1">
      <alignment horizontal="center" vertical="center" wrapText="1"/>
      <protection locked="0"/>
    </xf>
    <xf numFmtId="0" fontId="9" fillId="0" borderId="2" xfId="0" applyFont="1" applyBorder="1" applyAlignment="1" applyProtection="1">
      <alignment horizontal="left" vertical="center" wrapText="1"/>
      <protection locked="0"/>
    </xf>
    <xf numFmtId="0" fontId="9" fillId="0" borderId="1" xfId="0" applyFont="1" applyBorder="1" applyAlignment="1" applyProtection="1">
      <alignment horizontal="center" vertical="center" wrapText="1"/>
      <protection locked="0"/>
    </xf>
    <xf numFmtId="0" fontId="9" fillId="0" borderId="0" xfId="0" applyFont="1" applyAlignment="1" applyProtection="1">
      <alignment horizontal="center" vertical="center" wrapText="1"/>
      <protection locked="0"/>
    </xf>
    <xf numFmtId="0" fontId="9" fillId="0" borderId="3" xfId="0" applyFont="1" applyBorder="1" applyAlignment="1" applyProtection="1">
      <alignment horizontal="center" vertical="center" wrapText="1"/>
      <protection locked="0"/>
    </xf>
    <xf numFmtId="14" fontId="9" fillId="0" borderId="3" xfId="0" applyNumberFormat="1" applyFont="1" applyBorder="1" applyAlignment="1" applyProtection="1">
      <alignment horizontal="center" vertical="center" wrapText="1"/>
      <protection locked="0"/>
    </xf>
    <xf numFmtId="0" fontId="9" fillId="0" borderId="3" xfId="0" applyFont="1" applyBorder="1" applyAlignment="1" applyProtection="1">
      <alignment horizontal="left" vertical="center" wrapText="1"/>
      <protection locked="0"/>
    </xf>
    <xf numFmtId="0" fontId="9" fillId="0" borderId="10" xfId="0" applyFont="1" applyBorder="1" applyAlignment="1" applyProtection="1">
      <alignment horizontal="center" vertical="center" wrapText="1"/>
      <protection locked="0"/>
    </xf>
    <xf numFmtId="0" fontId="9" fillId="0" borderId="6" xfId="0" applyFont="1" applyBorder="1" applyAlignment="1" applyProtection="1">
      <alignment horizontal="center" vertical="center" wrapText="1"/>
      <protection locked="0"/>
    </xf>
    <xf numFmtId="0" fontId="9" fillId="0" borderId="13" xfId="0" applyFont="1" applyBorder="1" applyAlignment="1" applyProtection="1">
      <alignment horizontal="center" vertical="center" wrapText="1"/>
      <protection locked="0"/>
    </xf>
    <xf numFmtId="0" fontId="10" fillId="0" borderId="3" xfId="1" applyFont="1" applyBorder="1" applyAlignment="1" applyProtection="1">
      <alignment horizontal="center" vertical="center" wrapText="1"/>
      <protection locked="0"/>
    </xf>
    <xf numFmtId="1" fontId="9" fillId="0" borderId="3" xfId="0" applyNumberFormat="1" applyFont="1" applyBorder="1" applyAlignment="1" applyProtection="1">
      <alignment horizontal="center" vertical="center" wrapText="1"/>
      <protection locked="0"/>
    </xf>
    <xf numFmtId="0" fontId="9" fillId="0" borderId="5" xfId="0" applyFont="1" applyBorder="1" applyAlignment="1" applyProtection="1">
      <alignment horizontal="center" vertical="center" wrapText="1"/>
      <protection locked="0"/>
    </xf>
    <xf numFmtId="0" fontId="9" fillId="0" borderId="6" xfId="0" applyFont="1" applyBorder="1" applyAlignment="1" applyProtection="1">
      <alignment vertical="center" wrapText="1"/>
      <protection locked="0"/>
    </xf>
    <xf numFmtId="0" fontId="9" fillId="0" borderId="2" xfId="0" applyFont="1" applyBorder="1" applyAlignment="1" applyProtection="1">
      <alignment vertical="center" wrapText="1"/>
      <protection locked="0"/>
    </xf>
    <xf numFmtId="0" fontId="9" fillId="0" borderId="14" xfId="0" applyFont="1" applyBorder="1" applyAlignment="1" applyProtection="1">
      <alignment horizontal="center" vertical="center" wrapText="1"/>
      <protection locked="0"/>
    </xf>
    <xf numFmtId="0" fontId="9" fillId="0" borderId="0" xfId="0" applyFont="1" applyAlignment="1" applyProtection="1">
      <alignment vertical="center"/>
      <protection locked="0"/>
    </xf>
    <xf numFmtId="0" fontId="10" fillId="0" borderId="2" xfId="1" applyFont="1" applyBorder="1" applyAlignment="1" applyProtection="1">
      <alignment horizontal="center" vertical="center" wrapText="1"/>
      <protection locked="0"/>
    </xf>
    <xf numFmtId="1" fontId="9" fillId="0" borderId="2" xfId="0" applyNumberFormat="1" applyFont="1" applyBorder="1" applyAlignment="1" applyProtection="1">
      <alignment horizontal="center" vertical="center" wrapText="1"/>
      <protection locked="0"/>
    </xf>
    <xf numFmtId="0" fontId="9" fillId="0" borderId="1" xfId="0" applyFont="1" applyBorder="1" applyAlignment="1" applyProtection="1">
      <alignment vertical="center" wrapText="1"/>
      <protection locked="0"/>
    </xf>
    <xf numFmtId="0" fontId="11" fillId="4" borderId="0" xfId="0" applyFont="1" applyFill="1" applyAlignment="1" applyProtection="1">
      <alignment horizontal="left" vertical="center" wrapText="1"/>
      <protection locked="0"/>
    </xf>
    <xf numFmtId="0" fontId="9" fillId="0" borderId="0" xfId="0" applyFont="1" applyAlignment="1" applyProtection="1">
      <alignment horizontal="left" vertical="center" wrapText="1"/>
      <protection locked="0"/>
    </xf>
    <xf numFmtId="0" fontId="9" fillId="0" borderId="2" xfId="0" applyFont="1" applyBorder="1" applyAlignment="1" applyProtection="1">
      <alignment horizontal="left" wrapText="1"/>
      <protection locked="0"/>
    </xf>
    <xf numFmtId="0" fontId="9" fillId="0" borderId="1" xfId="0" applyFont="1" applyBorder="1" applyAlignment="1" applyProtection="1">
      <alignment wrapText="1"/>
      <protection locked="0"/>
    </xf>
    <xf numFmtId="0" fontId="9" fillId="0" borderId="2" xfId="0" applyFont="1" applyBorder="1" applyAlignment="1" applyProtection="1">
      <alignment wrapText="1"/>
      <protection locked="0"/>
    </xf>
    <xf numFmtId="0" fontId="9" fillId="0" borderId="0" xfId="0" applyFont="1" applyProtection="1">
      <protection locked="0"/>
    </xf>
    <xf numFmtId="0" fontId="3" fillId="2" borderId="5" xfId="0" applyFont="1" applyFill="1" applyBorder="1" applyAlignment="1">
      <alignment horizontal="center" vertical="center" wrapText="1"/>
    </xf>
    <xf numFmtId="0" fontId="4" fillId="2" borderId="0" xfId="0" applyFont="1" applyFill="1" applyAlignment="1">
      <alignment horizontal="center" vertical="center" wrapText="1"/>
    </xf>
    <xf numFmtId="0" fontId="5" fillId="2" borderId="0" xfId="0" applyFont="1" applyFill="1" applyAlignment="1">
      <alignment vertical="center"/>
    </xf>
    <xf numFmtId="164" fontId="1" fillId="2" borderId="5" xfId="0" applyNumberFormat="1" applyFont="1" applyFill="1" applyBorder="1" applyAlignment="1">
      <alignment horizontal="center" vertical="center" wrapText="1"/>
    </xf>
    <xf numFmtId="0" fontId="3" fillId="2" borderId="5" xfId="0" applyFont="1" applyFill="1" applyBorder="1" applyAlignment="1">
      <alignment wrapText="1"/>
    </xf>
    <xf numFmtId="0" fontId="3" fillId="2" borderId="7" xfId="0" applyFont="1" applyFill="1" applyBorder="1" applyAlignment="1">
      <alignment wrapText="1"/>
    </xf>
    <xf numFmtId="0" fontId="4" fillId="3" borderId="4" xfId="0" applyFont="1" applyFill="1" applyBorder="1" applyAlignment="1">
      <alignment horizontal="center" vertical="center" wrapText="1"/>
    </xf>
    <xf numFmtId="0" fontId="13" fillId="3" borderId="4" xfId="0" applyFont="1" applyFill="1" applyBorder="1" applyAlignment="1">
      <alignment horizontal="center" vertical="center" wrapText="1"/>
    </xf>
    <xf numFmtId="0" fontId="3" fillId="2" borderId="5" xfId="0" applyFont="1" applyFill="1" applyBorder="1" applyAlignment="1">
      <alignment horizontal="left" wrapText="1"/>
    </xf>
    <xf numFmtId="0" fontId="3" fillId="2" borderId="5" xfId="0" applyFont="1" applyFill="1" applyBorder="1" applyAlignment="1">
      <alignment horizontal="center" wrapText="1"/>
    </xf>
    <xf numFmtId="0" fontId="1" fillId="2" borderId="5" xfId="0" applyFont="1" applyFill="1" applyBorder="1" applyAlignment="1">
      <alignment horizontal="center"/>
    </xf>
    <xf numFmtId="0" fontId="2" fillId="2" borderId="5" xfId="0" applyFont="1" applyFill="1" applyBorder="1" applyAlignment="1">
      <alignment horizontal="center" vertical="center" wrapText="1"/>
    </xf>
  </cellXfs>
  <cellStyles count="2">
    <cellStyle name="Hyperlink" xfId="1" xr:uid="{00000000-000B-0000-0000-000008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714375</xdr:colOff>
      <xdr:row>0</xdr:row>
      <xdr:rowOff>38100</xdr:rowOff>
    </xdr:from>
    <xdr:ext cx="1476375" cy="54292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714375" y="38100"/>
          <a:ext cx="1476375" cy="542925"/>
        </a:xfrm>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person displayName="Tony BAYSIEU" id="{ADD32755-C42E-44FB-960A-CBFFE423353C}" userId="t.baysieu@genesdiffusion.com" providerId="PeoplePicker"/>
  <person displayName="Ludivine LIETAR" id="{E8313FA4-5148-49DA-BDDA-9327D197C0EF}" userId="S::l.lietar@genesdiffusion.com::c7f73fc4-2d54-48b0-8163-e17db51109ff"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7" dT="2025-03-27T08:39:52.44" personId="{E8313FA4-5148-49DA-BDDA-9327D197C0EF}" id="{AAC496A5-A659-4EA9-859F-12823A5960D7}">
    <text>@Tony BAYSIEU Salut Tony, dans la ligne corrections manque des choses, tu n'as pas ajouté la correction sur les causaux et la base nationale, il faut bien penser à préciser toutes les corrections qu'on a faites.
Par ailleurs je te laisse compléter pour les retours d'Anne-Laure juste après les 1eres corrections.
Je te remercie
Bonne journée</text>
    <mentions>
      <mention mentionpersonId="{ADD32755-C42E-44FB-960A-CBFFE423353C}" mentionId="{CA9FEB97-8886-45C4-B83C-1C929BA59B83}" startIndex="0" length="13"/>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mailto:al.brizion@genesdiffusion.com" TargetMode="External"/><Relationship Id="rId13" Type="http://schemas.microsoft.com/office/2017/10/relationships/threadedComment" Target="../threadedComments/threadedComment1.xml"/><Relationship Id="rId3" Type="http://schemas.openxmlformats.org/officeDocument/2006/relationships/hyperlink" Target="mailto:al.brizion@genesdiffusion.com" TargetMode="External"/><Relationship Id="rId7" Type="http://schemas.openxmlformats.org/officeDocument/2006/relationships/hyperlink" Target="mailto:al.brizion@genesdiffusion.com" TargetMode="External"/><Relationship Id="rId12" Type="http://schemas.openxmlformats.org/officeDocument/2006/relationships/comments" Target="../comments1.xml"/><Relationship Id="rId2" Type="http://schemas.openxmlformats.org/officeDocument/2006/relationships/hyperlink" Target="mailto:d.belin@genesdiffusion.com" TargetMode="External"/><Relationship Id="rId1" Type="http://schemas.openxmlformats.org/officeDocument/2006/relationships/hyperlink" Target="mailto:al.brizion@genesdiffusion.com" TargetMode="External"/><Relationship Id="rId6" Type="http://schemas.openxmlformats.org/officeDocument/2006/relationships/hyperlink" Target="mailto:al.brizion@genesdiffusion.com" TargetMode="External"/><Relationship Id="rId11" Type="http://schemas.openxmlformats.org/officeDocument/2006/relationships/vmlDrawing" Target="../drawings/vmlDrawing1.vml"/><Relationship Id="rId5" Type="http://schemas.openxmlformats.org/officeDocument/2006/relationships/hyperlink" Target="mailto:d.belin@genesdiffusion.com" TargetMode="External"/><Relationship Id="rId10" Type="http://schemas.openxmlformats.org/officeDocument/2006/relationships/drawing" Target="../drawings/drawing1.xml"/><Relationship Id="rId4" Type="http://schemas.openxmlformats.org/officeDocument/2006/relationships/hyperlink" Target="mailto:al.brizion@genesdiffusion.com" TargetMode="External"/><Relationship Id="rId9" Type="http://schemas.openxmlformats.org/officeDocument/2006/relationships/hyperlink" Target="mailto:d.belin@genesdiffusion.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26"/>
  <sheetViews>
    <sheetView tabSelected="1" workbookViewId="0">
      <pane ySplit="5" topLeftCell="A8" activePane="bottomLeft" state="frozen"/>
      <selection pane="bottomLeft" activeCell="F9" sqref="F9"/>
    </sheetView>
  </sheetViews>
  <sheetFormatPr defaultColWidth="12.5703125" defaultRowHeight="15.75" customHeight="1"/>
  <cols>
    <col min="1" max="1" width="27" style="2" customWidth="1"/>
    <col min="2" max="2" width="17.28515625" style="2" customWidth="1"/>
    <col min="3" max="4" width="15" style="2" customWidth="1"/>
    <col min="5" max="5" width="13.5703125" style="2" customWidth="1"/>
    <col min="6" max="6" width="59.85546875" style="2" customWidth="1"/>
    <col min="7" max="7" width="22" style="2" customWidth="1"/>
    <col min="8" max="8" width="74.28515625" style="2" customWidth="1"/>
    <col min="9" max="9" width="22" style="2" customWidth="1"/>
    <col min="10" max="10" width="24" style="2" customWidth="1"/>
    <col min="11" max="11" width="15.42578125" style="2" customWidth="1"/>
    <col min="12" max="12" width="17.85546875" style="2" customWidth="1"/>
    <col min="13" max="13" width="20.7109375" style="2" customWidth="1"/>
    <col min="14" max="14" width="18.7109375" style="2" customWidth="1"/>
    <col min="15" max="15" width="13.140625" style="2" customWidth="1"/>
    <col min="16" max="16" width="20.7109375" style="2" customWidth="1"/>
    <col min="17" max="16384" width="12.5703125" style="2"/>
  </cols>
  <sheetData>
    <row r="1" spans="1:31" ht="54.75" customHeight="1">
      <c r="A1" s="63"/>
      <c r="B1" s="63"/>
      <c r="C1" s="64" t="s">
        <v>0</v>
      </c>
      <c r="D1" s="64"/>
      <c r="E1" s="64"/>
      <c r="F1" s="64"/>
      <c r="G1" s="64"/>
      <c r="H1" s="53" t="s">
        <v>1</v>
      </c>
      <c r="I1" s="54"/>
      <c r="J1" s="54"/>
      <c r="K1" s="54"/>
      <c r="L1" s="54"/>
      <c r="M1" s="54"/>
      <c r="N1" s="54"/>
      <c r="O1" s="55"/>
      <c r="P1" s="1"/>
      <c r="Q1" s="1"/>
      <c r="R1" s="1"/>
      <c r="S1" s="1"/>
      <c r="T1" s="1"/>
      <c r="U1" s="1"/>
      <c r="V1" s="1"/>
      <c r="W1" s="1"/>
      <c r="X1" s="1"/>
      <c r="Y1" s="1"/>
      <c r="Z1" s="1"/>
      <c r="AA1" s="1"/>
      <c r="AB1" s="1"/>
      <c r="AC1" s="1"/>
      <c r="AD1" s="1"/>
      <c r="AE1" s="1"/>
    </row>
    <row r="2" spans="1:31" ht="15.6">
      <c r="A2" s="62" t="s">
        <v>2</v>
      </c>
      <c r="B2" s="62"/>
      <c r="C2" s="62" t="s">
        <v>3</v>
      </c>
      <c r="D2" s="62"/>
      <c r="E2" s="62"/>
      <c r="F2" s="62"/>
      <c r="G2" s="62"/>
      <c r="H2" s="56" t="s">
        <v>4</v>
      </c>
      <c r="I2" s="54"/>
      <c r="J2" s="54"/>
      <c r="K2" s="54"/>
      <c r="L2" s="54"/>
      <c r="M2" s="54"/>
      <c r="N2" s="54"/>
      <c r="O2" s="55"/>
      <c r="P2" s="1"/>
      <c r="Q2" s="1"/>
      <c r="R2" s="1"/>
      <c r="S2" s="1"/>
      <c r="T2" s="1"/>
      <c r="U2" s="1"/>
      <c r="V2" s="1"/>
      <c r="W2" s="1"/>
      <c r="X2" s="1"/>
      <c r="Y2" s="1"/>
      <c r="Z2" s="1"/>
      <c r="AA2" s="1"/>
      <c r="AB2" s="1"/>
      <c r="AC2" s="1"/>
      <c r="AD2" s="1"/>
      <c r="AE2" s="1"/>
    </row>
    <row r="3" spans="1:31" ht="28.5" customHeight="1">
      <c r="A3" s="61" t="s">
        <v>5</v>
      </c>
      <c r="B3" s="61"/>
      <c r="C3" s="61" t="s">
        <v>6</v>
      </c>
      <c r="D3" s="61"/>
      <c r="E3" s="61"/>
      <c r="F3" s="61"/>
      <c r="G3" s="61"/>
      <c r="H3" s="57" t="s">
        <v>7</v>
      </c>
      <c r="I3" s="54"/>
      <c r="J3" s="54"/>
      <c r="K3" s="54"/>
      <c r="L3" s="54"/>
      <c r="M3" s="54"/>
      <c r="N3" s="54"/>
      <c r="O3" s="55"/>
      <c r="P3" s="1"/>
      <c r="Q3" s="1"/>
      <c r="R3" s="1"/>
      <c r="S3" s="1"/>
      <c r="T3" s="1"/>
      <c r="U3" s="1"/>
      <c r="V3" s="1"/>
      <c r="W3" s="1"/>
      <c r="X3" s="1"/>
      <c r="Y3" s="1"/>
      <c r="Z3" s="1"/>
      <c r="AA3" s="1"/>
      <c r="AB3" s="1"/>
      <c r="AC3" s="1"/>
      <c r="AD3" s="1"/>
      <c r="AE3" s="1"/>
    </row>
    <row r="4" spans="1:31" ht="15.6">
      <c r="A4" s="58"/>
      <c r="B4" s="58"/>
      <c r="C4" s="58"/>
      <c r="D4" s="58"/>
      <c r="E4" s="58"/>
      <c r="F4" s="58"/>
      <c r="G4" s="58"/>
      <c r="H4" s="54"/>
      <c r="I4" s="54"/>
      <c r="J4" s="54"/>
      <c r="K4" s="54"/>
      <c r="L4" s="54"/>
      <c r="M4" s="54"/>
      <c r="N4" s="54"/>
      <c r="O4" s="55"/>
      <c r="P4" s="1"/>
      <c r="Q4" s="1"/>
      <c r="R4" s="1"/>
      <c r="S4" s="1"/>
      <c r="T4" s="1"/>
      <c r="U4" s="1"/>
      <c r="V4" s="1"/>
      <c r="W4" s="1"/>
      <c r="X4" s="1"/>
      <c r="Y4" s="1"/>
      <c r="Z4" s="1"/>
      <c r="AA4" s="1"/>
      <c r="AB4" s="1"/>
      <c r="AC4" s="1"/>
      <c r="AD4" s="1"/>
      <c r="AE4" s="1"/>
    </row>
    <row r="5" spans="1:31" ht="48.75">
      <c r="A5" s="59" t="s">
        <v>8</v>
      </c>
      <c r="B5" s="59" t="s">
        <v>9</v>
      </c>
      <c r="C5" s="59" t="s">
        <v>10</v>
      </c>
      <c r="D5" s="59" t="s">
        <v>11</v>
      </c>
      <c r="E5" s="59" t="s">
        <v>12</v>
      </c>
      <c r="F5" s="59" t="s">
        <v>13</v>
      </c>
      <c r="G5" s="59" t="s">
        <v>14</v>
      </c>
      <c r="H5" s="59" t="s">
        <v>15</v>
      </c>
      <c r="I5" s="59" t="s">
        <v>16</v>
      </c>
      <c r="J5" s="59" t="s">
        <v>17</v>
      </c>
      <c r="K5" s="59" t="s">
        <v>18</v>
      </c>
      <c r="L5" s="60" t="s">
        <v>19</v>
      </c>
      <c r="M5" s="59" t="s">
        <v>20</v>
      </c>
      <c r="N5" s="59" t="s">
        <v>21</v>
      </c>
      <c r="O5" s="59" t="s">
        <v>22</v>
      </c>
      <c r="P5" s="3"/>
      <c r="Q5" s="3"/>
      <c r="R5" s="3"/>
      <c r="S5" s="3"/>
      <c r="T5" s="3"/>
      <c r="U5" s="3"/>
      <c r="V5" s="3"/>
      <c r="W5" s="3"/>
      <c r="X5" s="3"/>
      <c r="Y5" s="3"/>
      <c r="Z5" s="3"/>
      <c r="AA5" s="3"/>
      <c r="AB5" s="3"/>
      <c r="AC5" s="3"/>
      <c r="AD5" s="3"/>
    </row>
    <row r="6" spans="1:31" ht="121.5">
      <c r="A6" s="4" t="s">
        <v>23</v>
      </c>
      <c r="B6" s="5" t="s">
        <v>24</v>
      </c>
      <c r="C6" s="6">
        <v>45772</v>
      </c>
      <c r="D6" s="6">
        <v>45772</v>
      </c>
      <c r="E6" s="7" t="s">
        <v>25</v>
      </c>
      <c r="F6" s="8" t="s">
        <v>26</v>
      </c>
      <c r="G6" s="9" t="s">
        <v>27</v>
      </c>
      <c r="H6" s="10" t="s">
        <v>28</v>
      </c>
      <c r="I6" s="11" t="s">
        <v>29</v>
      </c>
      <c r="J6" s="9" t="s">
        <v>30</v>
      </c>
      <c r="K6" s="12" t="s">
        <v>31</v>
      </c>
      <c r="L6" s="13">
        <v>45772</v>
      </c>
      <c r="M6" s="6">
        <v>45775</v>
      </c>
      <c r="N6" s="14">
        <f t="shared" ref="N6" si="0">D6-C6</f>
        <v>0</v>
      </c>
      <c r="O6" s="14">
        <f t="shared" ref="O6" si="1">M6-D6</f>
        <v>3</v>
      </c>
      <c r="P6" s="3"/>
      <c r="Q6" s="3"/>
      <c r="R6" s="3"/>
      <c r="S6" s="3"/>
      <c r="T6" s="3"/>
      <c r="U6" s="3"/>
      <c r="V6" s="3"/>
      <c r="W6" s="3"/>
      <c r="X6" s="3"/>
      <c r="Y6" s="3"/>
      <c r="Z6" s="3"/>
      <c r="AA6" s="3"/>
      <c r="AB6" s="3"/>
      <c r="AC6" s="3"/>
      <c r="AD6" s="3"/>
    </row>
    <row r="7" spans="1:31" ht="213.95" customHeight="1">
      <c r="A7" s="4" t="s">
        <v>32</v>
      </c>
      <c r="B7" s="5" t="s">
        <v>24</v>
      </c>
      <c r="C7" s="6">
        <v>45727</v>
      </c>
      <c r="D7" s="6">
        <v>45728</v>
      </c>
      <c r="E7" s="7" t="s">
        <v>33</v>
      </c>
      <c r="F7" s="8" t="s">
        <v>34</v>
      </c>
      <c r="G7" s="9" t="s">
        <v>27</v>
      </c>
      <c r="H7" s="10" t="s">
        <v>35</v>
      </c>
      <c r="I7" s="11" t="s">
        <v>36</v>
      </c>
      <c r="J7" s="9" t="s">
        <v>30</v>
      </c>
      <c r="K7" s="12" t="s">
        <v>31</v>
      </c>
      <c r="L7" s="13">
        <v>45728</v>
      </c>
      <c r="M7" s="6">
        <v>45743</v>
      </c>
      <c r="N7" s="14">
        <f t="shared" ref="N7:N8" si="2">D7-C7</f>
        <v>1</v>
      </c>
      <c r="O7" s="14">
        <f t="shared" ref="O7:O8" si="3">M7-D7</f>
        <v>15</v>
      </c>
      <c r="P7" s="3"/>
      <c r="Q7" s="3"/>
      <c r="R7" s="3"/>
      <c r="S7" s="3"/>
      <c r="T7" s="3"/>
      <c r="U7" s="3"/>
      <c r="V7" s="3"/>
      <c r="W7" s="3"/>
      <c r="X7" s="3"/>
      <c r="Y7" s="3"/>
      <c r="Z7" s="3"/>
      <c r="AA7" s="3"/>
      <c r="AB7" s="3"/>
      <c r="AC7" s="3"/>
      <c r="AD7" s="3"/>
    </row>
    <row r="8" spans="1:31" ht="159.6">
      <c r="A8" s="4" t="s">
        <v>32</v>
      </c>
      <c r="B8" s="5" t="s">
        <v>24</v>
      </c>
      <c r="C8" s="6">
        <v>45527</v>
      </c>
      <c r="D8" s="6">
        <v>45527</v>
      </c>
      <c r="E8" s="7" t="s">
        <v>37</v>
      </c>
      <c r="F8" s="8" t="s">
        <v>38</v>
      </c>
      <c r="G8" s="9" t="s">
        <v>27</v>
      </c>
      <c r="H8" s="10" t="s">
        <v>39</v>
      </c>
      <c r="I8" s="11" t="s">
        <v>36</v>
      </c>
      <c r="J8" s="9" t="s">
        <v>30</v>
      </c>
      <c r="K8" s="12" t="s">
        <v>31</v>
      </c>
      <c r="L8" s="13">
        <v>45527</v>
      </c>
      <c r="M8" s="6">
        <v>45527</v>
      </c>
      <c r="N8" s="14">
        <f t="shared" si="2"/>
        <v>0</v>
      </c>
      <c r="O8" s="14">
        <f t="shared" si="3"/>
        <v>0</v>
      </c>
      <c r="P8" s="3"/>
      <c r="Q8" s="3"/>
      <c r="R8" s="3"/>
      <c r="S8" s="3"/>
      <c r="T8" s="3"/>
      <c r="U8" s="3"/>
      <c r="V8" s="3"/>
      <c r="W8" s="3"/>
      <c r="X8" s="3"/>
      <c r="Y8" s="3"/>
      <c r="Z8" s="3"/>
      <c r="AA8" s="3"/>
      <c r="AB8" s="3"/>
      <c r="AC8" s="3"/>
      <c r="AD8" s="3"/>
    </row>
    <row r="9" spans="1:31" ht="93" customHeight="1">
      <c r="A9" s="4" t="s">
        <v>32</v>
      </c>
      <c r="B9" s="5" t="s">
        <v>24</v>
      </c>
      <c r="C9" s="6">
        <v>45449</v>
      </c>
      <c r="D9" s="6">
        <v>45454</v>
      </c>
      <c r="E9" s="7" t="s">
        <v>40</v>
      </c>
      <c r="F9" s="8" t="s">
        <v>41</v>
      </c>
      <c r="G9" s="9" t="s">
        <v>27</v>
      </c>
      <c r="H9" s="10" t="s">
        <v>42</v>
      </c>
      <c r="I9" s="11" t="s">
        <v>43</v>
      </c>
      <c r="J9" s="9" t="s">
        <v>44</v>
      </c>
      <c r="K9" s="12" t="s">
        <v>31</v>
      </c>
      <c r="L9" s="13">
        <v>45454</v>
      </c>
      <c r="M9" s="6">
        <v>45454</v>
      </c>
      <c r="N9" s="14">
        <f>D9-C9</f>
        <v>5</v>
      </c>
      <c r="O9" s="14">
        <f t="shared" ref="O9:O26" si="4">M9-D9</f>
        <v>0</v>
      </c>
      <c r="P9" s="3"/>
      <c r="Q9" s="3"/>
      <c r="R9" s="3"/>
      <c r="S9" s="3"/>
      <c r="T9" s="3"/>
      <c r="U9" s="3"/>
      <c r="V9" s="3"/>
      <c r="W9" s="3"/>
      <c r="X9" s="3"/>
      <c r="Y9" s="3"/>
      <c r="Z9" s="3"/>
      <c r="AA9" s="3"/>
      <c r="AB9" s="3"/>
      <c r="AC9" s="3"/>
      <c r="AD9" s="3"/>
    </row>
    <row r="10" spans="1:31" ht="31.5" customHeight="1">
      <c r="A10" s="4" t="s">
        <v>23</v>
      </c>
      <c r="B10" s="5" t="s">
        <v>24</v>
      </c>
      <c r="C10" s="6">
        <v>45369</v>
      </c>
      <c r="D10" s="6">
        <v>45369</v>
      </c>
      <c r="E10" s="7" t="s">
        <v>45</v>
      </c>
      <c r="F10" s="15" t="s">
        <v>46</v>
      </c>
      <c r="G10" s="16" t="s">
        <v>47</v>
      </c>
      <c r="H10" s="17" t="s">
        <v>48</v>
      </c>
      <c r="I10" s="11" t="s">
        <v>43</v>
      </c>
      <c r="J10" s="18" t="s">
        <v>44</v>
      </c>
      <c r="K10" s="19" t="s">
        <v>49</v>
      </c>
      <c r="L10" s="6" t="s">
        <v>50</v>
      </c>
      <c r="M10" s="6">
        <v>45369</v>
      </c>
      <c r="N10" s="14">
        <f>D10-C10</f>
        <v>0</v>
      </c>
      <c r="O10" s="14">
        <f t="shared" si="4"/>
        <v>0</v>
      </c>
      <c r="P10" s="3"/>
      <c r="Q10" s="3"/>
      <c r="R10" s="3"/>
      <c r="S10" s="3"/>
      <c r="T10" s="3"/>
      <c r="U10" s="3"/>
      <c r="V10" s="3"/>
      <c r="W10" s="3"/>
      <c r="X10" s="3"/>
      <c r="Y10" s="3"/>
      <c r="Z10" s="3"/>
      <c r="AA10" s="3"/>
      <c r="AB10" s="3"/>
      <c r="AC10" s="3"/>
      <c r="AD10" s="3"/>
    </row>
    <row r="11" spans="1:31" s="23" customFormat="1" ht="45.95" customHeight="1">
      <c r="A11" s="4" t="s">
        <v>32</v>
      </c>
      <c r="B11" s="5" t="s">
        <v>24</v>
      </c>
      <c r="C11" s="6">
        <v>45365</v>
      </c>
      <c r="D11" s="6">
        <v>45365</v>
      </c>
      <c r="E11" s="7" t="s">
        <v>51</v>
      </c>
      <c r="F11" s="15" t="s">
        <v>52</v>
      </c>
      <c r="G11" s="5" t="s">
        <v>47</v>
      </c>
      <c r="H11" s="20" t="s">
        <v>53</v>
      </c>
      <c r="I11" s="5" t="s">
        <v>43</v>
      </c>
      <c r="J11" s="18" t="s">
        <v>30</v>
      </c>
      <c r="K11" s="21" t="s">
        <v>31</v>
      </c>
      <c r="L11" s="6" t="s">
        <v>50</v>
      </c>
      <c r="M11" s="6">
        <v>45369</v>
      </c>
      <c r="N11" s="22">
        <f>D11-C11</f>
        <v>0</v>
      </c>
      <c r="O11" s="14">
        <f t="shared" si="4"/>
        <v>4</v>
      </c>
    </row>
    <row r="12" spans="1:31" s="30" customFormat="1" ht="50.1">
      <c r="A12" s="24" t="s">
        <v>32</v>
      </c>
      <c r="B12" s="24" t="s">
        <v>24</v>
      </c>
      <c r="C12" s="25">
        <v>45303</v>
      </c>
      <c r="D12" s="26">
        <v>45307</v>
      </c>
      <c r="E12" s="27" t="s">
        <v>54</v>
      </c>
      <c r="F12" s="24" t="s">
        <v>55</v>
      </c>
      <c r="G12" s="24" t="s">
        <v>27</v>
      </c>
      <c r="H12" s="28" t="s">
        <v>56</v>
      </c>
      <c r="I12" s="24" t="s">
        <v>29</v>
      </c>
      <c r="J12" s="24"/>
      <c r="K12" s="29"/>
      <c r="L12" s="24"/>
      <c r="M12" s="25">
        <v>45308</v>
      </c>
      <c r="N12" s="24">
        <f t="shared" ref="N12" si="5">D12-C12</f>
        <v>4</v>
      </c>
      <c r="O12" s="24">
        <f t="shared" si="4"/>
        <v>1</v>
      </c>
      <c r="P12" s="30" t="s">
        <v>57</v>
      </c>
    </row>
    <row r="13" spans="1:31" s="30" customFormat="1" ht="112.5">
      <c r="A13" s="31" t="s">
        <v>58</v>
      </c>
      <c r="B13" s="31" t="s">
        <v>24</v>
      </c>
      <c r="C13" s="32">
        <v>45259</v>
      </c>
      <c r="D13" s="32">
        <v>45259</v>
      </c>
      <c r="E13" s="31" t="s">
        <v>59</v>
      </c>
      <c r="F13" s="33" t="s">
        <v>60</v>
      </c>
      <c r="G13" s="31" t="s">
        <v>27</v>
      </c>
      <c r="H13" s="33" t="s">
        <v>61</v>
      </c>
      <c r="I13" s="31" t="s">
        <v>43</v>
      </c>
      <c r="J13" s="34"/>
      <c r="K13" s="35"/>
      <c r="L13" s="24"/>
      <c r="M13" s="32">
        <v>45261</v>
      </c>
      <c r="N13" s="36">
        <f t="shared" ref="N13:N26" si="6">D13-C13</f>
        <v>0</v>
      </c>
      <c r="O13" s="34">
        <f t="shared" si="4"/>
        <v>2</v>
      </c>
      <c r="P13" s="30" t="s">
        <v>57</v>
      </c>
    </row>
    <row r="14" spans="1:31" s="43" customFormat="1" ht="72.75" customHeight="1">
      <c r="A14" s="37" t="s">
        <v>32</v>
      </c>
      <c r="B14" s="31" t="s">
        <v>24</v>
      </c>
      <c r="C14" s="32">
        <v>45212</v>
      </c>
      <c r="D14" s="32">
        <v>45217</v>
      </c>
      <c r="E14" s="38" t="s">
        <v>62</v>
      </c>
      <c r="F14" s="33" t="s">
        <v>63</v>
      </c>
      <c r="G14" s="31" t="s">
        <v>47</v>
      </c>
      <c r="H14" s="33" t="s">
        <v>64</v>
      </c>
      <c r="I14" s="31" t="s">
        <v>43</v>
      </c>
      <c r="J14" s="39"/>
      <c r="K14" s="40"/>
      <c r="L14" s="41"/>
      <c r="M14" s="26">
        <v>45230</v>
      </c>
      <c r="N14" s="42">
        <f t="shared" si="6"/>
        <v>5</v>
      </c>
      <c r="O14" s="39">
        <f t="shared" si="4"/>
        <v>13</v>
      </c>
      <c r="P14" s="30" t="s">
        <v>57</v>
      </c>
    </row>
    <row r="15" spans="1:31" s="43" customFormat="1" ht="60.75" customHeight="1">
      <c r="A15" s="44" t="s">
        <v>23</v>
      </c>
      <c r="B15" s="24" t="s">
        <v>24</v>
      </c>
      <c r="C15" s="26" t="s">
        <v>65</v>
      </c>
      <c r="D15" s="26" t="s">
        <v>65</v>
      </c>
      <c r="E15" s="45" t="s">
        <v>66</v>
      </c>
      <c r="F15" s="28" t="s">
        <v>67</v>
      </c>
      <c r="G15" s="24" t="s">
        <v>47</v>
      </c>
      <c r="H15" s="28"/>
      <c r="I15" s="24" t="s">
        <v>43</v>
      </c>
      <c r="J15" s="39"/>
      <c r="K15" s="46"/>
      <c r="L15" s="41"/>
      <c r="M15" s="26" t="s">
        <v>65</v>
      </c>
      <c r="N15" s="42">
        <f t="shared" si="6"/>
        <v>0</v>
      </c>
      <c r="O15" s="39">
        <f t="shared" si="4"/>
        <v>0</v>
      </c>
      <c r="P15" s="30" t="s">
        <v>57</v>
      </c>
    </row>
    <row r="16" spans="1:31" s="43" customFormat="1" ht="37.5">
      <c r="A16" s="44" t="s">
        <v>32</v>
      </c>
      <c r="B16" s="24" t="s">
        <v>24</v>
      </c>
      <c r="C16" s="26" t="s">
        <v>68</v>
      </c>
      <c r="D16" s="26" t="s">
        <v>68</v>
      </c>
      <c r="E16" s="45" t="s">
        <v>69</v>
      </c>
      <c r="F16" s="28" t="s">
        <v>70</v>
      </c>
      <c r="G16" s="24" t="s">
        <v>47</v>
      </c>
      <c r="H16" s="28" t="s">
        <v>71</v>
      </c>
      <c r="I16" s="24" t="s">
        <v>43</v>
      </c>
      <c r="J16" s="39"/>
      <c r="K16" s="46"/>
      <c r="L16" s="41"/>
      <c r="M16" s="26">
        <v>45093</v>
      </c>
      <c r="N16" s="42">
        <f t="shared" si="6"/>
        <v>0</v>
      </c>
      <c r="O16" s="39">
        <f t="shared" si="4"/>
        <v>0</v>
      </c>
      <c r="P16" s="30" t="s">
        <v>57</v>
      </c>
    </row>
    <row r="17" spans="1:30" s="43" customFormat="1" ht="125.1">
      <c r="A17" s="24" t="s">
        <v>72</v>
      </c>
      <c r="B17" s="24" t="s">
        <v>24</v>
      </c>
      <c r="C17" s="26">
        <v>45072</v>
      </c>
      <c r="D17" s="26">
        <v>45072</v>
      </c>
      <c r="E17" s="45" t="s">
        <v>73</v>
      </c>
      <c r="F17" s="28" t="s">
        <v>74</v>
      </c>
      <c r="G17" s="24" t="s">
        <v>27</v>
      </c>
      <c r="H17" s="28" t="s">
        <v>75</v>
      </c>
      <c r="I17" s="24" t="s">
        <v>29</v>
      </c>
      <c r="J17" s="39"/>
      <c r="K17" s="46"/>
      <c r="L17" s="41"/>
      <c r="M17" s="26">
        <v>45078</v>
      </c>
      <c r="N17" s="42">
        <f t="shared" si="6"/>
        <v>0</v>
      </c>
      <c r="O17" s="39">
        <f t="shared" si="4"/>
        <v>6</v>
      </c>
      <c r="P17" s="30" t="s">
        <v>57</v>
      </c>
    </row>
    <row r="18" spans="1:30" s="43" customFormat="1" ht="162.6">
      <c r="A18" s="24" t="s">
        <v>32</v>
      </c>
      <c r="B18" s="24" t="s">
        <v>24</v>
      </c>
      <c r="C18" s="26">
        <v>45035</v>
      </c>
      <c r="D18" s="26">
        <v>45035</v>
      </c>
      <c r="E18" s="45" t="s">
        <v>76</v>
      </c>
      <c r="F18" s="28" t="s">
        <v>77</v>
      </c>
      <c r="G18" s="24" t="s">
        <v>47</v>
      </c>
      <c r="H18" s="28" t="s">
        <v>78</v>
      </c>
      <c r="I18" s="24" t="s">
        <v>43</v>
      </c>
      <c r="J18" s="39"/>
      <c r="K18" s="46"/>
      <c r="L18" s="41"/>
      <c r="M18" s="26">
        <v>45058</v>
      </c>
      <c r="N18" s="42">
        <f t="shared" si="6"/>
        <v>0</v>
      </c>
      <c r="O18" s="39">
        <f t="shared" si="4"/>
        <v>23</v>
      </c>
      <c r="P18" s="30" t="s">
        <v>57</v>
      </c>
    </row>
    <row r="19" spans="1:30" s="43" customFormat="1" ht="37.5">
      <c r="A19" s="24" t="s">
        <v>58</v>
      </c>
      <c r="B19" s="24" t="s">
        <v>24</v>
      </c>
      <c r="C19" s="26">
        <v>44728</v>
      </c>
      <c r="D19" s="26">
        <v>44728</v>
      </c>
      <c r="E19" s="45" t="s">
        <v>79</v>
      </c>
      <c r="F19" s="28" t="s">
        <v>80</v>
      </c>
      <c r="G19" s="24" t="s">
        <v>47</v>
      </c>
      <c r="H19" s="28"/>
      <c r="I19" s="24" t="s">
        <v>43</v>
      </c>
      <c r="J19" s="39"/>
      <c r="K19" s="46"/>
      <c r="L19" s="41"/>
      <c r="M19" s="26">
        <v>44728</v>
      </c>
      <c r="N19" s="42">
        <f t="shared" si="6"/>
        <v>0</v>
      </c>
      <c r="O19" s="39">
        <f t="shared" si="4"/>
        <v>0</v>
      </c>
      <c r="P19" s="30" t="s">
        <v>57</v>
      </c>
    </row>
    <row r="20" spans="1:30" s="43" customFormat="1" ht="56.25" customHeight="1">
      <c r="A20" s="24" t="s">
        <v>58</v>
      </c>
      <c r="B20" s="24" t="s">
        <v>24</v>
      </c>
      <c r="C20" s="26">
        <v>44726</v>
      </c>
      <c r="D20" s="26">
        <v>44726</v>
      </c>
      <c r="E20" s="45" t="s">
        <v>81</v>
      </c>
      <c r="F20" s="28" t="s">
        <v>82</v>
      </c>
      <c r="G20" s="24" t="s">
        <v>27</v>
      </c>
      <c r="H20" s="28" t="s">
        <v>83</v>
      </c>
      <c r="I20" s="24" t="s">
        <v>29</v>
      </c>
      <c r="J20" s="39"/>
      <c r="K20" s="46"/>
      <c r="L20" s="41"/>
      <c r="M20" s="26">
        <v>44726</v>
      </c>
      <c r="N20" s="42">
        <f t="shared" si="6"/>
        <v>0</v>
      </c>
      <c r="O20" s="39">
        <f t="shared" si="4"/>
        <v>0</v>
      </c>
      <c r="P20" s="30" t="s">
        <v>57</v>
      </c>
    </row>
    <row r="21" spans="1:30" s="43" customFormat="1" ht="174.95">
      <c r="A21" s="24" t="s">
        <v>58</v>
      </c>
      <c r="B21" s="24" t="s">
        <v>24</v>
      </c>
      <c r="C21" s="26">
        <v>44721</v>
      </c>
      <c r="D21" s="26">
        <v>44721</v>
      </c>
      <c r="E21" s="45" t="s">
        <v>84</v>
      </c>
      <c r="F21" s="28" t="s">
        <v>85</v>
      </c>
      <c r="G21" s="24" t="s">
        <v>47</v>
      </c>
      <c r="H21" s="28"/>
      <c r="I21" s="24" t="s">
        <v>43</v>
      </c>
      <c r="J21" s="39"/>
      <c r="K21" s="46"/>
      <c r="L21" s="41"/>
      <c r="M21" s="26">
        <v>44721</v>
      </c>
      <c r="N21" s="42">
        <f t="shared" si="6"/>
        <v>0</v>
      </c>
      <c r="O21" s="39">
        <f t="shared" si="4"/>
        <v>0</v>
      </c>
      <c r="P21" s="30" t="s">
        <v>57</v>
      </c>
    </row>
    <row r="22" spans="1:30" s="43" customFormat="1" ht="87.6">
      <c r="A22" s="24" t="s">
        <v>58</v>
      </c>
      <c r="B22" s="24" t="s">
        <v>24</v>
      </c>
      <c r="C22" s="26">
        <v>44579</v>
      </c>
      <c r="D22" s="26">
        <v>44579</v>
      </c>
      <c r="E22" s="45" t="s">
        <v>86</v>
      </c>
      <c r="F22" s="47" t="s">
        <v>87</v>
      </c>
      <c r="G22" s="24" t="s">
        <v>47</v>
      </c>
      <c r="H22" s="28" t="s">
        <v>88</v>
      </c>
      <c r="I22" s="24" t="s">
        <v>43</v>
      </c>
      <c r="J22" s="39"/>
      <c r="K22" s="46"/>
      <c r="L22" s="41"/>
      <c r="M22" s="26">
        <v>44579</v>
      </c>
      <c r="N22" s="42">
        <f t="shared" si="6"/>
        <v>0</v>
      </c>
      <c r="O22" s="39">
        <f t="shared" si="4"/>
        <v>0</v>
      </c>
      <c r="P22" s="30" t="s">
        <v>57</v>
      </c>
    </row>
    <row r="23" spans="1:30" s="43" customFormat="1" ht="75">
      <c r="A23" s="24" t="s">
        <v>58</v>
      </c>
      <c r="B23" s="24" t="s">
        <v>24</v>
      </c>
      <c r="C23" s="26">
        <v>44524</v>
      </c>
      <c r="D23" s="26">
        <v>44525</v>
      </c>
      <c r="E23" s="45" t="s">
        <v>89</v>
      </c>
      <c r="F23" s="28" t="s">
        <v>90</v>
      </c>
      <c r="G23" s="24" t="s">
        <v>47</v>
      </c>
      <c r="H23" s="28" t="s">
        <v>91</v>
      </c>
      <c r="I23" s="24" t="s">
        <v>43</v>
      </c>
      <c r="J23" s="39"/>
      <c r="K23" s="46"/>
      <c r="L23" s="41"/>
      <c r="M23" s="26">
        <v>44525</v>
      </c>
      <c r="N23" s="42">
        <f t="shared" si="6"/>
        <v>1</v>
      </c>
      <c r="O23" s="39">
        <f t="shared" si="4"/>
        <v>0</v>
      </c>
      <c r="P23" s="30" t="s">
        <v>57</v>
      </c>
    </row>
    <row r="24" spans="1:30" s="43" customFormat="1" ht="50.1">
      <c r="A24" s="24" t="s">
        <v>58</v>
      </c>
      <c r="B24" s="24" t="s">
        <v>24</v>
      </c>
      <c r="C24" s="26">
        <v>44523</v>
      </c>
      <c r="D24" s="26">
        <v>44523</v>
      </c>
      <c r="E24" s="45" t="s">
        <v>92</v>
      </c>
      <c r="F24" s="48" t="s">
        <v>93</v>
      </c>
      <c r="G24" s="24" t="s">
        <v>47</v>
      </c>
      <c r="H24" s="28" t="s">
        <v>94</v>
      </c>
      <c r="I24" s="24" t="s">
        <v>43</v>
      </c>
      <c r="J24" s="39"/>
      <c r="K24" s="46"/>
      <c r="L24" s="41"/>
      <c r="M24" s="26">
        <v>44523</v>
      </c>
      <c r="N24" s="42">
        <f t="shared" si="6"/>
        <v>0</v>
      </c>
      <c r="O24" s="39">
        <f t="shared" si="4"/>
        <v>0</v>
      </c>
      <c r="P24" s="30" t="s">
        <v>57</v>
      </c>
    </row>
    <row r="25" spans="1:30" s="43" customFormat="1" ht="62.45">
      <c r="A25" s="24" t="s">
        <v>23</v>
      </c>
      <c r="B25" s="24" t="s">
        <v>24</v>
      </c>
      <c r="C25" s="26">
        <v>44503</v>
      </c>
      <c r="D25" s="26">
        <v>44503</v>
      </c>
      <c r="E25" s="45" t="s">
        <v>95</v>
      </c>
      <c r="F25" s="28" t="s">
        <v>96</v>
      </c>
      <c r="G25" s="24" t="s">
        <v>27</v>
      </c>
      <c r="H25" s="28" t="s">
        <v>97</v>
      </c>
      <c r="I25" s="24" t="s">
        <v>29</v>
      </c>
      <c r="J25" s="39"/>
      <c r="K25" s="46"/>
      <c r="L25" s="41"/>
      <c r="M25" s="26">
        <v>44503</v>
      </c>
      <c r="N25" s="42">
        <f t="shared" si="6"/>
        <v>0</v>
      </c>
      <c r="O25" s="39">
        <f t="shared" si="4"/>
        <v>0</v>
      </c>
      <c r="P25" s="30" t="s">
        <v>57</v>
      </c>
    </row>
    <row r="26" spans="1:30" s="52" customFormat="1" ht="75">
      <c r="A26" s="24" t="s">
        <v>58</v>
      </c>
      <c r="B26" s="24" t="s">
        <v>24</v>
      </c>
      <c r="C26" s="26">
        <v>44496</v>
      </c>
      <c r="D26" s="26">
        <v>44496</v>
      </c>
      <c r="E26" s="45" t="s">
        <v>98</v>
      </c>
      <c r="F26" s="28" t="s">
        <v>99</v>
      </c>
      <c r="G26" s="24" t="s">
        <v>47</v>
      </c>
      <c r="H26" s="49" t="s">
        <v>100</v>
      </c>
      <c r="I26" s="24" t="s">
        <v>43</v>
      </c>
      <c r="J26" s="39"/>
      <c r="K26" s="50"/>
      <c r="L26" s="51"/>
      <c r="M26" s="26">
        <v>44496</v>
      </c>
      <c r="N26" s="42">
        <f t="shared" si="6"/>
        <v>0</v>
      </c>
      <c r="O26" s="39">
        <f t="shared" si="4"/>
        <v>0</v>
      </c>
      <c r="P26" s="30" t="s">
        <v>57</v>
      </c>
      <c r="Q26" s="43"/>
      <c r="R26" s="43"/>
      <c r="S26" s="43"/>
      <c r="T26" s="43"/>
      <c r="U26" s="43"/>
      <c r="V26" s="43"/>
      <c r="W26" s="43"/>
      <c r="X26" s="43"/>
      <c r="Y26" s="43"/>
      <c r="Z26" s="43"/>
      <c r="AA26" s="43"/>
      <c r="AB26" s="43"/>
      <c r="AC26" s="43"/>
      <c r="AD26" s="43"/>
    </row>
  </sheetData>
  <sheetProtection selectLockedCells="1"/>
  <autoFilter ref="A5:L26" xr:uid="{00000000-0009-0000-0000-000000000000}"/>
  <mergeCells count="6">
    <mergeCell ref="A3:B3"/>
    <mergeCell ref="A2:B2"/>
    <mergeCell ref="A1:B1"/>
    <mergeCell ref="C3:G3"/>
    <mergeCell ref="C2:G2"/>
    <mergeCell ref="C1:G1"/>
  </mergeCells>
  <phoneticPr fontId="12" type="noConversion"/>
  <dataValidations count="8">
    <dataValidation type="custom" allowBlank="1" showDropDown="1" showErrorMessage="1" sqref="M17:M26 D17:D26" xr:uid="{00000000-0002-0000-0000-000001000000}">
      <formula1>OR(NOT(ISERROR(DATEVALUE(D17))), AND(ISNUMBER(D17), LEFT(CELL("format", D17))="D"))</formula1>
    </dataValidation>
    <dataValidation allowBlank="1" showInputMessage="1" showErrorMessage="1" sqref="D14:D16 M14:M16 D26 C14:C26" xr:uid="{8C0BDA3F-CB51-4744-8D91-31242DED899E}"/>
    <dataValidation type="list" allowBlank="1" showErrorMessage="1" sqref="B13:B26 B6:B11" xr:uid="{00000000-0002-0000-0000-000000000000}">
      <formula1>"Service génétique,Eleveur,Etablissement de mise en place (EMP),Technicien génétique,Inséminateur,autre (si autre précisez en commentaires)"</formula1>
    </dataValidation>
    <dataValidation type="list" allowBlank="1" showErrorMessage="1" sqref="G6:G26" xr:uid="{00000000-0002-0000-0000-000002000000}">
      <formula1>"Ludivine LIETAR,Karine LEROUX,Pierre BOUVELLE,Christophe AUDEBERT"</formula1>
    </dataValidation>
    <dataValidation type="list" allowBlank="1" showErrorMessage="1" sqref="I13:I26 I6:I11" xr:uid="{00000000-0002-0000-0000-000004000000}">
      <formula1>"EXTRACTION,GENOTYPAGE,SI,ANALYSE"</formula1>
    </dataValidation>
    <dataValidation type="list" allowBlank="1" showErrorMessage="1" sqref="I12" xr:uid="{DDA1F001-1ED6-41DB-9886-0E4F29057FDF}">
      <formula1>"TRAITEMENT DES PRELEVEMENTS,EXTRACTION,GENOTYPAGE,SI,ANALYSE,CLIENT,AUTRE"</formula1>
    </dataValidation>
    <dataValidation type="list" allowBlank="1" showErrorMessage="1" sqref="B12" xr:uid="{1544D5D6-4BE2-4EB0-B450-BE24D64ED934}">
      <formula1>"Service génétique,Eleveur,Etablissement de mise en place (EMP),Technicien génétique,Inséminateur,Autre (préciser en commentaires)"</formula1>
    </dataValidation>
    <dataValidation type="list" allowBlank="1" showErrorMessage="1" sqref="J6:J26" xr:uid="{61933BAB-2525-4A2B-93A7-54E74C8D90B1}">
      <formula1>"OUI,NON"</formula1>
    </dataValidation>
  </dataValidations>
  <hyperlinks>
    <hyperlink ref="A16" r:id="rId1" xr:uid="{C356503B-6C88-43CC-AAC9-FCC105D9F520}"/>
    <hyperlink ref="A15" r:id="rId2" xr:uid="{1A334712-3E5C-47A1-83B6-68F07880549C}"/>
    <hyperlink ref="A14" r:id="rId3" xr:uid="{8EDBDA12-B275-455D-8788-500836AC069C}"/>
    <hyperlink ref="A11" r:id="rId4" xr:uid="{0AF81505-EC0F-41A1-A4D6-82BE81FD2766}"/>
    <hyperlink ref="A10" r:id="rId5" xr:uid="{B17BA905-23DB-4985-9F22-5088DD1A33CB}"/>
    <hyperlink ref="A9" r:id="rId6" xr:uid="{9E1BF32A-937C-471F-B40A-606385039C2F}"/>
    <hyperlink ref="A8" r:id="rId7" xr:uid="{ED55ED38-DA43-4C1F-9F70-DFA4769A4438}"/>
    <hyperlink ref="A7" r:id="rId8" xr:uid="{FEDA4E44-33DE-4F26-9B48-3181293B089A}"/>
    <hyperlink ref="A6" r:id="rId9" xr:uid="{2618F60E-C69B-4226-A678-1F285CAB5516}"/>
  </hyperlinks>
  <pageMargins left="0" right="0" top="0" bottom="0" header="0" footer="0"/>
  <drawing r:id="rId10"/>
  <legacyDrawing r:id="rId1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82b8d2fe-584e-491d-ab11-5bb092808c81">
      <UserInfo>
        <DisplayName>Pierre BOUVELLE</DisplayName>
        <AccountId>11</AccountId>
        <AccountType/>
      </UserInfo>
      <UserInfo>
        <DisplayName>Ludivine LIETAR</DisplayName>
        <AccountId>7</AccountId>
        <AccountType/>
      </UserInfo>
      <UserInfo>
        <DisplayName>Christophe AUDEBERT</DisplayName>
        <AccountId>6</AccountId>
        <AccountType/>
      </UserInfo>
    </SharedWithUsers>
    <lcf76f155ced4ddcb4097134ff3c332f xmlns="5c47aca6-1557-4609-88b8-7e43a186391a">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E7BD23681514447A5E42678A657A689" ma:contentTypeVersion="12" ma:contentTypeDescription="Create a new document." ma:contentTypeScope="" ma:versionID="b2bc19675c8462c3e17b37f10c0477ee">
  <xsd:schema xmlns:xsd="http://www.w3.org/2001/XMLSchema" xmlns:xs="http://www.w3.org/2001/XMLSchema" xmlns:p="http://schemas.microsoft.com/office/2006/metadata/properties" xmlns:ns2="5c47aca6-1557-4609-88b8-7e43a186391a" xmlns:ns3="82b8d2fe-584e-491d-ab11-5bb092808c81" targetNamespace="http://schemas.microsoft.com/office/2006/metadata/properties" ma:root="true" ma:fieldsID="fa888f6e1d3016bda703e62c8fbdbab8" ns2:_="" ns3:_="">
    <xsd:import namespace="5c47aca6-1557-4609-88b8-7e43a186391a"/>
    <xsd:import namespace="82b8d2fe-584e-491d-ab11-5bb092808c8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2:MediaServiceOCR" minOccurs="0"/>
                <xsd:element ref="ns2:MediaServiceGenerationTime" minOccurs="0"/>
                <xsd:element ref="ns2:MediaServiceEventHashCode" minOccurs="0"/>
                <xsd:element ref="ns2:MediaServiceDateTake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47aca6-1557-4609-88b8-7e43a18639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70d0b43a-888d-4f30-8ac0-e2761c1647a2"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2b8d2fe-584e-491d-ab11-5bb092808c81"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2A10261-A608-4228-A700-5EE9AD5245BE}"/>
</file>

<file path=customXml/itemProps2.xml><?xml version="1.0" encoding="utf-8"?>
<ds:datastoreItem xmlns:ds="http://schemas.openxmlformats.org/officeDocument/2006/customXml" ds:itemID="{F8DD411B-BA4E-4BD2-BBF2-E679851F3F1E}"/>
</file>

<file path=customXml/itemProps3.xml><?xml version="1.0" encoding="utf-8"?>
<ds:datastoreItem xmlns:ds="http://schemas.openxmlformats.org/officeDocument/2006/customXml" ds:itemID="{C843DAC3-0E0F-4C8A-B8F9-F8F558C7079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Karine LE ROUX</cp:lastModifiedBy>
  <cp:revision/>
  <dcterms:created xsi:type="dcterms:W3CDTF">2023-06-16T09:50:13Z</dcterms:created>
  <dcterms:modified xsi:type="dcterms:W3CDTF">2025-04-29T14:03:05Z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0x010100CE7BD23681514447A5E42678A657A689</vt:lpwstr>
  </property>
  <property fmtid="{D5CDD505-2E9C-101B-9397-08002B2CF9AE}" pid="3" name="Order">
    <vt:r8>1300</vt:r8>
  </property>
  <property fmtid="{D5CDD505-2E9C-101B-9397-08002B2CF9AE}" pid="4" name="_ExtendedDescription">
    <vt:lpwstr/>
  </property>
  <property fmtid="{D5CDD505-2E9C-101B-9397-08002B2CF9AE}" pid="5" name="TriggerFlowInfo">
    <vt:lpwstr/>
  </property>
  <property fmtid="{D5CDD505-2E9C-101B-9397-08002B2CF9AE}" pid="6" name="ComplianceAssetId">
    <vt:lpwstr/>
  </property>
  <property fmtid="{D5CDD505-2E9C-101B-9397-08002B2CF9AE}" pid="7" name="MediaServiceImageTags">
    <vt:lpwstr/>
  </property>
</Properties>
</file>