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xr:revisionPtr revIDLastSave="0" documentId="8_{1235EDC9-E3FD-4DBC-B0DE-46A13ADF81A4}" xr6:coauthVersionLast="47" xr6:coauthVersionMax="47" xr10:uidLastSave="{00000000-0000-0000-0000-000000000000}"/>
  <bookViews>
    <workbookView xWindow="-120" yWindow="-120" windowWidth="20730" windowHeight="11040" xr2:uid="{9A7BFDFD-1948-4210-A058-ACBA86075A48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0" i="1" l="1"/>
  <c r="H220" i="1"/>
  <c r="G220" i="1"/>
  <c r="F220" i="1"/>
  <c r="E220" i="1"/>
  <c r="I219" i="1"/>
  <c r="H219" i="1"/>
  <c r="G219" i="1"/>
  <c r="F219" i="1"/>
  <c r="E219" i="1"/>
  <c r="D219" i="1"/>
  <c r="I218" i="1"/>
  <c r="H218" i="1"/>
  <c r="G218" i="1"/>
  <c r="F218" i="1"/>
  <c r="E218" i="1"/>
  <c r="I217" i="1"/>
  <c r="H217" i="1"/>
  <c r="G217" i="1"/>
  <c r="F217" i="1"/>
  <c r="E217" i="1"/>
  <c r="D217" i="1"/>
  <c r="I216" i="1"/>
  <c r="H216" i="1"/>
  <c r="G216" i="1"/>
  <c r="F216" i="1"/>
  <c r="E216" i="1"/>
  <c r="I215" i="1"/>
  <c r="H215" i="1"/>
  <c r="G215" i="1"/>
  <c r="F215" i="1"/>
  <c r="E215" i="1"/>
  <c r="D215" i="1"/>
  <c r="I214" i="1"/>
  <c r="H214" i="1"/>
  <c r="G214" i="1"/>
  <c r="F214" i="1"/>
  <c r="E214" i="1"/>
  <c r="D214" i="1"/>
  <c r="I213" i="1"/>
  <c r="H213" i="1"/>
  <c r="G213" i="1"/>
  <c r="F213" i="1"/>
  <c r="E213" i="1"/>
  <c r="D213" i="1"/>
  <c r="I212" i="1"/>
  <c r="H212" i="1"/>
  <c r="G212" i="1"/>
  <c r="F212" i="1"/>
  <c r="E212" i="1"/>
  <c r="D212" i="1"/>
  <c r="I211" i="1"/>
  <c r="H211" i="1"/>
  <c r="G211" i="1"/>
  <c r="F211" i="1"/>
  <c r="E211" i="1"/>
  <c r="D211" i="1"/>
  <c r="I210" i="1"/>
  <c r="H210" i="1"/>
  <c r="G210" i="1"/>
  <c r="F210" i="1"/>
  <c r="E210" i="1"/>
  <c r="D210" i="1"/>
  <c r="I209" i="1"/>
  <c r="H209" i="1"/>
  <c r="G209" i="1"/>
  <c r="F209" i="1"/>
  <c r="E209" i="1"/>
  <c r="D209" i="1"/>
  <c r="I208" i="1"/>
  <c r="H208" i="1"/>
  <c r="G208" i="1"/>
  <c r="F208" i="1"/>
  <c r="E208" i="1"/>
  <c r="D208" i="1"/>
  <c r="I207" i="1"/>
  <c r="H207" i="1"/>
  <c r="G207" i="1"/>
  <c r="F207" i="1"/>
  <c r="E207" i="1"/>
  <c r="I206" i="1"/>
  <c r="H206" i="1"/>
  <c r="G206" i="1"/>
  <c r="F206" i="1"/>
  <c r="E206" i="1"/>
  <c r="D206" i="1"/>
  <c r="I205" i="1"/>
  <c r="H205" i="1"/>
  <c r="G205" i="1"/>
  <c r="F205" i="1"/>
  <c r="E205" i="1"/>
  <c r="I204" i="1"/>
  <c r="H204" i="1"/>
  <c r="G204" i="1"/>
  <c r="F204" i="1"/>
  <c r="E204" i="1"/>
  <c r="D204" i="1"/>
  <c r="I203" i="1"/>
  <c r="H203" i="1"/>
  <c r="G203" i="1"/>
  <c r="F203" i="1"/>
  <c r="E203" i="1"/>
  <c r="I202" i="1"/>
  <c r="H202" i="1"/>
  <c r="G202" i="1"/>
  <c r="F202" i="1"/>
  <c r="E202" i="1"/>
  <c r="D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D199" i="1"/>
  <c r="I198" i="1"/>
  <c r="H198" i="1"/>
  <c r="G198" i="1"/>
  <c r="F198" i="1"/>
  <c r="E198" i="1"/>
  <c r="D198" i="1"/>
  <c r="I197" i="1"/>
  <c r="H197" i="1"/>
  <c r="G197" i="1"/>
  <c r="F197" i="1"/>
  <c r="E197" i="1"/>
  <c r="I196" i="1"/>
  <c r="H196" i="1"/>
  <c r="G196" i="1"/>
  <c r="F196" i="1"/>
  <c r="E196" i="1"/>
  <c r="D196" i="1"/>
  <c r="I195" i="1"/>
  <c r="H195" i="1"/>
  <c r="G195" i="1"/>
  <c r="F195" i="1"/>
  <c r="E195" i="1"/>
  <c r="D195" i="1"/>
  <c r="I194" i="1"/>
  <c r="H194" i="1"/>
  <c r="G194" i="1"/>
  <c r="F194" i="1"/>
  <c r="E194" i="1"/>
  <c r="D194" i="1"/>
  <c r="I193" i="1"/>
  <c r="H193" i="1"/>
  <c r="G193" i="1"/>
  <c r="F193" i="1"/>
  <c r="E193" i="1"/>
  <c r="D193" i="1"/>
  <c r="I192" i="1"/>
  <c r="H192" i="1"/>
  <c r="G192" i="1"/>
  <c r="F192" i="1"/>
  <c r="E192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I185" i="1"/>
  <c r="H185" i="1"/>
  <c r="G185" i="1"/>
  <c r="F185" i="1"/>
  <c r="E185" i="1"/>
  <c r="I184" i="1"/>
  <c r="H184" i="1"/>
  <c r="G184" i="1"/>
  <c r="F184" i="1"/>
  <c r="E184" i="1"/>
  <c r="D184" i="1"/>
  <c r="I183" i="1"/>
  <c r="H183" i="1"/>
  <c r="G183" i="1"/>
  <c r="F183" i="1"/>
  <c r="E183" i="1"/>
  <c r="I182" i="1"/>
  <c r="H182" i="1"/>
  <c r="G182" i="1"/>
  <c r="F182" i="1"/>
  <c r="E182" i="1"/>
  <c r="D182" i="1"/>
  <c r="I181" i="1"/>
  <c r="H181" i="1"/>
  <c r="G181" i="1"/>
  <c r="F181" i="1"/>
  <c r="E181" i="1"/>
  <c r="D181" i="1"/>
  <c r="I180" i="1"/>
  <c r="H180" i="1"/>
  <c r="G180" i="1"/>
  <c r="F180" i="1"/>
  <c r="E180" i="1"/>
  <c r="I179" i="1"/>
  <c r="H179" i="1"/>
  <c r="G179" i="1"/>
  <c r="F179" i="1"/>
  <c r="E179" i="1"/>
  <c r="D179" i="1"/>
  <c r="I178" i="1"/>
  <c r="H178" i="1"/>
  <c r="G178" i="1"/>
  <c r="F178" i="1"/>
  <c r="E178" i="1"/>
  <c r="D178" i="1"/>
  <c r="I177" i="1"/>
  <c r="H177" i="1"/>
  <c r="G177" i="1"/>
  <c r="F177" i="1"/>
  <c r="E177" i="1"/>
  <c r="D177" i="1"/>
  <c r="I176" i="1"/>
  <c r="H176" i="1"/>
  <c r="G176" i="1"/>
  <c r="F176" i="1"/>
  <c r="E176" i="1"/>
  <c r="I175" i="1"/>
  <c r="H175" i="1"/>
  <c r="G175" i="1"/>
  <c r="F175" i="1"/>
  <c r="E175" i="1"/>
  <c r="D175" i="1"/>
  <c r="I174" i="1"/>
  <c r="H174" i="1"/>
  <c r="G174" i="1"/>
  <c r="F174" i="1"/>
  <c r="E174" i="1"/>
  <c r="D174" i="1"/>
  <c r="I173" i="1"/>
  <c r="H173" i="1"/>
  <c r="G173" i="1"/>
  <c r="F173" i="1"/>
  <c r="E173" i="1"/>
  <c r="I172" i="1"/>
  <c r="H172" i="1"/>
  <c r="G172" i="1"/>
  <c r="F172" i="1"/>
  <c r="E172" i="1"/>
  <c r="D172" i="1"/>
  <c r="I171" i="1"/>
  <c r="H171" i="1"/>
  <c r="G171" i="1"/>
  <c r="F171" i="1"/>
  <c r="E171" i="1"/>
  <c r="I170" i="1"/>
  <c r="H170" i="1"/>
  <c r="G170" i="1"/>
  <c r="F170" i="1"/>
  <c r="E170" i="1"/>
  <c r="D170" i="1"/>
  <c r="I169" i="1"/>
  <c r="H169" i="1"/>
  <c r="G169" i="1"/>
  <c r="F169" i="1"/>
  <c r="E169" i="1"/>
  <c r="I168" i="1"/>
  <c r="H168" i="1"/>
  <c r="G168" i="1"/>
  <c r="F168" i="1"/>
  <c r="E168" i="1"/>
  <c r="D168" i="1"/>
  <c r="I167" i="1"/>
  <c r="H167" i="1"/>
  <c r="G167" i="1"/>
  <c r="F167" i="1"/>
  <c r="E167" i="1"/>
  <c r="D167" i="1"/>
  <c r="I166" i="1"/>
  <c r="H166" i="1"/>
  <c r="G166" i="1"/>
  <c r="F166" i="1"/>
  <c r="E166" i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I157" i="1"/>
  <c r="H157" i="1"/>
  <c r="G157" i="1"/>
  <c r="F157" i="1"/>
  <c r="E157" i="1"/>
  <c r="D157" i="1"/>
  <c r="I156" i="1"/>
  <c r="H156" i="1"/>
  <c r="G156" i="1"/>
  <c r="F156" i="1"/>
  <c r="E156" i="1"/>
  <c r="D156" i="1"/>
  <c r="I155" i="1"/>
  <c r="H155" i="1"/>
  <c r="G155" i="1"/>
  <c r="F155" i="1"/>
  <c r="E155" i="1"/>
  <c r="D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D151" i="1"/>
  <c r="I150" i="1"/>
  <c r="H150" i="1"/>
  <c r="G150" i="1"/>
  <c r="F150" i="1"/>
  <c r="E150" i="1"/>
  <c r="D150" i="1"/>
  <c r="I149" i="1"/>
  <c r="H149" i="1"/>
  <c r="G149" i="1"/>
  <c r="F149" i="1"/>
  <c r="E149" i="1"/>
  <c r="D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D146" i="1"/>
  <c r="I145" i="1"/>
  <c r="H145" i="1"/>
  <c r="G145" i="1"/>
  <c r="F145" i="1"/>
  <c r="E145" i="1"/>
  <c r="I144" i="1"/>
  <c r="H144" i="1"/>
  <c r="G144" i="1"/>
  <c r="F144" i="1"/>
  <c r="E144" i="1"/>
  <c r="D144" i="1"/>
  <c r="I143" i="1"/>
  <c r="H143" i="1"/>
  <c r="G143" i="1"/>
  <c r="F143" i="1"/>
  <c r="E143" i="1"/>
  <c r="D143" i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5" i="1"/>
  <c r="H135" i="1"/>
  <c r="G135" i="1"/>
  <c r="F135" i="1"/>
  <c r="E135" i="1"/>
  <c r="D135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32" i="1"/>
  <c r="H132" i="1"/>
  <c r="G132" i="1"/>
  <c r="F132" i="1"/>
  <c r="E132" i="1"/>
  <c r="D132" i="1"/>
  <c r="I131" i="1"/>
  <c r="H131" i="1"/>
  <c r="G131" i="1"/>
  <c r="F131" i="1"/>
  <c r="E131" i="1"/>
  <c r="D131" i="1"/>
  <c r="I130" i="1"/>
  <c r="H130" i="1"/>
  <c r="G130" i="1"/>
  <c r="F130" i="1"/>
  <c r="E130" i="1"/>
  <c r="D130" i="1"/>
  <c r="I129" i="1"/>
  <c r="H129" i="1"/>
  <c r="G129" i="1"/>
  <c r="F129" i="1"/>
  <c r="E129" i="1"/>
  <c r="D129" i="1"/>
  <c r="I128" i="1"/>
  <c r="H128" i="1"/>
  <c r="G128" i="1"/>
  <c r="F128" i="1"/>
  <c r="E128" i="1"/>
  <c r="D128" i="1"/>
  <c r="I127" i="1"/>
  <c r="H127" i="1"/>
  <c r="G127" i="1"/>
  <c r="F127" i="1"/>
  <c r="E127" i="1"/>
  <c r="D127" i="1"/>
  <c r="I126" i="1"/>
  <c r="H126" i="1"/>
  <c r="G126" i="1"/>
  <c r="F126" i="1"/>
  <c r="E126" i="1"/>
  <c r="D126" i="1"/>
  <c r="I125" i="1"/>
  <c r="H125" i="1"/>
  <c r="G125" i="1"/>
  <c r="F125" i="1"/>
  <c r="E125" i="1"/>
  <c r="D125" i="1"/>
  <c r="I124" i="1"/>
  <c r="H124" i="1"/>
  <c r="G124" i="1"/>
  <c r="F124" i="1"/>
  <c r="E124" i="1"/>
  <c r="D124" i="1"/>
  <c r="I123" i="1"/>
  <c r="H123" i="1"/>
  <c r="G123" i="1"/>
  <c r="F123" i="1"/>
  <c r="E123" i="1"/>
  <c r="I122" i="1"/>
  <c r="H122" i="1"/>
  <c r="G122" i="1"/>
  <c r="F122" i="1"/>
  <c r="E122" i="1"/>
  <c r="D122" i="1"/>
  <c r="I121" i="1"/>
  <c r="H121" i="1"/>
  <c r="G121" i="1"/>
  <c r="F121" i="1"/>
  <c r="E121" i="1"/>
  <c r="D121" i="1"/>
  <c r="I120" i="1"/>
  <c r="H120" i="1"/>
  <c r="G120" i="1"/>
  <c r="F120" i="1"/>
  <c r="E120" i="1"/>
  <c r="I119" i="1"/>
  <c r="H119" i="1"/>
  <c r="G119" i="1"/>
  <c r="F119" i="1"/>
  <c r="E119" i="1"/>
  <c r="D119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I95" i="1"/>
  <c r="H95" i="1"/>
  <c r="G95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81" i="1"/>
  <c r="H81" i="1"/>
  <c r="G81" i="1"/>
  <c r="F81" i="1"/>
  <c r="E81" i="1"/>
  <c r="D81" i="1"/>
  <c r="I80" i="1"/>
  <c r="H80" i="1"/>
  <c r="G80" i="1"/>
  <c r="F80" i="1"/>
  <c r="E80" i="1"/>
  <c r="D80" i="1"/>
  <c r="I79" i="1"/>
  <c r="H79" i="1"/>
  <c r="G79" i="1"/>
  <c r="F79" i="1"/>
  <c r="E79" i="1"/>
  <c r="D79" i="1"/>
  <c r="I78" i="1"/>
  <c r="H78" i="1"/>
  <c r="G78" i="1"/>
  <c r="F78" i="1"/>
  <c r="E78" i="1"/>
  <c r="D78" i="1"/>
  <c r="I77" i="1"/>
  <c r="H77" i="1"/>
  <c r="G77" i="1"/>
  <c r="F77" i="1"/>
  <c r="E77" i="1"/>
  <c r="D77" i="1"/>
  <c r="I76" i="1"/>
  <c r="H76" i="1"/>
  <c r="G76" i="1"/>
  <c r="F76" i="1"/>
  <c r="E76" i="1"/>
  <c r="D76" i="1"/>
  <c r="I75" i="1"/>
  <c r="H75" i="1"/>
  <c r="G75" i="1"/>
  <c r="F75" i="1"/>
  <c r="E75" i="1"/>
  <c r="D75" i="1"/>
  <c r="I74" i="1"/>
  <c r="H74" i="1"/>
  <c r="G74" i="1"/>
  <c r="F74" i="1"/>
  <c r="E74" i="1"/>
  <c r="D74" i="1"/>
  <c r="I73" i="1"/>
  <c r="H73" i="1"/>
  <c r="G73" i="1"/>
  <c r="F73" i="1"/>
  <c r="E73" i="1"/>
  <c r="D73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60" i="1"/>
  <c r="H60" i="1"/>
  <c r="G60" i="1"/>
  <c r="F60" i="1"/>
  <c r="E60" i="1"/>
  <c r="D60" i="1"/>
  <c r="I59" i="1"/>
  <c r="H59" i="1"/>
  <c r="G59" i="1"/>
  <c r="F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<sst xmlns="http://schemas.openxmlformats.org/spreadsheetml/2006/main" count="259" uniqueCount="230">
  <si>
    <t>Legajo</t>
  </si>
  <si>
    <t>Nombre</t>
  </si>
  <si>
    <t>CUIT</t>
  </si>
  <si>
    <t>Clase</t>
  </si>
  <si>
    <t>Area</t>
  </si>
  <si>
    <t>Condicion</t>
  </si>
  <si>
    <t>N° de cuenta</t>
  </si>
  <si>
    <t>Banco</t>
  </si>
  <si>
    <t xml:space="preserve">CBU </t>
  </si>
  <si>
    <t>SCHIEBERT  RUBEN ARIEL</t>
  </si>
  <si>
    <t>CASSANO MAGALI</t>
  </si>
  <si>
    <t>TRAVECINO BRENDA GLADIS</t>
  </si>
  <si>
    <t>QUINCHAVAL LORENA PAOLA</t>
  </si>
  <si>
    <t>BRUST NICOLAS</t>
  </si>
  <si>
    <t>VILLASUSO DELFINA DEL CARMEN</t>
  </si>
  <si>
    <t>TORRES MARCOS ANDRES</t>
  </si>
  <si>
    <t>PARADA ROMINA DEL CARMEN</t>
  </si>
  <si>
    <t>CORDOBA EDUARDO GABRIEL</t>
  </si>
  <si>
    <t>LAINO CLAUDIA ADRIANA</t>
  </si>
  <si>
    <t>INFANTE CARLOS ENRIQUE</t>
  </si>
  <si>
    <t>MOCCIOLA JULIA ROSANA</t>
  </si>
  <si>
    <t>LLANQUINAO NORMA EDITH</t>
  </si>
  <si>
    <t>MANQUEL ESTHER ESTELA</t>
  </si>
  <si>
    <t>ASTRADA GABRIELA LIDIA</t>
  </si>
  <si>
    <t>CONTRERAS ITURRA MAURICIO OSVALDO</t>
  </si>
  <si>
    <t>SANSALONE SERGIO GUSTAVO</t>
  </si>
  <si>
    <t>NERI MELISA GISEL</t>
  </si>
  <si>
    <t>CHAMBI JOSUE RUBEN</t>
  </si>
  <si>
    <t>MARQUEZ MARIA FERNANDA</t>
  </si>
  <si>
    <t>BARRERA GISELA SOLEDAD</t>
  </si>
  <si>
    <t>FERNANDEZ ALEXIS</t>
  </si>
  <si>
    <t>ADMINISTRACION</t>
  </si>
  <si>
    <t>AMADINI LUIS FERNANDO</t>
  </si>
  <si>
    <t>MARKER FEDERICO DAMIAN</t>
  </si>
  <si>
    <t>PILQUINAO LUIS ALBERTO</t>
  </si>
  <si>
    <t>FERNANDEZ RICARDO DAMIAN</t>
  </si>
  <si>
    <t>LEIVA CARLOS DAVID</t>
  </si>
  <si>
    <t>SANDOVAL A. PABLO DANIEL</t>
  </si>
  <si>
    <t>JUAREZ CARLOS CESAR</t>
  </si>
  <si>
    <t>GONZALEZ JUAN ALBERTO</t>
  </si>
  <si>
    <t>LIVERA VICTOR HUGO</t>
  </si>
  <si>
    <t>ALZOGARAY WALTER GUSTAVO</t>
  </si>
  <si>
    <t>IBARRA JOSE ENRIQUE</t>
  </si>
  <si>
    <t>CATALAN MIGUEL ANGEL</t>
  </si>
  <si>
    <t>BRITO JAVIER DANTE</t>
  </si>
  <si>
    <t>TOLABA ARMANDO ALFREDO</t>
  </si>
  <si>
    <t>YANCA JORGE GUSTAVO</t>
  </si>
  <si>
    <t>MORALES GOMEZ JOSE BENEDICTO</t>
  </si>
  <si>
    <t>CONTRERAS JARA DANIEL</t>
  </si>
  <si>
    <t>MUÑOZ ASTORGA JUAN E.</t>
  </si>
  <si>
    <t>SALGADO ISAAC RENEE</t>
  </si>
  <si>
    <t>MELO HUGO DAGOBERTO</t>
  </si>
  <si>
    <t>AYALEF ATILIO</t>
  </si>
  <si>
    <t>PAREDES DANIEL OCTAVIO</t>
  </si>
  <si>
    <t>SEGURA LUIS ARMANDO</t>
  </si>
  <si>
    <t>GOMEZ LIZARDO</t>
  </si>
  <si>
    <t>CUMINAO JESUS ARIEL</t>
  </si>
  <si>
    <t>RUIZ FABIAN AURELIO</t>
  </si>
  <si>
    <t>QUINTEROS OSCAR ALBERTO</t>
  </si>
  <si>
    <t>FIGUEROA FIGUEROA ROBERTO</t>
  </si>
  <si>
    <t>SOTO JORGE ALBERTO</t>
  </si>
  <si>
    <t>YASTRUB EDGARDO ISMAEL</t>
  </si>
  <si>
    <t>PINTO RUBEN ANDRES</t>
  </si>
  <si>
    <t>SALAZAR GUSMAN OVIDIO REYNER</t>
  </si>
  <si>
    <t>RIVERA CANIO EZEQUIEL YONATHAN</t>
  </si>
  <si>
    <t>MORA CLAUDIO ANDRES</t>
  </si>
  <si>
    <t>FAJARDO GARCIA PATRICIO</t>
  </si>
  <si>
    <t>SANDOVAL ALEJANDRO EDUARDO</t>
  </si>
  <si>
    <t>CORREA  RICARDO DANIEL</t>
  </si>
  <si>
    <t>SANCHEZ RICARDO SAMUEL</t>
  </si>
  <si>
    <t>CRESPO BRAIAN DAMIAN</t>
  </si>
  <si>
    <t>FERNANDEZ JOSE ALEJANDRO</t>
  </si>
  <si>
    <t>BARRUETO CLAUDIO ALEJANDRO</t>
  </si>
  <si>
    <t>JARAMILLO KEVIN</t>
  </si>
  <si>
    <t>CHACRAS</t>
  </si>
  <si>
    <t>VILLAR KEVIN OMAR</t>
  </si>
  <si>
    <t>LEZCANO MAURO EZEQUIEL</t>
  </si>
  <si>
    <t>ORTIGUERA CRISTIAN ARNOLDO</t>
  </si>
  <si>
    <t>ALVARADO ANA MARIA</t>
  </si>
  <si>
    <t>DE LA CANAL MATEO NICOLAS</t>
  </si>
  <si>
    <t>BURGOS ALEXIS NICOLAS</t>
  </si>
  <si>
    <t>ALVARENGA ENRIQUE SEBASTIAN</t>
  </si>
  <si>
    <t>GONZALEZ SERGIO LUIS</t>
  </si>
  <si>
    <t>PAINEMAL REINALDO FABIAN</t>
  </si>
  <si>
    <t>TROPAN CLARA INES</t>
  </si>
  <si>
    <t>GAVILAN MORAGA NICOLAS</t>
  </si>
  <si>
    <t>RODRIGUEZ CASIMIRO</t>
  </si>
  <si>
    <t>GONZALEZ MARCELO</t>
  </si>
  <si>
    <t>JARAMILLO PABLO GASTON</t>
  </si>
  <si>
    <t>SANCHEZ VICTOR FABIAN</t>
  </si>
  <si>
    <t>HURTADO MARCELO</t>
  </si>
  <si>
    <t>FRANZ SEGUNDO</t>
  </si>
  <si>
    <t>BELLO RAUL SEGUNDO</t>
  </si>
  <si>
    <t>LOPEZ GUILLERMO GASTON</t>
  </si>
  <si>
    <t>PERALTA JACINTO GABRIEL</t>
  </si>
  <si>
    <t>RETAMAR JESUS SEGUNDO</t>
  </si>
  <si>
    <t>ASTUDILLO L. EMILIO W</t>
  </si>
  <si>
    <t>GELDREZ HORACIO FABIAN</t>
  </si>
  <si>
    <t>ESPARZA LUIS ROBERTO</t>
  </si>
  <si>
    <t>SILVA RICARDO NELSON</t>
  </si>
  <si>
    <t>FARFOR WALTER MEDARDO</t>
  </si>
  <si>
    <t>DE LOOVER HUGO OMAR</t>
  </si>
  <si>
    <t>MUÑOZ CRISTIAN ARIEL</t>
  </si>
  <si>
    <t>DIAZ MARIO ANTONIO</t>
  </si>
  <si>
    <t>OLEA JOSE IGNACIO</t>
  </si>
  <si>
    <t>LARA SERGIO DANIEL</t>
  </si>
  <si>
    <t>PILQUINAO ELSA GRACIELA</t>
  </si>
  <si>
    <t>MORALES ALEJANDRO JAVIER</t>
  </si>
  <si>
    <t>GOMEZ MARINO ENRIQUE</t>
  </si>
  <si>
    <t>HERMOSILLA SERGIO LUIS</t>
  </si>
  <si>
    <t>CANDIA WALTER OMAR</t>
  </si>
  <si>
    <t>GONZALEZ MARCOS ISAAC</t>
  </si>
  <si>
    <t>BLATNER PEDRO</t>
  </si>
  <si>
    <t>SEGURA DIEGO ARIEL</t>
  </si>
  <si>
    <t>MOYA JOSE ALBERTO</t>
  </si>
  <si>
    <t>GALLARDO RIQUELME JORGE O</t>
  </si>
  <si>
    <t>PEREZ DARIO IVAN</t>
  </si>
  <si>
    <t>YANCA ESTEBAN EDUARDO</t>
  </si>
  <si>
    <t>HURTADO PABLO GABRIEL</t>
  </si>
  <si>
    <t>FIGUEROA GUILLERMO ALBERT</t>
  </si>
  <si>
    <t>DURAZNO SERGIO MARIO</t>
  </si>
  <si>
    <t>PALMA SERGIO VICTOR</t>
  </si>
  <si>
    <t>ARRIAGADO ARIEL MAURICIO</t>
  </si>
  <si>
    <t>GILARDI LUIS ALBERTO</t>
  </si>
  <si>
    <t>PONCE NORMA SALOME</t>
  </si>
  <si>
    <t>LONCON ELSA MAGDALENA</t>
  </si>
  <si>
    <t>EMPAQUE</t>
  </si>
  <si>
    <t>DOMINGUEZ MONICA SUSANA</t>
  </si>
  <si>
    <t>NECULPAN JUAN TOMAS</t>
  </si>
  <si>
    <t>BARROZO SUSANA ALICIA</t>
  </si>
  <si>
    <t>SILVA JAQUE MONICA RUTH</t>
  </si>
  <si>
    <t>FIGUEROA ELISA NOEMI</t>
  </si>
  <si>
    <t>ARIAS ANA EUNICES</t>
  </si>
  <si>
    <t>SANDOVAL MIRTA DEL CARMEN</t>
  </si>
  <si>
    <t>HERMOSILLA JUAN ANTONIO</t>
  </si>
  <si>
    <t>CORONEL MIRTA BEATRIZ</t>
  </si>
  <si>
    <t>LONCOMAN MONICA</t>
  </si>
  <si>
    <t>FLORES CARLOS HORACIO</t>
  </si>
  <si>
    <t>RIFFO NANCY HILDA</t>
  </si>
  <si>
    <t>CURILEN ARNOLDO</t>
  </si>
  <si>
    <t>QUINCHAVAL MARCELINO</t>
  </si>
  <si>
    <t>TORRES VICTOR OMAR</t>
  </si>
  <si>
    <t>BAEZA FRANCISCO</t>
  </si>
  <si>
    <t>MORENO HERNAN RENE</t>
  </si>
  <si>
    <t>MARIN CLAUDIA NOEMI</t>
  </si>
  <si>
    <t>MARDONE NOEMI ROGELIA</t>
  </si>
  <si>
    <t>CALFIQUEO RUBEN OSVALDO</t>
  </si>
  <si>
    <t>SANCHEZ ANDREA FABIANA</t>
  </si>
  <si>
    <t>BLANCO JULIA ISABEL</t>
  </si>
  <si>
    <t>RODRIGUEZ MARCELO</t>
  </si>
  <si>
    <t>FIGUEROA ARNOLDO ROBERTO</t>
  </si>
  <si>
    <t>PESCE CARLOS MIGUEL</t>
  </si>
  <si>
    <t>LIENCURA MANUEL ANTONIO</t>
  </si>
  <si>
    <t>GOMEZ CARLOS LORENZO</t>
  </si>
  <si>
    <t>MARDONE GRISELDA</t>
  </si>
  <si>
    <t>ZUNIGA RUTH DEL CARMEN</t>
  </si>
  <si>
    <t>MUÑOZ JULIO CESAR</t>
  </si>
  <si>
    <t>IZQUIERDO RODOLFO</t>
  </si>
  <si>
    <t>NAMUR PONCE MARIA ELENA</t>
  </si>
  <si>
    <t>MENDEZ DANIEL ALEJANDRO</t>
  </si>
  <si>
    <t>MOLINA MIGUEL ALBERTO</t>
  </si>
  <si>
    <t>PACHECO ANDREA FABIANA</t>
  </si>
  <si>
    <t>DOMINGUEZ PATRICIA VIVIAN</t>
  </si>
  <si>
    <t>RIFFO ALICIA DEL CARMEN</t>
  </si>
  <si>
    <t>BIEGUER DORA INES</t>
  </si>
  <si>
    <t>SOTO ANA CRISTINA</t>
  </si>
  <si>
    <t>ANTINAO SEBASTIAN</t>
  </si>
  <si>
    <t>VEGA ZULMA ELIZABETH</t>
  </si>
  <si>
    <t>ECHAVARRIA HUGO AMALIO</t>
  </si>
  <si>
    <t>CUEVAS LANAS GABRIEL DEL CARMEN</t>
  </si>
  <si>
    <t>PAVON JORGE LUIS</t>
  </si>
  <si>
    <t>IRAIRA CARLOS ANIBAL</t>
  </si>
  <si>
    <t>LLEUFUL TRINIDAD</t>
  </si>
  <si>
    <t>ÑANCUFIL PERALTA FABIAN C</t>
  </si>
  <si>
    <t>MORELL RAMON ANTONIO</t>
  </si>
  <si>
    <t>SISTERNA MIGUEL ANGEL</t>
  </si>
  <si>
    <t>CANIULLAN LUIS ALBERTO</t>
  </si>
  <si>
    <t>MINCHIQUEO OMAR ALBERTO</t>
  </si>
  <si>
    <t>MUÑOZ LORENZA DEL CARMEN</t>
  </si>
  <si>
    <t>SISTERNA VERONICA LILIANA</t>
  </si>
  <si>
    <t>MARQUEZ WALTER DARIO</t>
  </si>
  <si>
    <t>HUICHAL MARIA MARCELA</t>
  </si>
  <si>
    <t>REYES NICANOR</t>
  </si>
  <si>
    <t>RODRIGUEZ JARA EDELMIRA D</t>
  </si>
  <si>
    <t>SANDOVAL SANDRA CRISTINA</t>
  </si>
  <si>
    <t>VARGAS ROSANNA EDITH</t>
  </si>
  <si>
    <t>SOTO LIDIA ELSA</t>
  </si>
  <si>
    <t>CARRASCO LAURA INES</t>
  </si>
  <si>
    <t>MUÑOZ GABRIEL AGUSTIN</t>
  </si>
  <si>
    <t>ORELLANA HECTOR OSCAR</t>
  </si>
  <si>
    <t>GUALA CLAUDIA ESTHER</t>
  </si>
  <si>
    <t>IZQUIERDO ANA CECILIA</t>
  </si>
  <si>
    <t>GALARZA EULOGIO</t>
  </si>
  <si>
    <t>MEHDI CAMILA SOLEDAD</t>
  </si>
  <si>
    <t>GODOY MARIA ALEJANDRA</t>
  </si>
  <si>
    <t>MUÑOZ ROSANA ESTELA</t>
  </si>
  <si>
    <t>MOREL NORMA BEATRIZ</t>
  </si>
  <si>
    <t>BLANCO ORTIZ ESBELTA DEL</t>
  </si>
  <si>
    <t>ROMERO JUAN EDUARDO</t>
  </si>
  <si>
    <t>QUINTREMAN OSCAR ALBERTO</t>
  </si>
  <si>
    <t>DURAZNO GUSTAVO RUBEN</t>
  </si>
  <si>
    <t>VELOSO SUSANA MARIA</t>
  </si>
  <si>
    <t>SOTO ELSA NANCY</t>
  </si>
  <si>
    <t>ESTUARDO LETICIA CLOTILDE</t>
  </si>
  <si>
    <t>VERA MAXIMO</t>
  </si>
  <si>
    <t>SALINAS SUSANA NOEMI</t>
  </si>
  <si>
    <t>VALENCIA SONIA MIRTA</t>
  </si>
  <si>
    <t>LARA MARIA VALERIA</t>
  </si>
  <si>
    <t>FIGUEROA MINCHEL DELVIS ROBERTO</t>
  </si>
  <si>
    <t>MUX JONATHAN ALEXIS</t>
  </si>
  <si>
    <t>SANDOVAL SALAZAR FLORENCIA AYLEN</t>
  </si>
  <si>
    <t>BAEZA ELIAS AARON</t>
  </si>
  <si>
    <t>YANCA GUSTAVO IVAN</t>
  </si>
  <si>
    <t>MANSILLA ROMINA GISELL</t>
  </si>
  <si>
    <t>RUBIO ANTONIO MARTIN</t>
  </si>
  <si>
    <t>MACHADO BRENDA ELIZABETH</t>
  </si>
  <si>
    <t>SANCHEZ NESTOR FABIAN</t>
  </si>
  <si>
    <t>BAEZA LAUTARO ANDRES</t>
  </si>
  <si>
    <t>GARRO VERONICA ALEXANDRA</t>
  </si>
  <si>
    <t>MARIPINI LEANDRO AGUSTIN</t>
  </si>
  <si>
    <t>VILLEGAS TRONCOSO ANDY EZEQUIEL</t>
  </si>
  <si>
    <t>SIDE IRENE BLANCA</t>
  </si>
  <si>
    <t>QUIDEL BENITEZ ANDRES SEBASTIAN</t>
  </si>
  <si>
    <t>PALOMINOS SARA RAQUEL</t>
  </si>
  <si>
    <t>MARQUEZ NESTOR ADRIAN</t>
  </si>
  <si>
    <t>CABAÑARES MARIANO ALEJANDRO</t>
  </si>
  <si>
    <t>ZARATE KARINA ESTHER</t>
  </si>
  <si>
    <t>VILLANUEVA NELSON DAVID</t>
  </si>
  <si>
    <t>SAN MARTIN EDGARDO GASPAR</t>
  </si>
  <si>
    <t>LEMA NESTOR FABIAN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</si>
</sst>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2" fillId="0" borderId="1" xfId="1" applyNumberFormat="1" applyFont="1" applyBorder="1" applyAlignment="1"/>
    <xf numFmtId="0" fontId="0" fillId="0" borderId="1" xfId="0" applyBorder="1"/>
    <xf numFmtId="0" fontId="2" fillId="0" borderId="1" xfId="1" applyNumberFormat="1" applyFont="1" applyBorder="1" applyAlignment="1">
      <alignment horizontal="right"/>
    </xf>
    <xf numFmtId="0" fontId="2" fillId="3" borderId="1" xfId="0" applyFont="1" applyFill="1" applyBorder="1"/>
    <xf numFmtId="0" fontId="2" fillId="3" borderId="1" xfId="1" applyNumberFormat="1" applyFont="1" applyFill="1" applyBorder="1" applyAlignment="1"/>
    <xf numFmtId="0" fontId="2" fillId="3" borderId="1" xfId="1" applyNumberFormat="1" applyFont="1" applyFill="1" applyBorder="1" applyAlignment="1">
      <alignment horizontal="right"/>
    </xf>
    <xf numFmtId="0" fontId="2" fillId="4" borderId="1" xfId="0" applyFont="1" applyFill="1" applyBorder="1"/>
    <xf numFmtId="0" fontId="3" fillId="0" borderId="1" xfId="0" applyFont="1" applyBorder="1"/>
    <xf numFmtId="0" fontId="3" fillId="0" borderId="1" xfId="1" applyNumberFormat="1" applyFont="1" applyBorder="1" applyAlignment="1"/>
    <xf numFmtId="0" fontId="3" fillId="0" borderId="1" xfId="1" applyNumberFormat="1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gali\Desktop\sueldos%20enero.xlsx" TargetMode="External"/><Relationship Id="rId1" Type="http://schemas.openxmlformats.org/officeDocument/2006/relationships/externalLinkPath" Target="file:///C:\Users\Magali\Desktop\sueldos%20en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iembre 2022"/>
      <sheetName val="Hoja1"/>
      <sheetName val="Diciembre Blue"/>
      <sheetName val="Diciembre 2022"/>
      <sheetName val="Deposito sin Vacaciones "/>
      <sheetName val="Vacaciones"/>
      <sheetName val="Hoja3"/>
    </sheetNames>
    <sheetDataSet>
      <sheetData sheetId="0">
        <row r="1">
          <cell r="A1" t="str">
            <v>Legajo</v>
          </cell>
          <cell r="B1" t="str">
            <v>Nombre</v>
          </cell>
          <cell r="C1" t="str">
            <v>Clase</v>
          </cell>
          <cell r="D1" t="str">
            <v>Area</v>
          </cell>
          <cell r="E1" t="str">
            <v>Condicion</v>
          </cell>
          <cell r="F1" t="str">
            <v>CUIL</v>
          </cell>
          <cell r="G1" t="str">
            <v>N° de cuenta</v>
          </cell>
          <cell r="H1" t="str">
            <v>Banco</v>
          </cell>
          <cell r="I1" t="str">
            <v xml:space="preserve">CBU </v>
          </cell>
          <cell r="J1" t="str">
            <v>MENSU</v>
          </cell>
          <cell r="K1" t="str">
            <v>PRIQUI</v>
          </cell>
          <cell r="L1" t="str">
            <v>SAC</v>
          </cell>
          <cell r="M1" t="str">
            <v>Total general</v>
          </cell>
          <cell r="N1" t="str">
            <v>Prestamos</v>
          </cell>
          <cell r="O1" t="str">
            <v>Anticipos Nov.22</v>
          </cell>
          <cell r="P1" t="str">
            <v xml:space="preserve">Saldo a Pagar </v>
          </cell>
          <cell r="Q1" t="str">
            <v>D 06-12-2022</v>
          </cell>
          <cell r="R1" t="str">
            <v>D.Pat. 12y13-12-2022</v>
          </cell>
          <cell r="S1" t="str">
            <v>Efectivo Sueldos</v>
          </cell>
          <cell r="T1" t="str">
            <v>Total pagado</v>
          </cell>
          <cell r="U1" t="str">
            <v>Saldo a Pagar Sueldo 11-22</v>
          </cell>
          <cell r="V1" t="str">
            <v>Anticipos Dic. 07/12/2022</v>
          </cell>
          <cell r="W1" t="str">
            <v>D 16-12-2022</v>
          </cell>
          <cell r="X1" t="str">
            <v>E 16-12-2022</v>
          </cell>
          <cell r="Y1" t="str">
            <v>D -23-12-2022</v>
          </cell>
          <cell r="Z1" t="str">
            <v>E 23-12-2022</v>
          </cell>
          <cell r="AA1" t="str">
            <v>D 27-12-2022</v>
          </cell>
          <cell r="AB1" t="str">
            <v>E 27-12-2022</v>
          </cell>
          <cell r="AC1" t="str">
            <v>Total de anticipos</v>
          </cell>
          <cell r="AD1" t="str">
            <v>Saldos</v>
          </cell>
        </row>
        <row r="2">
          <cell r="A2">
            <v>100001</v>
          </cell>
          <cell r="B2" t="str">
            <v>SCHIEBERT  RUBEN ARIEL</v>
          </cell>
          <cell r="C2" t="str">
            <v>ADMINISTRACION</v>
          </cell>
          <cell r="D2" t="str">
            <v>ADMINISTRACION</v>
          </cell>
          <cell r="E2" t="str">
            <v>PERMANENTE</v>
          </cell>
          <cell r="F2">
            <v>20210975552</v>
          </cell>
          <cell r="G2">
            <v>8341822189</v>
          </cell>
          <cell r="H2" t="str">
            <v>FRANCES</v>
          </cell>
          <cell r="I2" t="str">
            <v>0170083140000041821895</v>
          </cell>
          <cell r="J2">
            <v>272941.37000000005</v>
          </cell>
          <cell r="M2">
            <v>272941.37000000005</v>
          </cell>
          <cell r="O2">
            <v>-90999.990000000049</v>
          </cell>
          <cell r="P2">
            <v>181941.38</v>
          </cell>
          <cell r="Q2">
            <v>0</v>
          </cell>
          <cell r="R2">
            <v>181942</v>
          </cell>
          <cell r="T2">
            <v>181942</v>
          </cell>
          <cell r="U2">
            <v>-0.61999999999534339</v>
          </cell>
          <cell r="W2">
            <v>0</v>
          </cell>
          <cell r="Y2">
            <v>130000</v>
          </cell>
          <cell r="AA2">
            <v>70000</v>
          </cell>
          <cell r="AC2">
            <v>200000</v>
          </cell>
          <cell r="AD2">
            <v>-200000.62</v>
          </cell>
        </row>
        <row r="3">
          <cell r="A3">
            <v>100002</v>
          </cell>
          <cell r="B3" t="str">
            <v>CASSANO MAGALI</v>
          </cell>
          <cell r="C3" t="str">
            <v>ADMINISTRACION</v>
          </cell>
          <cell r="D3" t="str">
            <v>ADMINISTRACION</v>
          </cell>
          <cell r="E3" t="str">
            <v>PERMANENTE</v>
          </cell>
          <cell r="F3">
            <v>27246106016</v>
          </cell>
          <cell r="G3" t="str">
            <v>400894565148</v>
          </cell>
          <cell r="H3" t="str">
            <v>FRANCES</v>
          </cell>
          <cell r="I3" t="str">
            <v>0170089340000045651487</v>
          </cell>
          <cell r="J3">
            <v>259999.35000000003</v>
          </cell>
          <cell r="M3">
            <v>259999.35000000003</v>
          </cell>
          <cell r="O3">
            <v>-30000</v>
          </cell>
          <cell r="P3">
            <v>229999.35000000003</v>
          </cell>
          <cell r="Q3">
            <v>0</v>
          </cell>
          <cell r="R3">
            <v>230000</v>
          </cell>
          <cell r="T3">
            <v>230000</v>
          </cell>
          <cell r="U3">
            <v>-0.6499999999650754</v>
          </cell>
          <cell r="V3">
            <v>20000</v>
          </cell>
          <cell r="W3">
            <v>0</v>
          </cell>
          <cell r="Y3">
            <v>130000</v>
          </cell>
          <cell r="AA3">
            <v>70000</v>
          </cell>
          <cell r="AB3">
            <v>5000</v>
          </cell>
          <cell r="AC3">
            <v>225000</v>
          </cell>
          <cell r="AD3">
            <v>-225000.64999999997</v>
          </cell>
        </row>
        <row r="4">
          <cell r="A4">
            <v>101318</v>
          </cell>
          <cell r="B4" t="str">
            <v>TRAVECINO BRENDA GLADIS</v>
          </cell>
          <cell r="C4" t="str">
            <v>ADMINISTRACION</v>
          </cell>
          <cell r="D4" t="str">
            <v>ADMINISTRACION</v>
          </cell>
          <cell r="E4" t="str">
            <v>PERMANENTE</v>
          </cell>
          <cell r="F4">
            <v>27302585844</v>
          </cell>
          <cell r="G4">
            <v>6826078056</v>
          </cell>
          <cell r="H4" t="str">
            <v>HSBC</v>
          </cell>
          <cell r="I4" t="str">
            <v>1500682200068260780564</v>
          </cell>
          <cell r="J4">
            <v>159521.92999999993</v>
          </cell>
          <cell r="M4">
            <v>159521.92999999993</v>
          </cell>
          <cell r="N4">
            <v>10000</v>
          </cell>
          <cell r="O4">
            <v>-49999.929999999906</v>
          </cell>
          <cell r="P4">
            <v>109522.00000000003</v>
          </cell>
          <cell r="Q4">
            <v>0</v>
          </cell>
          <cell r="R4">
            <v>109522</v>
          </cell>
          <cell r="T4">
            <v>109522</v>
          </cell>
          <cell r="U4">
            <v>0</v>
          </cell>
          <cell r="V4">
            <v>10000</v>
          </cell>
          <cell r="W4">
            <v>0</v>
          </cell>
          <cell r="Y4">
            <v>80000</v>
          </cell>
          <cell r="AA4">
            <v>70000</v>
          </cell>
          <cell r="AC4">
            <v>160000</v>
          </cell>
          <cell r="AD4">
            <v>-160000</v>
          </cell>
        </row>
        <row r="5">
          <cell r="A5">
            <v>101532</v>
          </cell>
          <cell r="B5" t="str">
            <v>QUINCHAVAL LORENA PAOLA</v>
          </cell>
          <cell r="C5" t="str">
            <v>ADMINISTRACION</v>
          </cell>
          <cell r="D5" t="str">
            <v>ADMINISTRACION</v>
          </cell>
          <cell r="E5" t="str">
            <v>PERMANENTE</v>
          </cell>
          <cell r="F5">
            <v>27335079421</v>
          </cell>
          <cell r="G5">
            <v>6826077176</v>
          </cell>
          <cell r="H5" t="str">
            <v>HSBC</v>
          </cell>
          <cell r="I5" t="str">
            <v>1500682200068260771764</v>
          </cell>
          <cell r="J5">
            <v>161849.65000000002</v>
          </cell>
          <cell r="M5">
            <v>161849.65000000002</v>
          </cell>
          <cell r="O5">
            <v>-24999.800000000017</v>
          </cell>
          <cell r="P5">
            <v>136849.85</v>
          </cell>
          <cell r="Q5">
            <v>136850</v>
          </cell>
          <cell r="R5">
            <v>0</v>
          </cell>
          <cell r="T5">
            <v>136850</v>
          </cell>
          <cell r="U5">
            <v>-0.14999999999417923</v>
          </cell>
          <cell r="W5">
            <v>0</v>
          </cell>
          <cell r="Y5">
            <v>80000</v>
          </cell>
          <cell r="AA5">
            <v>70000</v>
          </cell>
          <cell r="AC5">
            <v>150000</v>
          </cell>
          <cell r="AD5">
            <v>-150000.15</v>
          </cell>
        </row>
        <row r="6">
          <cell r="A6">
            <v>103578</v>
          </cell>
          <cell r="B6" t="str">
            <v>BRUST NICOLAS</v>
          </cell>
          <cell r="C6" t="str">
            <v>EMPAQUE</v>
          </cell>
          <cell r="D6" t="str">
            <v>PLANTA 2</v>
          </cell>
          <cell r="E6" t="str">
            <v xml:space="preserve">PLANTA </v>
          </cell>
          <cell r="F6">
            <v>20335077270</v>
          </cell>
          <cell r="G6" t="str">
            <v>220220037188000</v>
          </cell>
          <cell r="I6" t="str">
            <v>0340220908220037188003</v>
          </cell>
          <cell r="J6">
            <v>110886.70999999998</v>
          </cell>
          <cell r="M6">
            <v>110886.70999999998</v>
          </cell>
          <cell r="O6">
            <v>-22510.060000000012</v>
          </cell>
          <cell r="P6">
            <v>88376.649999999965</v>
          </cell>
          <cell r="Q6">
            <v>88377</v>
          </cell>
          <cell r="R6">
            <v>0</v>
          </cell>
          <cell r="T6">
            <v>88377</v>
          </cell>
          <cell r="U6">
            <v>-0.3500000000349246</v>
          </cell>
          <cell r="W6">
            <v>0</v>
          </cell>
          <cell r="Y6">
            <v>50000</v>
          </cell>
          <cell r="AA6">
            <v>50000</v>
          </cell>
          <cell r="AC6">
            <v>100000</v>
          </cell>
          <cell r="AD6">
            <v>-100000.35000000003</v>
          </cell>
        </row>
        <row r="7">
          <cell r="A7">
            <v>104710</v>
          </cell>
          <cell r="B7" t="str">
            <v>TORRES MARCOS ANDRES</v>
          </cell>
          <cell r="C7" t="str">
            <v>ADMINISTRACION</v>
          </cell>
          <cell r="D7" t="str">
            <v>ADMINISTRACION</v>
          </cell>
          <cell r="E7" t="str">
            <v>PERMANENTE</v>
          </cell>
          <cell r="F7">
            <v>20363440976</v>
          </cell>
          <cell r="G7">
            <v>6826141394</v>
          </cell>
          <cell r="H7" t="str">
            <v>HSBC</v>
          </cell>
          <cell r="I7" t="str">
            <v>1500682200068261413946</v>
          </cell>
          <cell r="J7">
            <v>145086.84999999998</v>
          </cell>
          <cell r="M7">
            <v>145086.84999999998</v>
          </cell>
          <cell r="O7">
            <v>-24999.670000000013</v>
          </cell>
          <cell r="P7">
            <v>120087.17999999996</v>
          </cell>
          <cell r="Q7">
            <v>120088</v>
          </cell>
          <cell r="R7">
            <v>0</v>
          </cell>
          <cell r="T7">
            <v>120088</v>
          </cell>
          <cell r="U7">
            <v>-0.82000000003608875</v>
          </cell>
          <cell r="W7">
            <v>0</v>
          </cell>
          <cell r="Y7">
            <v>70000</v>
          </cell>
          <cell r="AA7">
            <v>70000</v>
          </cell>
          <cell r="AC7">
            <v>140000</v>
          </cell>
          <cell r="AD7">
            <v>-140000.82000000004</v>
          </cell>
        </row>
        <row r="8">
          <cell r="A8">
            <v>104738</v>
          </cell>
          <cell r="B8" t="str">
            <v>PARADA ROMINA DEL CARMEN</v>
          </cell>
          <cell r="C8" t="str">
            <v>ADMINISTRACION</v>
          </cell>
          <cell r="D8" t="str">
            <v>ADMINISTRACION</v>
          </cell>
          <cell r="E8" t="str">
            <v>PERMANENTE</v>
          </cell>
          <cell r="F8">
            <v>27370512677</v>
          </cell>
          <cell r="G8">
            <v>6826149077</v>
          </cell>
          <cell r="H8" t="str">
            <v>HSBC</v>
          </cell>
          <cell r="I8" t="str">
            <v>1500682200068261490778</v>
          </cell>
          <cell r="J8">
            <v>153382.68</v>
          </cell>
          <cell r="M8">
            <v>153382.68</v>
          </cell>
          <cell r="O8">
            <v>-25000.459999999963</v>
          </cell>
          <cell r="P8">
            <v>128382.22000000003</v>
          </cell>
          <cell r="Q8">
            <v>128383</v>
          </cell>
          <cell r="R8">
            <v>0</v>
          </cell>
          <cell r="T8">
            <v>128383</v>
          </cell>
          <cell r="U8">
            <v>-0.77999999996973202</v>
          </cell>
          <cell r="W8">
            <v>0</v>
          </cell>
          <cell r="Y8">
            <v>75000</v>
          </cell>
          <cell r="AA8">
            <v>70000</v>
          </cell>
          <cell r="AC8">
            <v>145000</v>
          </cell>
          <cell r="AD8">
            <v>-145000.77999999997</v>
          </cell>
        </row>
        <row r="9">
          <cell r="A9">
            <v>104751</v>
          </cell>
          <cell r="B9" t="str">
            <v>CORDOBA EDUARDO GABRIEL</v>
          </cell>
          <cell r="C9" t="str">
            <v>ADMINISTRACION</v>
          </cell>
          <cell r="D9" t="str">
            <v>ADMINISTRACION</v>
          </cell>
          <cell r="E9" t="str">
            <v>PERMANENTE</v>
          </cell>
          <cell r="F9">
            <v>20307514827</v>
          </cell>
          <cell r="G9" t="str">
            <v>2923225935</v>
          </cell>
          <cell r="H9" t="str">
            <v>FRANCES</v>
          </cell>
          <cell r="I9" t="str">
            <v>0170292940000032259353</v>
          </cell>
          <cell r="J9">
            <v>262391.09999999998</v>
          </cell>
          <cell r="M9">
            <v>262391.09999999998</v>
          </cell>
          <cell r="O9">
            <v>-24999.640000000014</v>
          </cell>
          <cell r="P9">
            <v>237391.45999999996</v>
          </cell>
          <cell r="Q9">
            <v>0</v>
          </cell>
          <cell r="R9">
            <v>237392</v>
          </cell>
          <cell r="T9">
            <v>237392</v>
          </cell>
          <cell r="U9">
            <v>-0.5400000000372529</v>
          </cell>
          <cell r="W9">
            <v>0</v>
          </cell>
          <cell r="Y9">
            <v>110000</v>
          </cell>
          <cell r="AA9">
            <v>70000</v>
          </cell>
          <cell r="AC9">
            <v>180000</v>
          </cell>
          <cell r="AD9">
            <v>-180000.54000000004</v>
          </cell>
        </row>
        <row r="10">
          <cell r="A10">
            <v>104800</v>
          </cell>
          <cell r="B10" t="str">
            <v>LAINO CLAUDIA ADRIANA</v>
          </cell>
          <cell r="C10" t="str">
            <v>ADMINISTRACION</v>
          </cell>
          <cell r="D10" t="str">
            <v>ADMINISTRACION</v>
          </cell>
          <cell r="E10" t="str">
            <v>PERMANENTE</v>
          </cell>
          <cell r="F10">
            <v>27254087403</v>
          </cell>
          <cell r="G10" t="str">
            <v>405088101299</v>
          </cell>
          <cell r="H10" t="str">
            <v>Galicia</v>
          </cell>
          <cell r="I10" t="str">
            <v>0070129330004050881094</v>
          </cell>
          <cell r="J10">
            <v>259999.35000000003</v>
          </cell>
          <cell r="M10">
            <v>259999.35000000003</v>
          </cell>
          <cell r="O10">
            <v>-29999.590000000084</v>
          </cell>
          <cell r="P10">
            <v>229999.75999999995</v>
          </cell>
          <cell r="Q10">
            <v>0</v>
          </cell>
          <cell r="R10">
            <v>230000</v>
          </cell>
          <cell r="T10">
            <v>230000</v>
          </cell>
          <cell r="U10">
            <v>-0.24000000004889444</v>
          </cell>
          <cell r="V10">
            <v>20000</v>
          </cell>
          <cell r="W10">
            <v>0</v>
          </cell>
          <cell r="Y10">
            <v>100000</v>
          </cell>
          <cell r="AA10">
            <v>70000</v>
          </cell>
          <cell r="AC10">
            <v>190000</v>
          </cell>
          <cell r="AD10">
            <v>-190000.24000000005</v>
          </cell>
        </row>
        <row r="11">
          <cell r="A11">
            <v>104828</v>
          </cell>
          <cell r="B11" t="str">
            <v>INFANTE CARLOS ENRIQUE</v>
          </cell>
          <cell r="C11" t="str">
            <v>ADMINISTRACION</v>
          </cell>
          <cell r="D11" t="str">
            <v>ADMINISTRACION</v>
          </cell>
          <cell r="E11" t="str">
            <v>PERMANENTE</v>
          </cell>
          <cell r="F11">
            <v>20236295223</v>
          </cell>
          <cell r="G11" t="str">
            <v>6826080107</v>
          </cell>
          <cell r="H11" t="str">
            <v>HSBC</v>
          </cell>
          <cell r="I11" t="str">
            <v>1500682200068260801078</v>
          </cell>
          <cell r="J11">
            <v>170335.17</v>
          </cell>
          <cell r="M11">
            <v>170335.17</v>
          </cell>
          <cell r="O11">
            <v>-24999.73000000001</v>
          </cell>
          <cell r="P11">
            <v>145335.44</v>
          </cell>
          <cell r="Q11">
            <v>0</v>
          </cell>
          <cell r="R11">
            <v>145336</v>
          </cell>
          <cell r="T11">
            <v>145336</v>
          </cell>
          <cell r="U11">
            <v>-0.55999999999767169</v>
          </cell>
          <cell r="V11">
            <v>10000</v>
          </cell>
          <cell r="W11">
            <v>0</v>
          </cell>
          <cell r="Y11">
            <v>80000</v>
          </cell>
          <cell r="AA11">
            <v>70000</v>
          </cell>
          <cell r="AC11">
            <v>160000</v>
          </cell>
          <cell r="AD11">
            <v>-160000.56</v>
          </cell>
        </row>
        <row r="12">
          <cell r="A12">
            <v>104843</v>
          </cell>
          <cell r="B12" t="str">
            <v>MOCCIOLA JULIA ROSANA</v>
          </cell>
          <cell r="C12" t="str">
            <v>ADMINISTRACION</v>
          </cell>
          <cell r="D12" t="str">
            <v>ADMINISTRACION</v>
          </cell>
          <cell r="E12" t="str">
            <v>PERMANENTE</v>
          </cell>
          <cell r="F12">
            <v>27262184469</v>
          </cell>
          <cell r="G12" t="str">
            <v>682607940</v>
          </cell>
          <cell r="H12" t="str">
            <v>HSBC</v>
          </cell>
          <cell r="I12" t="str">
            <v>1500682200068260794000</v>
          </cell>
          <cell r="J12">
            <v>206937.21</v>
          </cell>
          <cell r="M12">
            <v>206937.21</v>
          </cell>
          <cell r="O12">
            <v>-25000.419999999925</v>
          </cell>
          <cell r="P12">
            <v>181936.79000000007</v>
          </cell>
          <cell r="Q12">
            <v>0</v>
          </cell>
          <cell r="R12">
            <v>181937</v>
          </cell>
          <cell r="T12">
            <v>181937</v>
          </cell>
          <cell r="U12">
            <v>-0.20999999993364327</v>
          </cell>
          <cell r="W12">
            <v>0</v>
          </cell>
          <cell r="Y12">
            <v>100000</v>
          </cell>
          <cell r="AA12">
            <v>70000</v>
          </cell>
          <cell r="AC12">
            <v>170000</v>
          </cell>
          <cell r="AD12">
            <v>-170000.20999999993</v>
          </cell>
        </row>
        <row r="13">
          <cell r="A13">
            <v>104858</v>
          </cell>
          <cell r="B13" t="str">
            <v>LLANQUINAO NORMA EDITH</v>
          </cell>
          <cell r="C13" t="str">
            <v>ADMINISTRACION</v>
          </cell>
          <cell r="D13" t="str">
            <v>ADMINISTRACION</v>
          </cell>
          <cell r="E13" t="str">
            <v>PERMANENTE</v>
          </cell>
          <cell r="F13">
            <v>27225862473</v>
          </cell>
          <cell r="G13" t="str">
            <v>6826080312</v>
          </cell>
          <cell r="H13" t="str">
            <v>HSBC</v>
          </cell>
          <cell r="I13" t="str">
            <v>1500682200068260803128</v>
          </cell>
          <cell r="J13">
            <v>139680.58000000002</v>
          </cell>
          <cell r="M13">
            <v>139680.58000000002</v>
          </cell>
          <cell r="O13">
            <v>-25000.380000000005</v>
          </cell>
          <cell r="P13">
            <v>114680.20000000001</v>
          </cell>
          <cell r="Q13">
            <v>0</v>
          </cell>
          <cell r="R13">
            <v>114681</v>
          </cell>
          <cell r="T13">
            <v>114681</v>
          </cell>
          <cell r="U13">
            <v>-0.79999999998835847</v>
          </cell>
          <cell r="V13">
            <v>10000</v>
          </cell>
          <cell r="W13">
            <v>0</v>
          </cell>
          <cell r="Y13">
            <v>65000</v>
          </cell>
          <cell r="AA13">
            <v>70000</v>
          </cell>
          <cell r="AC13">
            <v>145000</v>
          </cell>
          <cell r="AD13">
            <v>-145000.79999999999</v>
          </cell>
        </row>
        <row r="14">
          <cell r="A14">
            <v>104863</v>
          </cell>
          <cell r="B14" t="str">
            <v>MANQUEL ESTHER ESTELA</v>
          </cell>
          <cell r="C14" t="str">
            <v>ADMINISTRACION</v>
          </cell>
          <cell r="D14" t="str">
            <v>ADMINISTRACION</v>
          </cell>
          <cell r="E14" t="str">
            <v>PERMANENTE</v>
          </cell>
          <cell r="F14">
            <v>27218478439</v>
          </cell>
          <cell r="G14" t="str">
            <v>6826080466</v>
          </cell>
          <cell r="H14" t="str">
            <v>HSBC</v>
          </cell>
          <cell r="I14" t="str">
            <v>1500682200068260804664</v>
          </cell>
          <cell r="J14">
            <v>229999.20999999996</v>
          </cell>
          <cell r="M14">
            <v>229999.20999999996</v>
          </cell>
          <cell r="O14">
            <v>-24999.77999999997</v>
          </cell>
          <cell r="P14">
            <v>204999.43</v>
          </cell>
          <cell r="Q14">
            <v>205000</v>
          </cell>
          <cell r="R14">
            <v>0</v>
          </cell>
          <cell r="T14">
            <v>205000</v>
          </cell>
          <cell r="U14">
            <v>-0.57000000000698492</v>
          </cell>
          <cell r="W14">
            <v>0</v>
          </cell>
          <cell r="Y14">
            <v>100000</v>
          </cell>
          <cell r="AA14">
            <v>70000</v>
          </cell>
          <cell r="AC14">
            <v>170000</v>
          </cell>
          <cell r="AD14">
            <v>-170000.57</v>
          </cell>
        </row>
        <row r="15">
          <cell r="A15">
            <v>104891</v>
          </cell>
          <cell r="B15" t="str">
            <v>ASTRADA GABRIELA LIDIA</v>
          </cell>
          <cell r="C15" t="str">
            <v>ADMINISTRACION</v>
          </cell>
          <cell r="D15" t="str">
            <v>ADMINISTRACION</v>
          </cell>
          <cell r="E15" t="str">
            <v>PERMANENTE</v>
          </cell>
          <cell r="F15">
            <v>27261215875</v>
          </cell>
          <cell r="G15" t="str">
            <v>6826079462</v>
          </cell>
          <cell r="H15" t="str">
            <v>HSBC</v>
          </cell>
          <cell r="I15" t="str">
            <v>1500682200068260794628</v>
          </cell>
          <cell r="J15">
            <v>200000</v>
          </cell>
          <cell r="M15">
            <v>200000</v>
          </cell>
          <cell r="O15">
            <v>-25000</v>
          </cell>
          <cell r="P15">
            <v>175000</v>
          </cell>
          <cell r="Q15">
            <v>0</v>
          </cell>
          <cell r="R15">
            <v>175000</v>
          </cell>
          <cell r="T15">
            <v>175000</v>
          </cell>
          <cell r="U15">
            <v>0</v>
          </cell>
          <cell r="W15">
            <v>0</v>
          </cell>
          <cell r="Y15">
            <v>100000</v>
          </cell>
          <cell r="AA15">
            <v>70000</v>
          </cell>
          <cell r="AC15">
            <v>170000</v>
          </cell>
          <cell r="AD15">
            <v>-170000</v>
          </cell>
        </row>
        <row r="16">
          <cell r="A16">
            <v>104923</v>
          </cell>
          <cell r="B16" t="str">
            <v>CONTRERAS ITURRA MAURICIO OSVALDO</v>
          </cell>
          <cell r="C16" t="str">
            <v>ADMINISTRACION</v>
          </cell>
          <cell r="D16" t="str">
            <v>ADMINISTRACION</v>
          </cell>
          <cell r="E16" t="str">
            <v>PERMANENTE</v>
          </cell>
          <cell r="F16">
            <v>20267769509</v>
          </cell>
          <cell r="G16" t="str">
            <v>6826079219</v>
          </cell>
          <cell r="H16" t="str">
            <v>HSBC</v>
          </cell>
          <cell r="I16" t="str">
            <v>1500682200068260792196</v>
          </cell>
          <cell r="J16">
            <v>95000.010000000009</v>
          </cell>
          <cell r="M16">
            <v>95000.010000000009</v>
          </cell>
          <cell r="O16">
            <v>-34999.979999999967</v>
          </cell>
          <cell r="P16">
            <v>60000.030000000042</v>
          </cell>
          <cell r="Q16">
            <v>0</v>
          </cell>
          <cell r="R16">
            <v>60000</v>
          </cell>
          <cell r="T16">
            <v>60000</v>
          </cell>
          <cell r="U16">
            <v>3.0000000042491592E-2</v>
          </cell>
          <cell r="W16">
            <v>0</v>
          </cell>
          <cell r="Y16">
            <v>50000</v>
          </cell>
          <cell r="AA16">
            <v>50000</v>
          </cell>
          <cell r="AC16">
            <v>100000</v>
          </cell>
          <cell r="AD16">
            <v>-99999.969999999958</v>
          </cell>
        </row>
        <row r="17">
          <cell r="A17">
            <v>104927</v>
          </cell>
          <cell r="B17" t="str">
            <v>SANSALONE SERGIO GUSTAVO</v>
          </cell>
          <cell r="C17" t="str">
            <v>ADMINISTRACION</v>
          </cell>
          <cell r="D17" t="str">
            <v>Buenos Aires</v>
          </cell>
          <cell r="E17">
            <v>0</v>
          </cell>
          <cell r="F17">
            <v>0</v>
          </cell>
          <cell r="I17">
            <v>0</v>
          </cell>
          <cell r="J17">
            <v>169999.98000000004</v>
          </cell>
          <cell r="M17">
            <v>169999.98000000004</v>
          </cell>
          <cell r="P17">
            <v>169999.98000000004</v>
          </cell>
          <cell r="Q17">
            <v>0</v>
          </cell>
          <cell r="R17">
            <v>0</v>
          </cell>
          <cell r="T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D17">
            <v>0</v>
          </cell>
        </row>
        <row r="18">
          <cell r="A18">
            <v>104986</v>
          </cell>
          <cell r="B18" t="str">
            <v>NERI MELISA GISEL</v>
          </cell>
          <cell r="C18" t="str">
            <v>ADMINISTRACION</v>
          </cell>
          <cell r="D18" t="str">
            <v>ADMINISTRACION</v>
          </cell>
          <cell r="E18" t="str">
            <v>PERMANENTE</v>
          </cell>
          <cell r="F18">
            <v>27337443856</v>
          </cell>
          <cell r="G18" t="str">
            <v>6826145532</v>
          </cell>
          <cell r="H18" t="str">
            <v>HSBC</v>
          </cell>
          <cell r="I18" t="str">
            <v>1500682200068261455328</v>
          </cell>
          <cell r="J18">
            <v>177231.66</v>
          </cell>
          <cell r="K18">
            <v>23000</v>
          </cell>
          <cell r="M18">
            <v>0</v>
          </cell>
          <cell r="N18">
            <v>18750</v>
          </cell>
          <cell r="O18">
            <v>-63749.820000000007</v>
          </cell>
          <cell r="P18">
            <v>-63749.820000000007</v>
          </cell>
          <cell r="Q18">
            <v>107482</v>
          </cell>
          <cell r="R18">
            <v>23000</v>
          </cell>
          <cell r="T18">
            <v>130482</v>
          </cell>
          <cell r="U18">
            <v>-194231.82</v>
          </cell>
          <cell r="W18">
            <v>6000</v>
          </cell>
          <cell r="Y18">
            <v>85000</v>
          </cell>
          <cell r="AA18">
            <v>70000</v>
          </cell>
          <cell r="AC18">
            <v>161000</v>
          </cell>
          <cell r="AD18">
            <v>-355231.82</v>
          </cell>
        </row>
        <row r="19">
          <cell r="A19">
            <v>104992</v>
          </cell>
          <cell r="B19" t="str">
            <v>CHAMBI JOSUE RUBEN</v>
          </cell>
          <cell r="C19" t="str">
            <v>ADMINISTRACION</v>
          </cell>
          <cell r="D19" t="str">
            <v>ADMINISTRACION</v>
          </cell>
          <cell r="E19" t="str">
            <v xml:space="preserve">PLANTA </v>
          </cell>
          <cell r="F19">
            <v>20348821777</v>
          </cell>
          <cell r="G19" t="str">
            <v>6826133153</v>
          </cell>
          <cell r="H19" t="str">
            <v>HSBC</v>
          </cell>
          <cell r="I19" t="str">
            <v>1500682200068261331532</v>
          </cell>
          <cell r="J19">
            <v>152753.31000000003</v>
          </cell>
          <cell r="M19">
            <v>152753.31000000003</v>
          </cell>
          <cell r="O19">
            <v>-25000.160000000033</v>
          </cell>
          <cell r="P19">
            <v>127753.15</v>
          </cell>
          <cell r="Q19">
            <v>127754</v>
          </cell>
          <cell r="R19">
            <v>0</v>
          </cell>
          <cell r="T19">
            <v>127754</v>
          </cell>
          <cell r="U19">
            <v>-0.85000000000582077</v>
          </cell>
          <cell r="W19">
            <v>0</v>
          </cell>
          <cell r="Y19">
            <v>75000</v>
          </cell>
          <cell r="AA19">
            <v>70000</v>
          </cell>
          <cell r="AC19">
            <v>145000</v>
          </cell>
          <cell r="AD19">
            <v>-145000.85</v>
          </cell>
        </row>
        <row r="20">
          <cell r="A20">
            <v>101961</v>
          </cell>
          <cell r="B20" t="str">
            <v>MARQUEZ MARIA FERNANDA</v>
          </cell>
          <cell r="C20" t="str">
            <v>EMPAQUE</v>
          </cell>
          <cell r="D20" t="str">
            <v>PLANTA</v>
          </cell>
          <cell r="E20" t="str">
            <v>TEMPORARIA</v>
          </cell>
          <cell r="F20">
            <v>27350595576</v>
          </cell>
          <cell r="G20" t="str">
            <v>6826110381</v>
          </cell>
          <cell r="H20" t="str">
            <v>HSBC</v>
          </cell>
          <cell r="I20" t="str">
            <v>1500682200068261103814</v>
          </cell>
          <cell r="J20">
            <v>24984.000000000004</v>
          </cell>
          <cell r="M20">
            <v>24984.000000000004</v>
          </cell>
          <cell r="O20">
            <v>-0.46000000000276486</v>
          </cell>
          <cell r="P20">
            <v>24983.54</v>
          </cell>
          <cell r="Q20">
            <v>24984</v>
          </cell>
          <cell r="R20">
            <v>0</v>
          </cell>
          <cell r="T20">
            <v>24984</v>
          </cell>
          <cell r="U20">
            <v>-0.45999999999912689</v>
          </cell>
          <cell r="W20">
            <v>0</v>
          </cell>
          <cell r="Y20">
            <v>10000</v>
          </cell>
          <cell r="AA20">
            <v>20000</v>
          </cell>
          <cell r="AC20">
            <v>30000</v>
          </cell>
          <cell r="AD20">
            <v>-30000.46</v>
          </cell>
        </row>
        <row r="21">
          <cell r="A21">
            <v>102650</v>
          </cell>
          <cell r="B21" t="str">
            <v>BARRERA GISELA SOLEDAD</v>
          </cell>
          <cell r="C21" t="str">
            <v>ADMINISTRACION</v>
          </cell>
          <cell r="D21" t="str">
            <v>ADMINISTRACION</v>
          </cell>
          <cell r="E21" t="str">
            <v>PERMANENTE</v>
          </cell>
          <cell r="F21">
            <v>27279658685</v>
          </cell>
          <cell r="G21" t="str">
            <v>2797963658</v>
          </cell>
          <cell r="H21" t="str">
            <v>BNA</v>
          </cell>
          <cell r="I21" t="str">
            <v>0110279830027979636583</v>
          </cell>
          <cell r="J21">
            <v>73500</v>
          </cell>
          <cell r="M21">
            <v>73500</v>
          </cell>
          <cell r="O21">
            <v>-25000</v>
          </cell>
          <cell r="P21">
            <v>48500</v>
          </cell>
          <cell r="Q21">
            <v>48500</v>
          </cell>
          <cell r="R21">
            <v>0</v>
          </cell>
          <cell r="T21">
            <v>48500</v>
          </cell>
          <cell r="U21">
            <v>0</v>
          </cell>
          <cell r="W21">
            <v>0</v>
          </cell>
          <cell r="Y21">
            <v>35000</v>
          </cell>
          <cell r="AA21">
            <v>30000</v>
          </cell>
          <cell r="AC21">
            <v>65000</v>
          </cell>
          <cell r="AD21">
            <v>-65000</v>
          </cell>
        </row>
        <row r="22">
          <cell r="A22">
            <v>102006</v>
          </cell>
          <cell r="B22" t="str">
            <v>AMADINI LUIS FERNANDO</v>
          </cell>
          <cell r="C22" t="str">
            <v>CHACRAS</v>
          </cell>
          <cell r="D22" t="str">
            <v>RECORREDORES</v>
          </cell>
          <cell r="E22" t="str">
            <v>PERMANENTE</v>
          </cell>
          <cell r="F22">
            <v>20204500291</v>
          </cell>
          <cell r="G22" t="str">
            <v>6826080787</v>
          </cell>
          <cell r="H22" t="str">
            <v>HSBC</v>
          </cell>
          <cell r="I22" t="str">
            <v>1500682200068260807878</v>
          </cell>
          <cell r="J22">
            <v>189999.99</v>
          </cell>
          <cell r="M22">
            <v>189999.99</v>
          </cell>
          <cell r="O22">
            <v>-1.9999999960418791E-2</v>
          </cell>
          <cell r="P22">
            <v>189999.97000000003</v>
          </cell>
          <cell r="Q22">
            <v>190000</v>
          </cell>
          <cell r="R22">
            <v>0</v>
          </cell>
          <cell r="T22">
            <v>190000</v>
          </cell>
          <cell r="U22">
            <v>-2.9999999969732016E-2</v>
          </cell>
          <cell r="W22">
            <v>0</v>
          </cell>
          <cell r="Y22">
            <v>80000</v>
          </cell>
          <cell r="AA22">
            <v>70000</v>
          </cell>
          <cell r="AC22">
            <v>150000</v>
          </cell>
          <cell r="AD22">
            <v>-150000.02999999997</v>
          </cell>
        </row>
        <row r="23">
          <cell r="A23">
            <v>102050</v>
          </cell>
          <cell r="B23" t="str">
            <v>MARKER FEDERICO DAMIAN ( Andrea)</v>
          </cell>
          <cell r="C23" t="str">
            <v>Encargado Chacra</v>
          </cell>
          <cell r="D23" t="str">
            <v>ANDREA</v>
          </cell>
          <cell r="E23" t="str">
            <v>ENCARGADO</v>
          </cell>
          <cell r="F23">
            <v>20318491306</v>
          </cell>
          <cell r="G23" t="str">
            <v>2798131843</v>
          </cell>
          <cell r="H23" t="str">
            <v>BNA</v>
          </cell>
          <cell r="I23" t="str">
            <v>0110279830027981318433</v>
          </cell>
          <cell r="J23">
            <v>118379.76999999999</v>
          </cell>
          <cell r="M23">
            <v>118379.76999999999</v>
          </cell>
          <cell r="O23">
            <v>-55000.230000000025</v>
          </cell>
          <cell r="P23">
            <v>63379.539999999964</v>
          </cell>
          <cell r="Q23">
            <v>63380</v>
          </cell>
          <cell r="R23">
            <v>0</v>
          </cell>
          <cell r="T23">
            <v>63380</v>
          </cell>
          <cell r="U23">
            <v>-0.46000000003550667</v>
          </cell>
          <cell r="W23">
            <v>0</v>
          </cell>
          <cell r="X23">
            <v>22000</v>
          </cell>
          <cell r="Y23">
            <v>60000</v>
          </cell>
          <cell r="AA23">
            <v>50000</v>
          </cell>
          <cell r="AC23">
            <v>132000</v>
          </cell>
          <cell r="AD23">
            <v>-132000.46000000002</v>
          </cell>
        </row>
        <row r="24">
          <cell r="A24">
            <v>102069</v>
          </cell>
          <cell r="B24" t="str">
            <v>PILQUINAO LUIS ALBERTO</v>
          </cell>
          <cell r="C24" t="str">
            <v>CHACRAS</v>
          </cell>
          <cell r="D24" t="str">
            <v>ROCA ROCA</v>
          </cell>
          <cell r="E24" t="str">
            <v>PEON VARIO</v>
          </cell>
          <cell r="F24">
            <v>20211295881</v>
          </cell>
          <cell r="G24" t="str">
            <v>6826080640</v>
          </cell>
          <cell r="H24" t="str">
            <v>HSBC</v>
          </cell>
          <cell r="I24" t="str">
            <v>1500682200068260806400</v>
          </cell>
          <cell r="J24">
            <v>229182.81999999992</v>
          </cell>
          <cell r="M24">
            <v>229182.81999999992</v>
          </cell>
          <cell r="O24">
            <v>-30000.190000000002</v>
          </cell>
          <cell r="P24">
            <v>199182.62999999992</v>
          </cell>
          <cell r="Q24">
            <v>199183</v>
          </cell>
          <cell r="R24">
            <v>0</v>
          </cell>
          <cell r="T24">
            <v>199183</v>
          </cell>
          <cell r="U24">
            <v>-0.37000000008265488</v>
          </cell>
          <cell r="W24">
            <v>10000</v>
          </cell>
          <cell r="Y24">
            <v>50000</v>
          </cell>
          <cell r="AA24">
            <v>50000</v>
          </cell>
          <cell r="AC24">
            <v>110000</v>
          </cell>
          <cell r="AD24">
            <v>-110000.37000000008</v>
          </cell>
        </row>
        <row r="25">
          <cell r="A25">
            <v>102082</v>
          </cell>
          <cell r="B25" t="str">
            <v>FERNANDEZ RICARDO DAMIAN</v>
          </cell>
          <cell r="C25" t="str">
            <v>CHACRAS</v>
          </cell>
          <cell r="D25" t="str">
            <v>ALEXIS ADRIAN</v>
          </cell>
          <cell r="E25" t="str">
            <v>PEON VARIO</v>
          </cell>
          <cell r="F25">
            <v>20260463234</v>
          </cell>
          <cell r="G25" t="str">
            <v>6826079479</v>
          </cell>
          <cell r="H25" t="str">
            <v>HSBC</v>
          </cell>
          <cell r="I25" t="str">
            <v>1500682200068260794796</v>
          </cell>
          <cell r="J25">
            <v>115773.12000000001</v>
          </cell>
          <cell r="M25">
            <v>115773.12000000001</v>
          </cell>
          <cell r="O25">
            <v>-29999.999999999985</v>
          </cell>
          <cell r="P25">
            <v>85773.120000000024</v>
          </cell>
          <cell r="Q25">
            <v>0</v>
          </cell>
          <cell r="R25">
            <v>85774</v>
          </cell>
          <cell r="T25">
            <v>85774</v>
          </cell>
          <cell r="U25">
            <v>-0.87999999997555278</v>
          </cell>
          <cell r="V25">
            <v>10000</v>
          </cell>
          <cell r="W25">
            <v>0</v>
          </cell>
          <cell r="Y25">
            <v>50000</v>
          </cell>
          <cell r="AA25">
            <v>50000</v>
          </cell>
          <cell r="AC25">
            <v>110000</v>
          </cell>
          <cell r="AD25">
            <v>-110000.87999999998</v>
          </cell>
        </row>
        <row r="26">
          <cell r="A26">
            <v>102159</v>
          </cell>
          <cell r="B26" t="str">
            <v>LEIVA CARLOS DAVID</v>
          </cell>
          <cell r="C26" t="str">
            <v>CHACRAS</v>
          </cell>
          <cell r="D26" t="str">
            <v>DAMIAN ELIAS</v>
          </cell>
          <cell r="E26" t="str">
            <v>PEON VARIO</v>
          </cell>
          <cell r="F26">
            <v>20274735466</v>
          </cell>
          <cell r="G26" t="str">
            <v>6826078872</v>
          </cell>
          <cell r="H26" t="str">
            <v>HSBC</v>
          </cell>
          <cell r="I26" t="str">
            <v>1500682200068260788728</v>
          </cell>
          <cell r="J26">
            <v>125211.31</v>
          </cell>
          <cell r="M26">
            <v>125211.31</v>
          </cell>
          <cell r="O26">
            <v>-29999.789999999979</v>
          </cell>
          <cell r="P26">
            <v>95211.520000000019</v>
          </cell>
          <cell r="Q26">
            <v>0</v>
          </cell>
          <cell r="R26">
            <v>95212</v>
          </cell>
          <cell r="T26">
            <v>95212</v>
          </cell>
          <cell r="U26">
            <v>-0.47999999998137355</v>
          </cell>
          <cell r="V26">
            <v>10000</v>
          </cell>
          <cell r="W26">
            <v>0</v>
          </cell>
          <cell r="Y26">
            <v>50000</v>
          </cell>
          <cell r="AA26">
            <v>50000</v>
          </cell>
          <cell r="AC26">
            <v>110000</v>
          </cell>
          <cell r="AD26">
            <v>-110000.47999999998</v>
          </cell>
        </row>
        <row r="27">
          <cell r="A27">
            <v>102178</v>
          </cell>
          <cell r="B27" t="str">
            <v>SANDOVAL A. PABLO DANIEL</v>
          </cell>
          <cell r="C27" t="str">
            <v>CHACRAS</v>
          </cell>
          <cell r="D27">
            <v>245</v>
          </cell>
          <cell r="E27" t="str">
            <v>PEON VARIO</v>
          </cell>
          <cell r="F27">
            <v>20344035971</v>
          </cell>
          <cell r="G27" t="str">
            <v>6826077039</v>
          </cell>
          <cell r="H27" t="str">
            <v>HSBC</v>
          </cell>
          <cell r="I27" t="str">
            <v>1500682200068260770396</v>
          </cell>
          <cell r="J27">
            <v>86083.339999999982</v>
          </cell>
          <cell r="M27">
            <v>86083.339999999982</v>
          </cell>
          <cell r="O27">
            <v>-29999.909999999974</v>
          </cell>
          <cell r="P27">
            <v>56083.430000000008</v>
          </cell>
          <cell r="Q27">
            <v>0</v>
          </cell>
          <cell r="R27">
            <v>56084</v>
          </cell>
          <cell r="T27">
            <v>56084</v>
          </cell>
          <cell r="U27">
            <v>-0.569999999992433</v>
          </cell>
          <cell r="V27">
            <v>10000</v>
          </cell>
          <cell r="W27">
            <v>0</v>
          </cell>
          <cell r="Y27">
            <v>35000</v>
          </cell>
          <cell r="AA27">
            <v>35000</v>
          </cell>
          <cell r="AC27">
            <v>80000</v>
          </cell>
          <cell r="AD27">
            <v>-80000.569999999992</v>
          </cell>
        </row>
        <row r="28">
          <cell r="A28">
            <v>102181</v>
          </cell>
          <cell r="B28" t="str">
            <v>JUAREZ CARLOS CESAR</v>
          </cell>
          <cell r="C28" t="str">
            <v>CHACRAS</v>
          </cell>
          <cell r="D28" t="str">
            <v>LAS ACACIAS</v>
          </cell>
          <cell r="E28" t="str">
            <v>PEON VARIO</v>
          </cell>
          <cell r="F28">
            <v>20211721392</v>
          </cell>
          <cell r="G28" t="str">
            <v>6826080633</v>
          </cell>
          <cell r="H28" t="str">
            <v>HSBC</v>
          </cell>
          <cell r="I28" t="str">
            <v>1500682200068260806332</v>
          </cell>
          <cell r="J28">
            <v>98482.92</v>
          </cell>
          <cell r="M28">
            <v>98482.92</v>
          </cell>
          <cell r="O28">
            <v>-30000.479999999996</v>
          </cell>
          <cell r="P28">
            <v>68482.44</v>
          </cell>
          <cell r="Q28">
            <v>68483</v>
          </cell>
          <cell r="R28">
            <v>0</v>
          </cell>
          <cell r="T28">
            <v>68483</v>
          </cell>
          <cell r="U28">
            <v>-0.55999999999767169</v>
          </cell>
          <cell r="W28">
            <v>10000</v>
          </cell>
          <cell r="Y28">
            <v>45000</v>
          </cell>
          <cell r="AA28">
            <v>45000</v>
          </cell>
          <cell r="AC28">
            <v>100000</v>
          </cell>
          <cell r="AD28">
            <v>-100000.56</v>
          </cell>
        </row>
        <row r="29">
          <cell r="A29">
            <v>102226</v>
          </cell>
          <cell r="B29" t="str">
            <v>GONZALEZ JUAN ALBERTO</v>
          </cell>
          <cell r="C29" t="str">
            <v>CHACRAS</v>
          </cell>
          <cell r="D29" t="str">
            <v>LAS ACACIAS</v>
          </cell>
          <cell r="E29" t="str">
            <v>PEON VARIO</v>
          </cell>
          <cell r="F29">
            <v>20240780977</v>
          </cell>
          <cell r="G29" t="str">
            <v>6826165640</v>
          </cell>
          <cell r="H29" t="str">
            <v>HSBC</v>
          </cell>
          <cell r="I29" t="str">
            <v>1500682200068261656400</v>
          </cell>
          <cell r="J29">
            <v>135383.11999999994</v>
          </cell>
          <cell r="M29">
            <v>135383.11999999994</v>
          </cell>
          <cell r="O29">
            <v>-29999.850000000035</v>
          </cell>
          <cell r="P29">
            <v>105383.2699999999</v>
          </cell>
          <cell r="Q29">
            <v>105384</v>
          </cell>
          <cell r="R29">
            <v>0</v>
          </cell>
          <cell r="T29">
            <v>105384</v>
          </cell>
          <cell r="U29">
            <v>-0.73000000009778887</v>
          </cell>
          <cell r="W29">
            <v>10000</v>
          </cell>
          <cell r="Y29">
            <v>50000</v>
          </cell>
          <cell r="AA29">
            <v>50000</v>
          </cell>
          <cell r="AC29">
            <v>110000</v>
          </cell>
          <cell r="AD29">
            <v>-110000.7300000001</v>
          </cell>
        </row>
        <row r="30">
          <cell r="A30">
            <v>102244</v>
          </cell>
          <cell r="B30" t="str">
            <v>LIVERA VICTOR HUGO</v>
          </cell>
          <cell r="C30" t="str">
            <v>CHACRAS</v>
          </cell>
          <cell r="D30" t="str">
            <v>ROCA II</v>
          </cell>
          <cell r="E30" t="str">
            <v>PEON VARIO</v>
          </cell>
          <cell r="F30">
            <v>23325441089</v>
          </cell>
          <cell r="G30" t="str">
            <v>26043294</v>
          </cell>
          <cell r="I30" t="str">
            <v>0720260788000000432940</v>
          </cell>
          <cell r="J30">
            <v>81991.419999999984</v>
          </cell>
          <cell r="L30">
            <v>7562.6299999999983</v>
          </cell>
          <cell r="M30">
            <v>89554.049999999988</v>
          </cell>
          <cell r="O30">
            <v>-30006.679999999993</v>
          </cell>
          <cell r="P30">
            <v>59547.369999999995</v>
          </cell>
          <cell r="Q30">
            <v>0</v>
          </cell>
          <cell r="R30">
            <v>59548</v>
          </cell>
          <cell r="T30">
            <v>59548</v>
          </cell>
          <cell r="U30">
            <v>-0.63000000000465661</v>
          </cell>
          <cell r="V30">
            <v>10000</v>
          </cell>
          <cell r="W30">
            <v>0</v>
          </cell>
          <cell r="Y30">
            <v>25000</v>
          </cell>
          <cell r="AA30">
            <v>25000</v>
          </cell>
          <cell r="AC30">
            <v>60000</v>
          </cell>
          <cell r="AD30">
            <v>-60000.630000000005</v>
          </cell>
        </row>
        <row r="31">
          <cell r="A31">
            <v>102246</v>
          </cell>
          <cell r="B31" t="str">
            <v>ALZOGARAY WALTER GUSTAVO</v>
          </cell>
          <cell r="C31" t="str">
            <v>CHACRAS</v>
          </cell>
          <cell r="D31" t="str">
            <v>LAS ACACIAS</v>
          </cell>
          <cell r="E31" t="str">
            <v>PEON VARIO</v>
          </cell>
          <cell r="F31">
            <v>20260120906</v>
          </cell>
          <cell r="G31" t="str">
            <v>2798132068</v>
          </cell>
          <cell r="H31" t="str">
            <v>BNA</v>
          </cell>
          <cell r="I31" t="str">
            <v>0110279830027981320683</v>
          </cell>
          <cell r="J31">
            <v>116514.68999999997</v>
          </cell>
          <cell r="M31">
            <v>116514.68999999997</v>
          </cell>
          <cell r="O31">
            <v>-29999.960000000006</v>
          </cell>
          <cell r="P31">
            <v>86514.729999999967</v>
          </cell>
          <cell r="Q31">
            <v>86515</v>
          </cell>
          <cell r="R31">
            <v>0</v>
          </cell>
          <cell r="T31">
            <v>86515</v>
          </cell>
          <cell r="U31">
            <v>-0.27000000003317837</v>
          </cell>
          <cell r="W31">
            <v>10000</v>
          </cell>
          <cell r="Y31">
            <v>50000</v>
          </cell>
          <cell r="AA31">
            <v>50000</v>
          </cell>
          <cell r="AC31">
            <v>110000</v>
          </cell>
          <cell r="AD31">
            <v>-110000.27000000003</v>
          </cell>
        </row>
        <row r="32">
          <cell r="A32">
            <v>102248</v>
          </cell>
          <cell r="B32" t="str">
            <v>IBARRA JOSE ENRIQUE</v>
          </cell>
          <cell r="C32" t="str">
            <v>CHACRAS</v>
          </cell>
          <cell r="D32" t="str">
            <v>ROCA II</v>
          </cell>
          <cell r="E32" t="str">
            <v>PEON VARIO</v>
          </cell>
          <cell r="F32">
            <v>20236576826</v>
          </cell>
          <cell r="G32" t="str">
            <v>6826080046</v>
          </cell>
          <cell r="H32" t="str">
            <v>HSBC</v>
          </cell>
          <cell r="I32" t="str">
            <v>1500682200068260800464</v>
          </cell>
          <cell r="J32">
            <v>120726.40999999999</v>
          </cell>
          <cell r="M32">
            <v>120726.40999999999</v>
          </cell>
          <cell r="O32">
            <v>-30000.460000000021</v>
          </cell>
          <cell r="P32">
            <v>90725.949999999968</v>
          </cell>
          <cell r="Q32">
            <v>0</v>
          </cell>
          <cell r="R32">
            <v>90726</v>
          </cell>
          <cell r="T32">
            <v>90726</v>
          </cell>
          <cell r="U32">
            <v>-5.0000000032014214E-2</v>
          </cell>
          <cell r="V32">
            <v>10000</v>
          </cell>
          <cell r="W32">
            <v>0</v>
          </cell>
          <cell r="Y32">
            <v>50000</v>
          </cell>
          <cell r="AA32">
            <v>50000</v>
          </cell>
          <cell r="AC32">
            <v>110000</v>
          </cell>
          <cell r="AD32">
            <v>-110000.05000000003</v>
          </cell>
        </row>
        <row r="33">
          <cell r="A33">
            <v>102320</v>
          </cell>
          <cell r="B33" t="str">
            <v>CATALAN MIGUEL ANGEL</v>
          </cell>
          <cell r="C33" t="str">
            <v>CHACRAS</v>
          </cell>
          <cell r="D33" t="str">
            <v>LAS ACACIAS</v>
          </cell>
          <cell r="E33" t="str">
            <v>PEON VARIO</v>
          </cell>
          <cell r="F33">
            <v>20204509655</v>
          </cell>
          <cell r="G33" t="str">
            <v>6826080725</v>
          </cell>
          <cell r="H33" t="str">
            <v>HSBC</v>
          </cell>
          <cell r="I33" t="str">
            <v>1500682200068260807250</v>
          </cell>
          <cell r="J33">
            <v>106397.46000000002</v>
          </cell>
          <cell r="M33">
            <v>106397.46000000002</v>
          </cell>
          <cell r="O33">
            <v>-30000.270000000004</v>
          </cell>
          <cell r="P33">
            <v>76397.190000000017</v>
          </cell>
          <cell r="Q33">
            <v>76398</v>
          </cell>
          <cell r="R33">
            <v>0</v>
          </cell>
          <cell r="T33">
            <v>76398</v>
          </cell>
          <cell r="U33">
            <v>-0.80999999998311978</v>
          </cell>
          <cell r="W33">
            <v>10000</v>
          </cell>
          <cell r="Y33">
            <v>50000</v>
          </cell>
          <cell r="AA33">
            <v>50000</v>
          </cell>
          <cell r="AC33">
            <v>110000</v>
          </cell>
          <cell r="AD33">
            <v>-110000.80999999998</v>
          </cell>
        </row>
        <row r="34">
          <cell r="A34">
            <v>102357</v>
          </cell>
          <cell r="B34" t="str">
            <v>BRITO JAVIER DANTE</v>
          </cell>
          <cell r="C34" t="str">
            <v>CHACRAS</v>
          </cell>
          <cell r="D34">
            <v>245</v>
          </cell>
          <cell r="E34" t="str">
            <v>PEON VARIO</v>
          </cell>
          <cell r="F34">
            <v>20185429424</v>
          </cell>
          <cell r="G34" t="str">
            <v>6826081087</v>
          </cell>
          <cell r="H34" t="str">
            <v>HSBC</v>
          </cell>
          <cell r="I34" t="str">
            <v>1500682200068260810878</v>
          </cell>
          <cell r="J34">
            <v>111783.41</v>
          </cell>
          <cell r="M34">
            <v>111783.41</v>
          </cell>
          <cell r="O34">
            <v>-9999.5799999999726</v>
          </cell>
          <cell r="P34">
            <v>101783.83000000003</v>
          </cell>
          <cell r="Q34">
            <v>101784</v>
          </cell>
          <cell r="R34">
            <v>0</v>
          </cell>
          <cell r="T34">
            <v>101784</v>
          </cell>
          <cell r="U34">
            <v>-0.16999999996914994</v>
          </cell>
          <cell r="W34">
            <v>10000</v>
          </cell>
          <cell r="X34">
            <v>15000</v>
          </cell>
          <cell r="Y34">
            <v>50000</v>
          </cell>
          <cell r="AA34">
            <v>50000</v>
          </cell>
          <cell r="AC34">
            <v>125000</v>
          </cell>
          <cell r="AD34">
            <v>-125000.16999999997</v>
          </cell>
        </row>
        <row r="35">
          <cell r="A35">
            <v>102375</v>
          </cell>
          <cell r="B35" t="str">
            <v>TOLABA ARMANDO ALFREDO</v>
          </cell>
          <cell r="C35" t="str">
            <v>CHACRAS</v>
          </cell>
          <cell r="D35" t="str">
            <v>LAS ACACIAS</v>
          </cell>
          <cell r="E35" t="str">
            <v>PEON VARIO</v>
          </cell>
          <cell r="F35">
            <v>20186126158</v>
          </cell>
          <cell r="G35" t="str">
            <v>6826081049</v>
          </cell>
          <cell r="H35" t="str">
            <v>HSBC</v>
          </cell>
          <cell r="I35" t="str">
            <v>1500682200068260810496</v>
          </cell>
          <cell r="J35">
            <v>148985.44000000003</v>
          </cell>
          <cell r="M35">
            <v>148985.44000000003</v>
          </cell>
          <cell r="O35">
            <v>-29999.789999999979</v>
          </cell>
          <cell r="P35">
            <v>118985.65000000005</v>
          </cell>
          <cell r="Q35">
            <v>118986</v>
          </cell>
          <cell r="R35">
            <v>0</v>
          </cell>
          <cell r="T35">
            <v>118986</v>
          </cell>
          <cell r="U35">
            <v>-0.34999999994761311</v>
          </cell>
          <cell r="W35">
            <v>10000</v>
          </cell>
          <cell r="Y35">
            <v>50000</v>
          </cell>
          <cell r="AA35">
            <v>50000</v>
          </cell>
          <cell r="AC35">
            <v>110000</v>
          </cell>
          <cell r="AD35">
            <v>-110000.34999999995</v>
          </cell>
        </row>
        <row r="36">
          <cell r="A36">
            <v>102448</v>
          </cell>
          <cell r="B36" t="str">
            <v>YANCA JORGE GUSTAVO</v>
          </cell>
          <cell r="C36" t="str">
            <v>CHACRAS</v>
          </cell>
          <cell r="D36" t="str">
            <v>ROCA II</v>
          </cell>
          <cell r="E36" t="str">
            <v>PEON VARIO</v>
          </cell>
          <cell r="F36">
            <v>20240786037</v>
          </cell>
          <cell r="G36" t="str">
            <v>6826079943</v>
          </cell>
          <cell r="H36" t="str">
            <v>HSBC</v>
          </cell>
          <cell r="I36" t="str">
            <v>1500682200068260799432</v>
          </cell>
          <cell r="J36">
            <v>127458.93999999999</v>
          </cell>
          <cell r="M36">
            <v>127458.93999999999</v>
          </cell>
          <cell r="O36">
            <v>-20000.010000000009</v>
          </cell>
          <cell r="P36">
            <v>107458.92999999998</v>
          </cell>
          <cell r="Q36">
            <v>0</v>
          </cell>
          <cell r="R36">
            <v>107459</v>
          </cell>
          <cell r="T36">
            <v>107459</v>
          </cell>
          <cell r="U36">
            <v>-7.0000000021536835E-2</v>
          </cell>
          <cell r="W36">
            <v>10000</v>
          </cell>
          <cell r="Y36">
            <v>50000</v>
          </cell>
          <cell r="AA36">
            <v>50000</v>
          </cell>
          <cell r="AC36">
            <v>110000</v>
          </cell>
          <cell r="AD36">
            <v>-110000.07000000002</v>
          </cell>
        </row>
        <row r="37">
          <cell r="A37">
            <v>102503</v>
          </cell>
          <cell r="B37" t="str">
            <v>MORALES GOMEZ JOSE BENEDICTO</v>
          </cell>
          <cell r="C37" t="str">
            <v>CHACRAS</v>
          </cell>
          <cell r="D37" t="str">
            <v>LAS ACACIAS</v>
          </cell>
          <cell r="E37" t="str">
            <v>PEON VARIO</v>
          </cell>
          <cell r="F37">
            <v>20930694542</v>
          </cell>
          <cell r="G37" t="str">
            <v>6826075736</v>
          </cell>
          <cell r="H37" t="str">
            <v>HSBC</v>
          </cell>
          <cell r="I37" t="str">
            <v>1500682200068260757364</v>
          </cell>
          <cell r="J37">
            <v>72861.359999999986</v>
          </cell>
          <cell r="M37">
            <v>72861.359999999986</v>
          </cell>
          <cell r="O37">
            <v>-30000.309999999954</v>
          </cell>
          <cell r="P37">
            <v>42861.050000000032</v>
          </cell>
          <cell r="Q37">
            <v>0</v>
          </cell>
          <cell r="R37">
            <v>42862</v>
          </cell>
          <cell r="T37">
            <v>42862</v>
          </cell>
          <cell r="U37">
            <v>-0.94999999996798579</v>
          </cell>
          <cell r="V37">
            <v>10000</v>
          </cell>
          <cell r="W37">
            <v>0</v>
          </cell>
          <cell r="Y37">
            <v>25000</v>
          </cell>
          <cell r="AA37">
            <v>25000</v>
          </cell>
          <cell r="AC37">
            <v>60000</v>
          </cell>
          <cell r="AD37">
            <v>-60000.949999999968</v>
          </cell>
        </row>
        <row r="38">
          <cell r="A38">
            <v>102519</v>
          </cell>
          <cell r="B38" t="str">
            <v>CONTRERAS JARA DANIEL ( Las Acacias)</v>
          </cell>
          <cell r="C38" t="str">
            <v>Encargado Chacra</v>
          </cell>
          <cell r="D38" t="str">
            <v>LAS ACACIAS</v>
          </cell>
          <cell r="E38" t="str">
            <v>ENCARGADO</v>
          </cell>
          <cell r="F38">
            <v>20273493949</v>
          </cell>
          <cell r="G38" t="str">
            <v>6826078957</v>
          </cell>
          <cell r="H38" t="str">
            <v>HSBC</v>
          </cell>
          <cell r="I38" t="str">
            <v>1500682200068260789578</v>
          </cell>
          <cell r="J38">
            <v>171503.53000000006</v>
          </cell>
          <cell r="M38">
            <v>171503.53000000006</v>
          </cell>
          <cell r="O38">
            <v>-40000.479999999923</v>
          </cell>
          <cell r="P38">
            <v>131503.05000000013</v>
          </cell>
          <cell r="Q38">
            <v>131504</v>
          </cell>
          <cell r="R38">
            <v>0</v>
          </cell>
          <cell r="T38">
            <v>131504</v>
          </cell>
          <cell r="U38">
            <v>-0.94999999986612238</v>
          </cell>
          <cell r="W38">
            <v>0</v>
          </cell>
          <cell r="Y38">
            <v>70000</v>
          </cell>
          <cell r="AA38">
            <v>200000</v>
          </cell>
          <cell r="AC38">
            <v>270000</v>
          </cell>
          <cell r="AD38">
            <v>-270000.94999999984</v>
          </cell>
        </row>
        <row r="39">
          <cell r="A39">
            <v>102532</v>
          </cell>
          <cell r="B39" t="str">
            <v>MUÑOZ ASTORGA JUAN E.</v>
          </cell>
          <cell r="C39" t="str">
            <v>CHACRAS</v>
          </cell>
          <cell r="D39" t="str">
            <v>ROCA ROCA</v>
          </cell>
          <cell r="E39" t="str">
            <v>PEON VARIO</v>
          </cell>
          <cell r="F39">
            <v>20926300173</v>
          </cell>
          <cell r="G39" t="str">
            <v>6826076036</v>
          </cell>
          <cell r="H39" t="str">
            <v>HSBC</v>
          </cell>
          <cell r="I39" t="str">
            <v>1500682200068260760364</v>
          </cell>
          <cell r="J39">
            <v>159367.10999999996</v>
          </cell>
          <cell r="M39">
            <v>159367.10999999996</v>
          </cell>
          <cell r="O39">
            <v>-29999.50999999998</v>
          </cell>
          <cell r="P39">
            <v>129367.59999999998</v>
          </cell>
          <cell r="Q39">
            <v>0</v>
          </cell>
          <cell r="R39">
            <v>129368</v>
          </cell>
          <cell r="T39">
            <v>129368</v>
          </cell>
          <cell r="U39">
            <v>-0.40000000002328306</v>
          </cell>
          <cell r="V39">
            <v>10000</v>
          </cell>
          <cell r="W39">
            <v>0</v>
          </cell>
          <cell r="Y39">
            <v>50000</v>
          </cell>
          <cell r="AA39">
            <v>50000</v>
          </cell>
          <cell r="AC39">
            <v>110000</v>
          </cell>
          <cell r="AD39">
            <v>-110000.40000000002</v>
          </cell>
        </row>
        <row r="40">
          <cell r="A40">
            <v>102589</v>
          </cell>
          <cell r="B40" t="str">
            <v>SALGADO ISAAC RENEE</v>
          </cell>
          <cell r="C40" t="str">
            <v>CHACRAS</v>
          </cell>
          <cell r="D40" t="str">
            <v>DAMIAN ELIAS</v>
          </cell>
          <cell r="E40" t="str">
            <v>PEON VARIO</v>
          </cell>
          <cell r="F40">
            <v>20227670658</v>
          </cell>
          <cell r="G40" t="str">
            <v>6826080275</v>
          </cell>
          <cell r="H40" t="str">
            <v>HSBC</v>
          </cell>
          <cell r="I40" t="str">
            <v>1500682200068260802750</v>
          </cell>
          <cell r="J40">
            <v>91266.85</v>
          </cell>
          <cell r="M40">
            <v>91266.85</v>
          </cell>
          <cell r="O40">
            <v>-30000.059999999969</v>
          </cell>
          <cell r="P40">
            <v>61266.790000000037</v>
          </cell>
          <cell r="Q40">
            <v>0</v>
          </cell>
          <cell r="R40">
            <v>61267</v>
          </cell>
          <cell r="T40">
            <v>61267</v>
          </cell>
          <cell r="U40">
            <v>-0.2099999999627471</v>
          </cell>
          <cell r="V40">
            <v>10000</v>
          </cell>
          <cell r="W40">
            <v>0</v>
          </cell>
          <cell r="Y40">
            <v>35000</v>
          </cell>
          <cell r="AA40">
            <v>35000</v>
          </cell>
          <cell r="AC40">
            <v>80000</v>
          </cell>
          <cell r="AD40">
            <v>-80000.209999999963</v>
          </cell>
        </row>
        <row r="41">
          <cell r="A41">
            <v>102614</v>
          </cell>
          <cell r="B41" t="str">
            <v>MELO HUGO DAGOBERTO</v>
          </cell>
          <cell r="C41" t="str">
            <v>CHACRAS</v>
          </cell>
          <cell r="D41" t="str">
            <v>SHEILA</v>
          </cell>
          <cell r="E41" t="str">
            <v>CAPACITADOR</v>
          </cell>
          <cell r="F41">
            <v>20145303843</v>
          </cell>
          <cell r="I41" t="str">
            <v>efectivo</v>
          </cell>
          <cell r="J41">
            <v>131180.84</v>
          </cell>
          <cell r="M41">
            <v>131180.84</v>
          </cell>
          <cell r="O41">
            <v>-45276.740000000005</v>
          </cell>
          <cell r="P41">
            <v>85904.099999999991</v>
          </cell>
          <cell r="Q41">
            <v>0</v>
          </cell>
          <cell r="R41">
            <v>0</v>
          </cell>
          <cell r="S41">
            <v>85900</v>
          </cell>
          <cell r="T41">
            <v>85900</v>
          </cell>
          <cell r="U41">
            <v>4.0999999999912689</v>
          </cell>
          <cell r="W41">
            <v>0</v>
          </cell>
          <cell r="X41">
            <v>10000</v>
          </cell>
          <cell r="Y41">
            <v>0</v>
          </cell>
          <cell r="Z41">
            <v>60000</v>
          </cell>
          <cell r="AA41">
            <v>0</v>
          </cell>
          <cell r="AC41">
            <v>70000</v>
          </cell>
          <cell r="AD41">
            <v>-69995.900000000009</v>
          </cell>
        </row>
        <row r="42">
          <cell r="A42">
            <v>102620</v>
          </cell>
          <cell r="B42" t="str">
            <v>AYALEF ATILIO</v>
          </cell>
          <cell r="C42" t="str">
            <v>CHACRAS</v>
          </cell>
          <cell r="D42">
            <v>245</v>
          </cell>
          <cell r="E42" t="str">
            <v>PEON VARIO</v>
          </cell>
          <cell r="F42">
            <v>20161137414</v>
          </cell>
          <cell r="G42" t="str">
            <v>6826081797</v>
          </cell>
          <cell r="H42" t="str">
            <v>HSBC</v>
          </cell>
          <cell r="I42" t="str">
            <v>1500682200068260817978</v>
          </cell>
          <cell r="J42">
            <v>118886.09000000001</v>
          </cell>
          <cell r="M42">
            <v>118886.09000000001</v>
          </cell>
          <cell r="O42">
            <v>-30000.229999999967</v>
          </cell>
          <cell r="P42">
            <v>88885.860000000044</v>
          </cell>
          <cell r="Q42">
            <v>88886</v>
          </cell>
          <cell r="R42">
            <v>0</v>
          </cell>
          <cell r="T42">
            <v>88886</v>
          </cell>
          <cell r="U42">
            <v>-0.13999999995576218</v>
          </cell>
          <cell r="W42">
            <v>10000</v>
          </cell>
          <cell r="Y42">
            <v>50000</v>
          </cell>
          <cell r="AA42">
            <v>50000</v>
          </cell>
          <cell r="AC42">
            <v>110000</v>
          </cell>
          <cell r="AD42">
            <v>-110000.13999999996</v>
          </cell>
        </row>
        <row r="43">
          <cell r="A43">
            <v>102633</v>
          </cell>
          <cell r="B43" t="str">
            <v>PAREDES DANIEL OCTAVIO</v>
          </cell>
          <cell r="C43" t="str">
            <v>CHACRAS</v>
          </cell>
          <cell r="D43" t="str">
            <v>SHEILA</v>
          </cell>
          <cell r="E43" t="str">
            <v>PEON VARIO</v>
          </cell>
          <cell r="F43">
            <v>20265043055</v>
          </cell>
          <cell r="G43" t="str">
            <v>1978605266</v>
          </cell>
          <cell r="H43" t="str">
            <v>BNA</v>
          </cell>
          <cell r="I43" t="str">
            <v>0110197930019786052665</v>
          </cell>
          <cell r="J43">
            <v>102841.55</v>
          </cell>
          <cell r="L43">
            <v>14107.800000000001</v>
          </cell>
          <cell r="M43">
            <v>116949.35</v>
          </cell>
          <cell r="O43">
            <v>-40000.329999999973</v>
          </cell>
          <cell r="P43">
            <v>76949.020000000033</v>
          </cell>
          <cell r="Q43">
            <v>76950</v>
          </cell>
          <cell r="R43">
            <v>0</v>
          </cell>
          <cell r="T43">
            <v>76950</v>
          </cell>
          <cell r="U43">
            <v>-0.97999999996682163</v>
          </cell>
          <cell r="W43">
            <v>10000</v>
          </cell>
          <cell r="Y43">
            <v>50000</v>
          </cell>
          <cell r="AA43">
            <v>50000</v>
          </cell>
          <cell r="AC43">
            <v>110000</v>
          </cell>
          <cell r="AD43">
            <v>-110000.97999999997</v>
          </cell>
        </row>
        <row r="44">
          <cell r="A44">
            <v>102681</v>
          </cell>
          <cell r="B44" t="str">
            <v>SEGURA LUIS ARMANDO (Roca- Roca)</v>
          </cell>
          <cell r="C44" t="str">
            <v>Encargado Chacra</v>
          </cell>
          <cell r="D44" t="str">
            <v>ROCA ROCA</v>
          </cell>
          <cell r="E44" t="str">
            <v>ENCARGADO</v>
          </cell>
          <cell r="F44">
            <v>20282338891</v>
          </cell>
          <cell r="G44" t="str">
            <v>6826078681</v>
          </cell>
          <cell r="H44" t="str">
            <v>HSBC</v>
          </cell>
          <cell r="I44" t="str">
            <v>1500682200068260786814</v>
          </cell>
          <cell r="J44">
            <v>144915.45999999996</v>
          </cell>
          <cell r="M44">
            <v>144915.45999999996</v>
          </cell>
          <cell r="O44">
            <v>-39999.820000000123</v>
          </cell>
          <cell r="P44">
            <v>104915.63999999984</v>
          </cell>
          <cell r="Q44">
            <v>104916</v>
          </cell>
          <cell r="R44">
            <v>0</v>
          </cell>
          <cell r="T44">
            <v>104916</v>
          </cell>
          <cell r="U44">
            <v>-0.36000000016065314</v>
          </cell>
          <cell r="W44">
            <v>0</v>
          </cell>
          <cell r="Y44">
            <v>65000</v>
          </cell>
          <cell r="AA44">
            <v>50000</v>
          </cell>
          <cell r="AC44">
            <v>115000</v>
          </cell>
          <cell r="AD44">
            <v>-115000.36000000016</v>
          </cell>
        </row>
        <row r="45">
          <cell r="A45">
            <v>102687</v>
          </cell>
          <cell r="B45" t="str">
            <v>GOMEZ LIZARDO</v>
          </cell>
          <cell r="C45" t="str">
            <v>CHACRAS</v>
          </cell>
          <cell r="D45">
            <v>245</v>
          </cell>
          <cell r="E45" t="str">
            <v>PEON VARIO</v>
          </cell>
          <cell r="F45">
            <v>20243921814</v>
          </cell>
          <cell r="G45" t="str">
            <v>6826079868</v>
          </cell>
          <cell r="H45" t="str">
            <v>HSBC</v>
          </cell>
          <cell r="I45" t="str">
            <v>1500682200068260798682</v>
          </cell>
          <cell r="J45">
            <v>102704.66000000005</v>
          </cell>
          <cell r="M45">
            <v>102704.66000000005</v>
          </cell>
          <cell r="O45">
            <v>-40000.250000000015</v>
          </cell>
          <cell r="P45">
            <v>62704.410000000033</v>
          </cell>
          <cell r="Q45">
            <v>0</v>
          </cell>
          <cell r="R45">
            <v>62705</v>
          </cell>
          <cell r="T45">
            <v>62705</v>
          </cell>
          <cell r="U45">
            <v>-0.58999999996740371</v>
          </cell>
          <cell r="V45">
            <v>10000</v>
          </cell>
          <cell r="W45">
            <v>0</v>
          </cell>
          <cell r="Y45">
            <v>50000</v>
          </cell>
          <cell r="AA45">
            <v>50000</v>
          </cell>
          <cell r="AC45">
            <v>110000</v>
          </cell>
          <cell r="AD45">
            <v>-110000.58999999997</v>
          </cell>
        </row>
        <row r="46">
          <cell r="A46">
            <v>102774</v>
          </cell>
          <cell r="B46" t="str">
            <v>CUMINAO JESUS ARIEL</v>
          </cell>
          <cell r="C46" t="str">
            <v>CHACRAS</v>
          </cell>
          <cell r="D46" t="str">
            <v>ROCA ROCA</v>
          </cell>
          <cell r="E46" t="str">
            <v>PEON VARIO</v>
          </cell>
          <cell r="F46">
            <v>20262479332</v>
          </cell>
          <cell r="G46" t="str">
            <v>6826079356</v>
          </cell>
          <cell r="H46" t="str">
            <v>HSBC</v>
          </cell>
          <cell r="I46" t="str">
            <v>1500682200068260793564</v>
          </cell>
          <cell r="J46">
            <v>185917.02</v>
          </cell>
          <cell r="M46">
            <v>185917.02</v>
          </cell>
          <cell r="O46">
            <v>-30000.230000000098</v>
          </cell>
          <cell r="P46">
            <v>155916.78999999989</v>
          </cell>
          <cell r="Q46">
            <v>0</v>
          </cell>
          <cell r="R46">
            <v>155917</v>
          </cell>
          <cell r="T46">
            <v>155917</v>
          </cell>
          <cell r="U46">
            <v>-0.21000000010826625</v>
          </cell>
          <cell r="V46">
            <v>10000</v>
          </cell>
          <cell r="W46">
            <v>0</v>
          </cell>
          <cell r="Y46">
            <v>50000</v>
          </cell>
          <cell r="AA46">
            <v>50000</v>
          </cell>
          <cell r="AC46">
            <v>110000</v>
          </cell>
          <cell r="AD46">
            <v>-110000.21000000011</v>
          </cell>
        </row>
        <row r="47">
          <cell r="A47">
            <v>102858</v>
          </cell>
          <cell r="B47" t="str">
            <v>RUIZ FABIAN AURELIO</v>
          </cell>
          <cell r="C47" t="str">
            <v>CHACRAS</v>
          </cell>
          <cell r="D47">
            <v>245</v>
          </cell>
          <cell r="E47" t="str">
            <v>PEON VARIO</v>
          </cell>
          <cell r="F47">
            <v>20204508691</v>
          </cell>
          <cell r="G47" t="str">
            <v>6826080732</v>
          </cell>
          <cell r="H47" t="str">
            <v>HSBC</v>
          </cell>
          <cell r="I47" t="str">
            <v>1500682200068260807328</v>
          </cell>
          <cell r="J47">
            <v>110604.39</v>
          </cell>
          <cell r="M47">
            <v>110604.39</v>
          </cell>
          <cell r="O47">
            <v>-30000.159999999931</v>
          </cell>
          <cell r="P47">
            <v>80604.230000000069</v>
          </cell>
          <cell r="Q47">
            <v>80605</v>
          </cell>
          <cell r="R47">
            <v>0</v>
          </cell>
          <cell r="T47">
            <v>80605</v>
          </cell>
          <cell r="U47">
            <v>-0.76999999993131496</v>
          </cell>
          <cell r="W47">
            <v>10000</v>
          </cell>
          <cell r="Y47">
            <v>50000</v>
          </cell>
          <cell r="AA47">
            <v>50000</v>
          </cell>
          <cell r="AC47">
            <v>110000</v>
          </cell>
          <cell r="AD47">
            <v>-110000.76999999993</v>
          </cell>
        </row>
        <row r="48">
          <cell r="A48">
            <v>102862</v>
          </cell>
          <cell r="B48" t="str">
            <v>QUINTEROS OSCAR ALBERTO</v>
          </cell>
          <cell r="C48" t="str">
            <v>CHACRAS</v>
          </cell>
          <cell r="D48">
            <v>245</v>
          </cell>
          <cell r="E48" t="str">
            <v>PEON VARIO</v>
          </cell>
          <cell r="F48">
            <v>20139817533</v>
          </cell>
          <cell r="G48" t="str">
            <v>6826086013</v>
          </cell>
          <cell r="H48" t="str">
            <v>HSBC</v>
          </cell>
          <cell r="I48" t="str">
            <v>1500682200068260860132</v>
          </cell>
          <cell r="J48">
            <v>118244.45</v>
          </cell>
          <cell r="M48">
            <v>118244.45</v>
          </cell>
          <cell r="O48">
            <v>-30000.100000000006</v>
          </cell>
          <cell r="P48">
            <v>88244.349999999991</v>
          </cell>
          <cell r="Q48">
            <v>88245</v>
          </cell>
          <cell r="R48">
            <v>0</v>
          </cell>
          <cell r="T48">
            <v>88245</v>
          </cell>
          <cell r="U48">
            <v>-0.65000000000873115</v>
          </cell>
          <cell r="W48">
            <v>10000</v>
          </cell>
          <cell r="Y48">
            <v>50000</v>
          </cell>
          <cell r="AA48">
            <v>50000</v>
          </cell>
          <cell r="AC48">
            <v>110000</v>
          </cell>
          <cell r="AD48">
            <v>-110000.65000000001</v>
          </cell>
        </row>
        <row r="49">
          <cell r="A49">
            <v>102871</v>
          </cell>
          <cell r="B49" t="str">
            <v>FIGUEROA FIGUEROA ROBERTO</v>
          </cell>
          <cell r="C49" t="str">
            <v>CHACRAS</v>
          </cell>
          <cell r="D49">
            <v>245</v>
          </cell>
          <cell r="E49" t="str">
            <v>PEON VARIO</v>
          </cell>
          <cell r="F49">
            <v>20190657931</v>
          </cell>
          <cell r="G49" t="str">
            <v>6826076371</v>
          </cell>
          <cell r="H49" t="str">
            <v>HSBC</v>
          </cell>
          <cell r="I49" t="str">
            <v>1500682200068260763714</v>
          </cell>
          <cell r="J49">
            <v>161901.78</v>
          </cell>
          <cell r="M49">
            <v>161901.78</v>
          </cell>
          <cell r="O49">
            <v>-30000.339999999967</v>
          </cell>
          <cell r="P49">
            <v>131901.44000000003</v>
          </cell>
          <cell r="Q49">
            <v>0</v>
          </cell>
          <cell r="R49">
            <v>131902</v>
          </cell>
          <cell r="T49">
            <v>131902</v>
          </cell>
          <cell r="U49">
            <v>-0.55999999996856786</v>
          </cell>
          <cell r="V49">
            <v>10000</v>
          </cell>
          <cell r="W49">
            <v>0</v>
          </cell>
          <cell r="Y49">
            <v>50000</v>
          </cell>
          <cell r="AA49">
            <v>50000</v>
          </cell>
          <cell r="AC49">
            <v>110000</v>
          </cell>
          <cell r="AD49">
            <v>-110000.55999999997</v>
          </cell>
        </row>
        <row r="50">
          <cell r="A50">
            <v>102906</v>
          </cell>
          <cell r="B50" t="str">
            <v>CARRIL JOSE VALERIANO</v>
          </cell>
          <cell r="C50" t="str">
            <v>CHACRAS</v>
          </cell>
          <cell r="D50">
            <v>245</v>
          </cell>
          <cell r="E50" t="str">
            <v>PEON VARIO</v>
          </cell>
          <cell r="F50">
            <v>20164340571</v>
          </cell>
          <cell r="G50" t="str">
            <v>6826081698</v>
          </cell>
          <cell r="H50" t="str">
            <v>HSBC</v>
          </cell>
          <cell r="I50" t="str">
            <v>1500682200068260816982</v>
          </cell>
          <cell r="J50">
            <v>62997.44000000001</v>
          </cell>
          <cell r="L50">
            <v>215202.13999999998</v>
          </cell>
          <cell r="M50">
            <v>278199.58</v>
          </cell>
          <cell r="O50">
            <v>-308200.08999999997</v>
          </cell>
          <cell r="P50">
            <v>-30000.509999999951</v>
          </cell>
          <cell r="Q50">
            <v>0</v>
          </cell>
          <cell r="R50">
            <v>0</v>
          </cell>
          <cell r="T50">
            <v>0</v>
          </cell>
          <cell r="U50">
            <v>-30000.509999999951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D50">
            <v>-30000.509999999951</v>
          </cell>
        </row>
        <row r="51">
          <cell r="A51">
            <v>102916</v>
          </cell>
          <cell r="B51" t="str">
            <v>SOTO JORGE ALBERTO</v>
          </cell>
          <cell r="C51" t="str">
            <v>CHACRAS</v>
          </cell>
          <cell r="D51" t="str">
            <v>PATORUZU</v>
          </cell>
          <cell r="E51" t="str">
            <v>PEON VARIO</v>
          </cell>
          <cell r="F51">
            <v>20240783135</v>
          </cell>
          <cell r="G51" t="str">
            <v>6826079950</v>
          </cell>
          <cell r="H51" t="str">
            <v>HSBC</v>
          </cell>
          <cell r="I51" t="str">
            <v>1500682200068260799500</v>
          </cell>
          <cell r="J51">
            <v>131623.64000000001</v>
          </cell>
          <cell r="M51">
            <v>131623.64000000001</v>
          </cell>
          <cell r="O51">
            <v>-30000.390000000014</v>
          </cell>
          <cell r="P51">
            <v>101623.25</v>
          </cell>
          <cell r="Q51">
            <v>0</v>
          </cell>
          <cell r="R51">
            <v>101624</v>
          </cell>
          <cell r="T51">
            <v>101624</v>
          </cell>
          <cell r="U51">
            <v>-0.75</v>
          </cell>
          <cell r="V51">
            <v>10000</v>
          </cell>
          <cell r="W51">
            <v>0</v>
          </cell>
          <cell r="Y51">
            <v>50000</v>
          </cell>
          <cell r="AA51">
            <v>50000</v>
          </cell>
          <cell r="AC51">
            <v>110000</v>
          </cell>
          <cell r="AD51">
            <v>-110000.75</v>
          </cell>
        </row>
        <row r="52">
          <cell r="A52">
            <v>102987</v>
          </cell>
          <cell r="B52" t="str">
            <v>YASTRUB EDGARDO ISMAEL</v>
          </cell>
          <cell r="C52" t="str">
            <v>CHACRAS</v>
          </cell>
          <cell r="D52" t="str">
            <v>TALLER</v>
          </cell>
          <cell r="E52" t="str">
            <v>PEON VARIO</v>
          </cell>
          <cell r="F52">
            <v>20232013207</v>
          </cell>
          <cell r="G52" t="str">
            <v>6826080213</v>
          </cell>
          <cell r="H52" t="str">
            <v>HSBC</v>
          </cell>
          <cell r="I52" t="str">
            <v>1500682200068260802132</v>
          </cell>
          <cell r="J52">
            <v>185890.19999999998</v>
          </cell>
          <cell r="M52">
            <v>185890.19999999998</v>
          </cell>
          <cell r="O52">
            <v>4.9999999988358468E-2</v>
          </cell>
          <cell r="P52">
            <v>185890.24999999997</v>
          </cell>
          <cell r="Q52">
            <v>0</v>
          </cell>
          <cell r="R52">
            <v>185891</v>
          </cell>
          <cell r="T52">
            <v>185891</v>
          </cell>
          <cell r="U52">
            <v>-0.75000000002910383</v>
          </cell>
          <cell r="V52">
            <v>10000</v>
          </cell>
          <cell r="W52">
            <v>0</v>
          </cell>
          <cell r="Y52">
            <v>50000</v>
          </cell>
          <cell r="AA52">
            <v>50000</v>
          </cell>
          <cell r="AC52">
            <v>110000</v>
          </cell>
          <cell r="AD52">
            <v>-110000.75000000003</v>
          </cell>
        </row>
        <row r="53">
          <cell r="A53">
            <v>103502</v>
          </cell>
          <cell r="B53" t="str">
            <v>VALDEZ JUAN MARIO GASTON</v>
          </cell>
          <cell r="C53" t="str">
            <v>CHACRAS</v>
          </cell>
          <cell r="D53" t="str">
            <v>LAS ACACIAS</v>
          </cell>
          <cell r="E53" t="str">
            <v>PEON VARIO</v>
          </cell>
          <cell r="F53">
            <v>20318573493</v>
          </cell>
          <cell r="G53" t="str">
            <v>2798135777</v>
          </cell>
          <cell r="H53" t="str">
            <v>BNA</v>
          </cell>
          <cell r="I53" t="str">
            <v>0110279830027981357779</v>
          </cell>
          <cell r="J53">
            <v>57537.830000000009</v>
          </cell>
          <cell r="M53">
            <v>57537.830000000009</v>
          </cell>
          <cell r="O53">
            <v>-10000.050000000032</v>
          </cell>
          <cell r="P53">
            <v>47537.779999999977</v>
          </cell>
          <cell r="Q53">
            <v>47538</v>
          </cell>
          <cell r="R53">
            <v>0</v>
          </cell>
          <cell r="T53">
            <v>47538</v>
          </cell>
          <cell r="U53">
            <v>-0.22000000002299203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D53">
            <v>-0.22000000002299203</v>
          </cell>
        </row>
        <row r="54">
          <cell r="A54">
            <v>103570</v>
          </cell>
          <cell r="B54" t="str">
            <v>PINTO RUBEN ANDRES</v>
          </cell>
          <cell r="C54" t="str">
            <v>CHACRAS</v>
          </cell>
          <cell r="D54">
            <v>245</v>
          </cell>
          <cell r="E54" t="str">
            <v>PEON VARIO</v>
          </cell>
          <cell r="F54">
            <v>20237869118</v>
          </cell>
          <cell r="G54" t="str">
            <v>0830004465095</v>
          </cell>
          <cell r="H54" t="str">
            <v>PATAGONIA</v>
          </cell>
          <cell r="I54" t="str">
            <v>0170083140000044650959</v>
          </cell>
          <cell r="J54">
            <v>81323.34</v>
          </cell>
          <cell r="M54">
            <v>81323.34</v>
          </cell>
          <cell r="O54">
            <v>-40000.179999999993</v>
          </cell>
          <cell r="P54">
            <v>41323.160000000003</v>
          </cell>
          <cell r="Q54">
            <v>0</v>
          </cell>
          <cell r="R54">
            <v>41324</v>
          </cell>
          <cell r="T54">
            <v>41324</v>
          </cell>
          <cell r="U54">
            <v>-0.83999999999650754</v>
          </cell>
          <cell r="V54">
            <v>10000</v>
          </cell>
          <cell r="W54">
            <v>0</v>
          </cell>
          <cell r="Y54">
            <v>35000</v>
          </cell>
          <cell r="AA54">
            <v>35000</v>
          </cell>
          <cell r="AC54">
            <v>80000</v>
          </cell>
          <cell r="AD54">
            <v>-80000.84</v>
          </cell>
        </row>
        <row r="55">
          <cell r="A55">
            <v>103576</v>
          </cell>
          <cell r="B55" t="str">
            <v>ARIAS ANTONIO EZEQUIEL</v>
          </cell>
          <cell r="C55" t="str">
            <v>CHACRAS</v>
          </cell>
          <cell r="D55" t="str">
            <v>SHEILA</v>
          </cell>
          <cell r="E55" t="str">
            <v>PEON VARIO</v>
          </cell>
          <cell r="F55">
            <v>20383499950</v>
          </cell>
          <cell r="G55" t="str">
            <v>22038800789000</v>
          </cell>
          <cell r="I55" t="str">
            <v>0340388208388000789009</v>
          </cell>
          <cell r="J55">
            <v>71334.97</v>
          </cell>
          <cell r="L55">
            <v>4009.8800000000006</v>
          </cell>
          <cell r="M55">
            <v>75344.850000000006</v>
          </cell>
          <cell r="O55">
            <v>-30000.459999999977</v>
          </cell>
          <cell r="P55">
            <v>45344.390000000029</v>
          </cell>
          <cell r="Q55">
            <v>0</v>
          </cell>
          <cell r="R55">
            <v>45345</v>
          </cell>
          <cell r="T55">
            <v>45345</v>
          </cell>
          <cell r="U55">
            <v>-0.60999999997147825</v>
          </cell>
          <cell r="V55">
            <v>10000</v>
          </cell>
          <cell r="W55">
            <v>0</v>
          </cell>
          <cell r="Y55">
            <v>0</v>
          </cell>
          <cell r="AA55">
            <v>0</v>
          </cell>
          <cell r="AC55">
            <v>10000</v>
          </cell>
          <cell r="AD55">
            <v>-10000.609999999971</v>
          </cell>
        </row>
        <row r="56">
          <cell r="A56">
            <v>103579</v>
          </cell>
          <cell r="B56" t="str">
            <v>SALAZAR GUSMAN OVIDIO REYNER</v>
          </cell>
          <cell r="C56" t="str">
            <v>CHACRAS</v>
          </cell>
          <cell r="D56">
            <v>245</v>
          </cell>
          <cell r="E56" t="str">
            <v>PEON VARIO</v>
          </cell>
          <cell r="F56">
            <v>20930554988</v>
          </cell>
          <cell r="I56" t="str">
            <v>efectivo</v>
          </cell>
          <cell r="J56">
            <v>95345.699999999983</v>
          </cell>
          <cell r="M56">
            <v>95345.699999999983</v>
          </cell>
          <cell r="O56">
            <v>-35048.849999999962</v>
          </cell>
          <cell r="P56">
            <v>60296.85000000002</v>
          </cell>
          <cell r="Q56">
            <v>0</v>
          </cell>
          <cell r="R56">
            <v>0</v>
          </cell>
          <cell r="S56">
            <v>60300</v>
          </cell>
          <cell r="T56">
            <v>60300</v>
          </cell>
          <cell r="U56">
            <v>-3.1499999999796273</v>
          </cell>
          <cell r="V56">
            <v>10000</v>
          </cell>
          <cell r="W56">
            <v>0</v>
          </cell>
          <cell r="X56">
            <v>10000</v>
          </cell>
          <cell r="Y56">
            <v>0</v>
          </cell>
          <cell r="Z56">
            <v>50000</v>
          </cell>
          <cell r="AA56">
            <v>0</v>
          </cell>
          <cell r="AB56">
            <v>40000</v>
          </cell>
          <cell r="AC56">
            <v>110000</v>
          </cell>
          <cell r="AD56">
            <v>-110003.14999999998</v>
          </cell>
        </row>
        <row r="57">
          <cell r="A57">
            <v>103592</v>
          </cell>
          <cell r="B57" t="str">
            <v>RIVERA CANIO EZEQUIEL YONATHAN</v>
          </cell>
          <cell r="C57" t="str">
            <v>CHACRAS</v>
          </cell>
          <cell r="D57" t="str">
            <v>SHEILA</v>
          </cell>
          <cell r="E57" t="str">
            <v>PEON VARIO</v>
          </cell>
          <cell r="F57">
            <v>20428095295</v>
          </cell>
          <cell r="G57" t="str">
            <v>1978594180</v>
          </cell>
          <cell r="H57" t="str">
            <v>BNA</v>
          </cell>
          <cell r="I57" t="str">
            <v>0110197930019785941801</v>
          </cell>
          <cell r="J57">
            <v>118840.95999999998</v>
          </cell>
          <cell r="M57">
            <v>118840.95999999998</v>
          </cell>
          <cell r="O57">
            <v>-39999.380000000034</v>
          </cell>
          <cell r="P57">
            <v>78841.579999999944</v>
          </cell>
          <cell r="Q57">
            <v>78842</v>
          </cell>
          <cell r="R57">
            <v>0</v>
          </cell>
          <cell r="T57">
            <v>78842</v>
          </cell>
          <cell r="U57">
            <v>-0.42000000005646143</v>
          </cell>
          <cell r="W57">
            <v>10000</v>
          </cell>
          <cell r="Y57">
            <v>50000</v>
          </cell>
          <cell r="AA57">
            <v>50000</v>
          </cell>
          <cell r="AC57">
            <v>110000</v>
          </cell>
          <cell r="AD57">
            <v>-110000.42000000006</v>
          </cell>
        </row>
        <row r="58">
          <cell r="A58">
            <v>103597</v>
          </cell>
          <cell r="B58" t="str">
            <v>MORA CLAUDIO ANDRES</v>
          </cell>
          <cell r="C58" t="str">
            <v>CHACRAS</v>
          </cell>
          <cell r="D58" t="str">
            <v>LAS ACACIAS</v>
          </cell>
          <cell r="E58" t="str">
            <v>PEON VARIO</v>
          </cell>
          <cell r="F58">
            <v>20390747560</v>
          </cell>
          <cell r="G58" t="str">
            <v>401514832542</v>
          </cell>
          <cell r="I58" t="str">
            <v>0070254830004015148323</v>
          </cell>
          <cell r="J58">
            <v>118310.57999999999</v>
          </cell>
          <cell r="M58">
            <v>118310.57999999999</v>
          </cell>
          <cell r="O58">
            <v>-20000.420000000042</v>
          </cell>
          <cell r="P58">
            <v>98310.159999999945</v>
          </cell>
          <cell r="Q58">
            <v>0</v>
          </cell>
          <cell r="R58">
            <v>98311</v>
          </cell>
          <cell r="T58">
            <v>98311</v>
          </cell>
          <cell r="U58">
            <v>-0.8400000000547152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D58">
            <v>-0.8400000000547152</v>
          </cell>
        </row>
        <row r="59">
          <cell r="A59">
            <v>103620</v>
          </cell>
          <cell r="B59" t="str">
            <v>DIAZ JOSE MANUEL</v>
          </cell>
          <cell r="C59" t="str">
            <v>CHACRAS</v>
          </cell>
          <cell r="D59" t="str">
            <v>ANDREA</v>
          </cell>
          <cell r="E59" t="str">
            <v>PEON VARIO</v>
          </cell>
          <cell r="F59">
            <v>20329662609</v>
          </cell>
          <cell r="I59" t="str">
            <v>efectivo</v>
          </cell>
          <cell r="J59">
            <v>60532.19999999999</v>
          </cell>
          <cell r="L59">
            <v>2152.7600000000007</v>
          </cell>
          <cell r="M59">
            <v>62684.959999999992</v>
          </cell>
          <cell r="O59">
            <v>-30000</v>
          </cell>
          <cell r="P59">
            <v>32684.959999999992</v>
          </cell>
          <cell r="Q59">
            <v>0</v>
          </cell>
          <cell r="R59">
            <v>0</v>
          </cell>
          <cell r="S59">
            <v>32700</v>
          </cell>
          <cell r="T59">
            <v>32700</v>
          </cell>
          <cell r="U59">
            <v>-15.040000000008149</v>
          </cell>
          <cell r="W59">
            <v>0</v>
          </cell>
          <cell r="Y59">
            <v>0</v>
          </cell>
          <cell r="AA59">
            <v>0</v>
          </cell>
          <cell r="AC59">
            <v>0</v>
          </cell>
          <cell r="AD59">
            <v>-15.040000000008149</v>
          </cell>
        </row>
        <row r="60">
          <cell r="A60">
            <v>103626</v>
          </cell>
          <cell r="B60" t="str">
            <v>FAJARDO GARCIA PATRICIO (Damian Elias)</v>
          </cell>
          <cell r="C60" t="str">
            <v>Encargado Chacra</v>
          </cell>
          <cell r="D60" t="str">
            <v>DAMIAN ELIAS</v>
          </cell>
          <cell r="E60" t="str">
            <v>ENCARGADO</v>
          </cell>
          <cell r="F60">
            <v>20925249166</v>
          </cell>
          <cell r="G60" t="str">
            <v>220220029278000</v>
          </cell>
          <cell r="H60" t="str">
            <v>PATAGONIA</v>
          </cell>
          <cell r="I60" t="str">
            <v>0340220908220029278004</v>
          </cell>
          <cell r="J60">
            <v>123937.3</v>
          </cell>
          <cell r="M60">
            <v>123937.3</v>
          </cell>
          <cell r="O60">
            <v>-39999.699999999997</v>
          </cell>
          <cell r="P60">
            <v>83937.600000000006</v>
          </cell>
          <cell r="Q60">
            <v>83938</v>
          </cell>
          <cell r="R60">
            <v>0</v>
          </cell>
          <cell r="T60">
            <v>83938</v>
          </cell>
          <cell r="U60">
            <v>-0.39999999999417923</v>
          </cell>
          <cell r="W60">
            <v>0</v>
          </cell>
          <cell r="Y60">
            <v>60000</v>
          </cell>
          <cell r="AA60">
            <v>50000</v>
          </cell>
          <cell r="AC60">
            <v>110000</v>
          </cell>
          <cell r="AD60">
            <v>-110000.4</v>
          </cell>
        </row>
        <row r="61">
          <cell r="A61">
            <v>103754</v>
          </cell>
          <cell r="B61" t="str">
            <v>SANDOVAL ALEJANDRO EDUARDO (RocaII)</v>
          </cell>
          <cell r="C61" t="str">
            <v>Encargado Chacra</v>
          </cell>
          <cell r="D61" t="str">
            <v>ROCA II</v>
          </cell>
          <cell r="E61" t="str">
            <v>ENCARGADO</v>
          </cell>
          <cell r="F61">
            <v>20299381774</v>
          </cell>
          <cell r="G61" t="str">
            <v>2798131850</v>
          </cell>
          <cell r="H61" t="str">
            <v>BNA</v>
          </cell>
          <cell r="I61" t="str">
            <v>0110279830027981318501</v>
          </cell>
          <cell r="J61">
            <v>126381.93000000001</v>
          </cell>
          <cell r="M61">
            <v>126381.93000000001</v>
          </cell>
          <cell r="O61">
            <v>-39999.769999999931</v>
          </cell>
          <cell r="P61">
            <v>86382.160000000076</v>
          </cell>
          <cell r="Q61">
            <v>86383</v>
          </cell>
          <cell r="R61">
            <v>0</v>
          </cell>
          <cell r="T61">
            <v>86383</v>
          </cell>
          <cell r="U61">
            <v>-0.83999999992374796</v>
          </cell>
          <cell r="W61">
            <v>0</v>
          </cell>
          <cell r="Y61">
            <v>60000</v>
          </cell>
          <cell r="AA61">
            <v>50000</v>
          </cell>
          <cell r="AC61">
            <v>110000</v>
          </cell>
          <cell r="AD61">
            <v>-110000.83999999992</v>
          </cell>
        </row>
        <row r="62">
          <cell r="A62">
            <v>103774</v>
          </cell>
          <cell r="B62" t="str">
            <v>LOPEZ ALFREDO FABIAN</v>
          </cell>
          <cell r="C62" t="str">
            <v>CHACRAS</v>
          </cell>
          <cell r="D62" t="str">
            <v>ROCA II</v>
          </cell>
          <cell r="E62" t="str">
            <v>PEON VARIO</v>
          </cell>
          <cell r="F62">
            <v>20251551546</v>
          </cell>
          <cell r="G62" t="str">
            <v>2798131881</v>
          </cell>
          <cell r="H62" t="str">
            <v>BNA</v>
          </cell>
          <cell r="I62" t="str">
            <v>0110279830027981318815</v>
          </cell>
          <cell r="J62">
            <v>64551.959999999992</v>
          </cell>
          <cell r="L62">
            <v>5668.7699999999995</v>
          </cell>
          <cell r="M62">
            <v>70220.73</v>
          </cell>
          <cell r="O62">
            <v>-31153.340000000011</v>
          </cell>
          <cell r="P62">
            <v>39067.389999999985</v>
          </cell>
          <cell r="Q62">
            <v>39068</v>
          </cell>
          <cell r="R62">
            <v>0</v>
          </cell>
          <cell r="T62">
            <v>39068</v>
          </cell>
          <cell r="U62">
            <v>-0.61000000001513399</v>
          </cell>
          <cell r="W62">
            <v>0</v>
          </cell>
          <cell r="Y62">
            <v>0</v>
          </cell>
          <cell r="AA62">
            <v>0</v>
          </cell>
          <cell r="AC62">
            <v>0</v>
          </cell>
          <cell r="AD62">
            <v>-0.61000000001513399</v>
          </cell>
        </row>
        <row r="63">
          <cell r="A63">
            <v>103775</v>
          </cell>
          <cell r="B63" t="str">
            <v>DELOOVER ALEJANDRO</v>
          </cell>
          <cell r="C63" t="str">
            <v>CHACRAS</v>
          </cell>
          <cell r="D63" t="str">
            <v>SHEILA</v>
          </cell>
          <cell r="E63" t="str">
            <v>PEON VARIO</v>
          </cell>
          <cell r="F63">
            <v>20447803829</v>
          </cell>
          <cell r="G63" t="str">
            <v>1978594524</v>
          </cell>
          <cell r="H63" t="str">
            <v>BNA</v>
          </cell>
          <cell r="I63" t="str">
            <v>0110197930019785945247</v>
          </cell>
          <cell r="J63">
            <v>15274.020000000004</v>
          </cell>
          <cell r="L63">
            <v>229.11</v>
          </cell>
          <cell r="M63">
            <v>15503.130000000005</v>
          </cell>
          <cell r="O63">
            <v>-15503.159999999985</v>
          </cell>
          <cell r="P63">
            <v>-2.9999999980645953E-2</v>
          </cell>
          <cell r="Q63">
            <v>0</v>
          </cell>
          <cell r="R63">
            <v>0</v>
          </cell>
          <cell r="T63">
            <v>0</v>
          </cell>
          <cell r="U63">
            <v>-2.9999999980645953E-2</v>
          </cell>
          <cell r="W63">
            <v>0</v>
          </cell>
          <cell r="Y63">
            <v>0</v>
          </cell>
          <cell r="AA63">
            <v>0</v>
          </cell>
          <cell r="AC63">
            <v>0</v>
          </cell>
          <cell r="AD63">
            <v>-2.9999999980645953E-2</v>
          </cell>
        </row>
        <row r="64">
          <cell r="A64">
            <v>103780</v>
          </cell>
          <cell r="B64" t="str">
            <v>CRESPO FERNANDO DANIEL</v>
          </cell>
          <cell r="C64" t="str">
            <v>CHACRAS</v>
          </cell>
          <cell r="D64" t="str">
            <v>PATORUZU</v>
          </cell>
          <cell r="E64" t="str">
            <v>PEON VARIO</v>
          </cell>
          <cell r="F64">
            <v>20447052882</v>
          </cell>
          <cell r="G64" t="str">
            <v>2798182728</v>
          </cell>
          <cell r="H64" t="str">
            <v>BNA</v>
          </cell>
          <cell r="I64" t="str">
            <v>0110279830027981827283</v>
          </cell>
          <cell r="J64">
            <v>69983.670000000013</v>
          </cell>
          <cell r="L64">
            <v>3770.83</v>
          </cell>
          <cell r="M64">
            <v>73754.500000000015</v>
          </cell>
          <cell r="O64">
            <v>-29999.699999999975</v>
          </cell>
          <cell r="P64">
            <v>43754.800000000039</v>
          </cell>
          <cell r="Q64">
            <v>43755</v>
          </cell>
          <cell r="R64">
            <v>0</v>
          </cell>
          <cell r="T64">
            <v>43755</v>
          </cell>
          <cell r="U64">
            <v>-0.19999999996070983</v>
          </cell>
          <cell r="W64">
            <v>0</v>
          </cell>
          <cell r="Y64">
            <v>0</v>
          </cell>
          <cell r="AA64">
            <v>0</v>
          </cell>
          <cell r="AC64">
            <v>0</v>
          </cell>
          <cell r="AD64">
            <v>-0.19999999996070983</v>
          </cell>
        </row>
        <row r="65">
          <cell r="A65">
            <v>103784</v>
          </cell>
          <cell r="B65" t="str">
            <v>CORREA  RICARDO DANIEL</v>
          </cell>
          <cell r="C65" t="str">
            <v>CHACRAS</v>
          </cell>
          <cell r="D65" t="str">
            <v>ANDREA</v>
          </cell>
          <cell r="E65" t="str">
            <v>PEON VARIO</v>
          </cell>
          <cell r="F65">
            <v>20333213436</v>
          </cell>
          <cell r="G65" t="str">
            <v>1978593866</v>
          </cell>
          <cell r="H65" t="str">
            <v>BNA</v>
          </cell>
          <cell r="I65" t="str">
            <v>0110197930019785938665</v>
          </cell>
          <cell r="J65">
            <v>130193.27000000003</v>
          </cell>
          <cell r="M65">
            <v>130193.27000000003</v>
          </cell>
          <cell r="O65">
            <v>-30000.430000000022</v>
          </cell>
          <cell r="P65">
            <v>100192.84000000001</v>
          </cell>
          <cell r="Q65">
            <v>100193</v>
          </cell>
          <cell r="R65">
            <v>0</v>
          </cell>
          <cell r="T65">
            <v>100193</v>
          </cell>
          <cell r="U65">
            <v>-0.15999999998894054</v>
          </cell>
          <cell r="W65">
            <v>10000</v>
          </cell>
          <cell r="Y65">
            <v>50000</v>
          </cell>
          <cell r="AA65">
            <v>50000</v>
          </cell>
          <cell r="AC65">
            <v>110000</v>
          </cell>
          <cell r="AD65">
            <v>-110000.15999999999</v>
          </cell>
        </row>
        <row r="66">
          <cell r="A66">
            <v>103789</v>
          </cell>
          <cell r="B66" t="str">
            <v>SANCHEZ RICARDO SAMUEL</v>
          </cell>
          <cell r="C66" t="str">
            <v>CHACRAS</v>
          </cell>
          <cell r="D66" t="str">
            <v>ALEXIS ADRIAN</v>
          </cell>
          <cell r="E66" t="str">
            <v>PEON VARIO</v>
          </cell>
          <cell r="F66">
            <v>20433463928</v>
          </cell>
          <cell r="G66" t="str">
            <v>2798131591</v>
          </cell>
          <cell r="H66" t="str">
            <v>BNA</v>
          </cell>
          <cell r="I66" t="str">
            <v>0110279830027981315915</v>
          </cell>
          <cell r="J66">
            <v>90002.68</v>
          </cell>
          <cell r="M66">
            <v>90002.68</v>
          </cell>
          <cell r="O66">
            <v>-40000.270000000004</v>
          </cell>
          <cell r="P66">
            <v>50002.409999999989</v>
          </cell>
          <cell r="Q66">
            <v>50003</v>
          </cell>
          <cell r="R66">
            <v>0</v>
          </cell>
          <cell r="T66">
            <v>50003</v>
          </cell>
          <cell r="U66">
            <v>-0.59000000001105946</v>
          </cell>
          <cell r="W66">
            <v>10000</v>
          </cell>
          <cell r="Y66">
            <v>30000</v>
          </cell>
          <cell r="AA66">
            <v>30000</v>
          </cell>
          <cell r="AC66">
            <v>70000</v>
          </cell>
          <cell r="AD66">
            <v>-70000.590000000011</v>
          </cell>
        </row>
        <row r="67">
          <cell r="A67">
            <v>103791</v>
          </cell>
          <cell r="B67" t="str">
            <v>CRESPO BRAIAN DAMIAN</v>
          </cell>
          <cell r="C67" t="str">
            <v>CHACRAS</v>
          </cell>
          <cell r="D67" t="str">
            <v>Paturuzu</v>
          </cell>
          <cell r="E67" t="str">
            <v>Paturuzu</v>
          </cell>
          <cell r="H67" t="str">
            <v>PATAGONIA</v>
          </cell>
          <cell r="I67" t="str">
            <v>0340220908220040489007</v>
          </cell>
          <cell r="J67">
            <v>15124.699999999999</v>
          </cell>
          <cell r="M67">
            <v>15124.699999999999</v>
          </cell>
          <cell r="O67">
            <v>0</v>
          </cell>
          <cell r="P67">
            <v>15124.699999999999</v>
          </cell>
          <cell r="Q67">
            <v>0</v>
          </cell>
          <cell r="R67">
            <v>15125</v>
          </cell>
          <cell r="T67">
            <v>15125</v>
          </cell>
          <cell r="U67">
            <v>-0.30000000000109139</v>
          </cell>
          <cell r="W67">
            <v>0</v>
          </cell>
          <cell r="Y67">
            <v>0</v>
          </cell>
          <cell r="AA67">
            <v>0</v>
          </cell>
          <cell r="AC67">
            <v>0</v>
          </cell>
          <cell r="AD67">
            <v>-0.30000000000109139</v>
          </cell>
        </row>
        <row r="68">
          <cell r="A68">
            <v>103871</v>
          </cell>
          <cell r="B68" t="str">
            <v>FERNANDEZ JOSE ALEJANDRO</v>
          </cell>
          <cell r="C68" t="str">
            <v>CHACRAS</v>
          </cell>
          <cell r="D68" t="str">
            <v>ANDREA</v>
          </cell>
          <cell r="E68" t="str">
            <v>PEON VARIO</v>
          </cell>
          <cell r="F68">
            <v>20247096486</v>
          </cell>
          <cell r="G68" t="str">
            <v>3769838512</v>
          </cell>
          <cell r="H68" t="str">
            <v>BNA</v>
          </cell>
          <cell r="I68" t="str">
            <v>0110376030037698385129</v>
          </cell>
          <cell r="J68">
            <v>81298.2</v>
          </cell>
          <cell r="M68">
            <v>81298.2</v>
          </cell>
          <cell r="O68">
            <v>-29999.579999999987</v>
          </cell>
          <cell r="P68">
            <v>51298.62000000001</v>
          </cell>
          <cell r="Q68">
            <v>51299</v>
          </cell>
          <cell r="R68">
            <v>0</v>
          </cell>
          <cell r="T68">
            <v>51299</v>
          </cell>
          <cell r="U68">
            <v>-0.3799999999901047</v>
          </cell>
          <cell r="W68">
            <v>10000</v>
          </cell>
          <cell r="Y68">
            <v>30000</v>
          </cell>
          <cell r="AA68">
            <v>30000</v>
          </cell>
          <cell r="AC68">
            <v>70000</v>
          </cell>
          <cell r="AD68">
            <v>-70000.37999999999</v>
          </cell>
        </row>
        <row r="69">
          <cell r="A69">
            <v>103872</v>
          </cell>
          <cell r="B69" t="str">
            <v>BARRUETO CLAUDIO ALEJANDRO</v>
          </cell>
          <cell r="C69" t="str">
            <v>CHACRAS</v>
          </cell>
          <cell r="D69" t="str">
            <v>TALLER</v>
          </cell>
          <cell r="E69" t="str">
            <v>PEON VARIO</v>
          </cell>
          <cell r="F69">
            <v>20289598775</v>
          </cell>
          <cell r="I69" t="str">
            <v>0970025355008473930028</v>
          </cell>
          <cell r="J69">
            <v>110691.82999999999</v>
          </cell>
          <cell r="M69">
            <v>110691.82999999999</v>
          </cell>
          <cell r="O69">
            <v>-0.34000000002561137</v>
          </cell>
          <cell r="P69">
            <v>110691.48999999996</v>
          </cell>
          <cell r="Q69">
            <v>0</v>
          </cell>
          <cell r="R69">
            <v>0</v>
          </cell>
          <cell r="T69">
            <v>0</v>
          </cell>
          <cell r="U69">
            <v>110691.48999999996</v>
          </cell>
          <cell r="W69">
            <v>0</v>
          </cell>
          <cell r="X69">
            <v>110700</v>
          </cell>
          <cell r="Y69">
            <v>0</v>
          </cell>
          <cell r="Z69">
            <v>50000</v>
          </cell>
          <cell r="AA69">
            <v>0</v>
          </cell>
          <cell r="AB69">
            <v>40000</v>
          </cell>
          <cell r="AC69">
            <v>200700</v>
          </cell>
          <cell r="AD69">
            <v>-90008.510000000038</v>
          </cell>
        </row>
        <row r="70">
          <cell r="A70">
            <v>103880</v>
          </cell>
          <cell r="B70" t="str">
            <v>SAEZ ADOLFO JESUS</v>
          </cell>
          <cell r="C70" t="str">
            <v>CHACRAS</v>
          </cell>
          <cell r="D70" t="str">
            <v>PATORUZU</v>
          </cell>
          <cell r="E70" t="str">
            <v>PEON VARIO</v>
          </cell>
          <cell r="F70">
            <v>20439479915</v>
          </cell>
          <cell r="G70" t="str">
            <v>2798173898</v>
          </cell>
          <cell r="H70" t="str">
            <v>BNA</v>
          </cell>
          <cell r="I70" t="str">
            <v>0110279830027981738983</v>
          </cell>
          <cell r="J70">
            <v>76467.800000000017</v>
          </cell>
          <cell r="L70">
            <v>7248.4800000000005</v>
          </cell>
          <cell r="M70">
            <v>83716.280000000013</v>
          </cell>
          <cell r="O70">
            <v>-40000.439999999988</v>
          </cell>
          <cell r="P70">
            <v>43715.840000000026</v>
          </cell>
          <cell r="Q70">
            <v>43716</v>
          </cell>
          <cell r="R70">
            <v>0</v>
          </cell>
          <cell r="T70">
            <v>43716</v>
          </cell>
          <cell r="U70">
            <v>-0.15999999997438863</v>
          </cell>
          <cell r="W70">
            <v>0</v>
          </cell>
          <cell r="Y70">
            <v>0</v>
          </cell>
          <cell r="AA70">
            <v>0</v>
          </cell>
          <cell r="AC70">
            <v>0</v>
          </cell>
          <cell r="AD70">
            <v>-0.15999999997438863</v>
          </cell>
        </row>
        <row r="71">
          <cell r="A71">
            <v>103903</v>
          </cell>
          <cell r="B71" t="str">
            <v>ORTIGUERA CRISTIAN ARNOLDO</v>
          </cell>
          <cell r="C71" t="str">
            <v>CHACRAS</v>
          </cell>
          <cell r="D71" t="str">
            <v>LAS ACACIAS</v>
          </cell>
          <cell r="E71" t="str">
            <v>PEON VARIO</v>
          </cell>
          <cell r="F71">
            <v>20272330027</v>
          </cell>
          <cell r="G71" t="str">
            <v>CGU2798146931</v>
          </cell>
          <cell r="H71" t="str">
            <v>BNA</v>
          </cell>
          <cell r="I71" t="str">
            <v>0110279830027981469315</v>
          </cell>
          <cell r="J71">
            <v>68329</v>
          </cell>
          <cell r="M71">
            <v>68329</v>
          </cell>
          <cell r="O71">
            <v>-0.21999999997206032</v>
          </cell>
          <cell r="P71">
            <v>68328.780000000028</v>
          </cell>
          <cell r="Q71">
            <v>68329</v>
          </cell>
          <cell r="R71">
            <v>0</v>
          </cell>
          <cell r="T71">
            <v>68329</v>
          </cell>
          <cell r="U71">
            <v>-0.21999999997206032</v>
          </cell>
          <cell r="W71">
            <v>0</v>
          </cell>
          <cell r="Y71">
            <v>0</v>
          </cell>
          <cell r="AA71">
            <v>113047.53</v>
          </cell>
          <cell r="AC71">
            <v>113047.53</v>
          </cell>
          <cell r="AD71">
            <v>-113047.74999999997</v>
          </cell>
        </row>
        <row r="72">
          <cell r="A72">
            <v>103910</v>
          </cell>
          <cell r="B72" t="str">
            <v>ALVARADO ANA MARIA</v>
          </cell>
          <cell r="C72" t="str">
            <v>CHACRAS</v>
          </cell>
          <cell r="D72" t="str">
            <v>DAMIAN ELIAS</v>
          </cell>
          <cell r="E72" t="str">
            <v>PEON VARIO</v>
          </cell>
          <cell r="F72">
            <v>27250931919</v>
          </cell>
          <cell r="G72" t="str">
            <v>2603751905</v>
          </cell>
          <cell r="H72" t="str">
            <v>SANTANDER</v>
          </cell>
          <cell r="I72" t="str">
            <v>0720260788000037519054</v>
          </cell>
          <cell r="J72">
            <v>92461.38999999997</v>
          </cell>
          <cell r="M72">
            <v>92461.38999999997</v>
          </cell>
          <cell r="O72">
            <v>-30000.280000000013</v>
          </cell>
          <cell r="P72">
            <v>62461.109999999957</v>
          </cell>
          <cell r="Q72">
            <v>0</v>
          </cell>
          <cell r="R72">
            <v>62462</v>
          </cell>
          <cell r="T72">
            <v>62462</v>
          </cell>
          <cell r="U72">
            <v>-0.89000000004307367</v>
          </cell>
          <cell r="V72">
            <v>10000</v>
          </cell>
          <cell r="W72">
            <v>0</v>
          </cell>
          <cell r="Y72">
            <v>30000</v>
          </cell>
          <cell r="AA72">
            <v>30000</v>
          </cell>
          <cell r="AC72">
            <v>70000</v>
          </cell>
          <cell r="AD72">
            <v>-70000.890000000043</v>
          </cell>
        </row>
        <row r="73">
          <cell r="A73">
            <v>103911</v>
          </cell>
          <cell r="B73" t="str">
            <v>DE LA CANAL MATEO NICOLAS</v>
          </cell>
          <cell r="C73" t="str">
            <v>CHACRAS</v>
          </cell>
          <cell r="D73" t="str">
            <v>ROCA ROCA</v>
          </cell>
          <cell r="E73" t="str">
            <v>PEON VARIO</v>
          </cell>
          <cell r="F73">
            <v>20330426242</v>
          </cell>
          <cell r="G73" t="str">
            <v>220220044002002</v>
          </cell>
          <cell r="H73" t="str">
            <v>PATAGONIA</v>
          </cell>
          <cell r="I73" t="str">
            <v>0340220908220044002013</v>
          </cell>
          <cell r="J73">
            <v>110297.17</v>
          </cell>
          <cell r="M73">
            <v>110297.17</v>
          </cell>
          <cell r="O73">
            <v>-40000.229999999967</v>
          </cell>
          <cell r="P73">
            <v>70296.940000000031</v>
          </cell>
          <cell r="Q73">
            <v>0</v>
          </cell>
          <cell r="R73">
            <v>70297</v>
          </cell>
          <cell r="T73">
            <v>70297</v>
          </cell>
          <cell r="U73">
            <v>-5.9999999968567863E-2</v>
          </cell>
          <cell r="V73">
            <v>10000</v>
          </cell>
          <cell r="W73">
            <v>0</v>
          </cell>
          <cell r="Y73">
            <v>50000</v>
          </cell>
          <cell r="AA73">
            <v>50000</v>
          </cell>
          <cell r="AC73">
            <v>110000</v>
          </cell>
          <cell r="AD73">
            <v>-110000.05999999997</v>
          </cell>
        </row>
        <row r="74">
          <cell r="A74">
            <v>103912</v>
          </cell>
          <cell r="B74" t="str">
            <v>PINTO FRANCISCO AGUSTIN</v>
          </cell>
          <cell r="C74" t="str">
            <v>CHACRAS</v>
          </cell>
          <cell r="D74" t="str">
            <v>ROCA II</v>
          </cell>
          <cell r="E74" t="str">
            <v>PEON VARIO</v>
          </cell>
          <cell r="I74" t="str">
            <v>efectivo</v>
          </cell>
          <cell r="J74">
            <v>61158.159999999996</v>
          </cell>
          <cell r="L74">
            <v>2290.1899999999996</v>
          </cell>
          <cell r="M74">
            <v>63448.35</v>
          </cell>
          <cell r="O74">
            <v>-30000</v>
          </cell>
          <cell r="P74">
            <v>33448.35</v>
          </cell>
          <cell r="Q74">
            <v>0</v>
          </cell>
          <cell r="R74">
            <v>0</v>
          </cell>
          <cell r="S74">
            <v>33400</v>
          </cell>
          <cell r="T74">
            <v>33400</v>
          </cell>
          <cell r="U74">
            <v>48.349999999998545</v>
          </cell>
          <cell r="W74">
            <v>0</v>
          </cell>
          <cell r="Y74">
            <v>0</v>
          </cell>
          <cell r="AA74">
            <v>0</v>
          </cell>
          <cell r="AC74">
            <v>0</v>
          </cell>
          <cell r="AD74">
            <v>48.349999999998545</v>
          </cell>
        </row>
        <row r="75">
          <cell r="A75">
            <v>103913</v>
          </cell>
          <cell r="B75" t="str">
            <v>MOYANO RAUL  ARMANDO</v>
          </cell>
          <cell r="C75" t="str">
            <v>CHACRAS</v>
          </cell>
          <cell r="D75" t="str">
            <v>SHEILA</v>
          </cell>
          <cell r="E75" t="str">
            <v>PEON VARIO</v>
          </cell>
          <cell r="F75">
            <v>20418335816</v>
          </cell>
          <cell r="I75" t="str">
            <v>efectivo</v>
          </cell>
          <cell r="J75">
            <v>65984.92</v>
          </cell>
          <cell r="L75">
            <v>3143.5000000000005</v>
          </cell>
          <cell r="M75">
            <v>69128.42</v>
          </cell>
          <cell r="O75">
            <v>-20000</v>
          </cell>
          <cell r="P75">
            <v>49128.42</v>
          </cell>
          <cell r="Q75">
            <v>0</v>
          </cell>
          <cell r="R75">
            <v>0</v>
          </cell>
          <cell r="S75">
            <v>49200</v>
          </cell>
          <cell r="T75">
            <v>49200</v>
          </cell>
          <cell r="U75">
            <v>-71.580000000001746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D75">
            <v>-71.580000000001746</v>
          </cell>
        </row>
        <row r="76">
          <cell r="A76">
            <v>103914</v>
          </cell>
          <cell r="B76" t="str">
            <v>SEU PAZ CRISTIAN ALEJANDRO</v>
          </cell>
          <cell r="C76" t="str">
            <v>CHACRAS</v>
          </cell>
          <cell r="D76" t="str">
            <v>SHEILA</v>
          </cell>
          <cell r="E76" t="str">
            <v>PEON VARIO</v>
          </cell>
          <cell r="F76">
            <v>20198483756</v>
          </cell>
          <cell r="I76" t="str">
            <v>efectivo</v>
          </cell>
          <cell r="J76">
            <v>59757.19</v>
          </cell>
          <cell r="L76">
            <v>2659.21</v>
          </cell>
          <cell r="M76">
            <v>62416.4</v>
          </cell>
          <cell r="O76">
            <v>-20000</v>
          </cell>
          <cell r="P76">
            <v>42416.4</v>
          </cell>
          <cell r="Q76">
            <v>0</v>
          </cell>
          <cell r="R76">
            <v>0</v>
          </cell>
          <cell r="S76">
            <v>42400</v>
          </cell>
          <cell r="T76">
            <v>42400</v>
          </cell>
          <cell r="U76">
            <v>16.400000000001455</v>
          </cell>
          <cell r="W76">
            <v>0</v>
          </cell>
          <cell r="Y76">
            <v>0</v>
          </cell>
          <cell r="AA76">
            <v>0</v>
          </cell>
          <cell r="AC76">
            <v>0</v>
          </cell>
          <cell r="AD76">
            <v>16.400000000001455</v>
          </cell>
        </row>
        <row r="77">
          <cell r="A77">
            <v>103915</v>
          </cell>
          <cell r="B77" t="str">
            <v>QUIROGA RAUL SEBASTIAN</v>
          </cell>
          <cell r="C77" t="str">
            <v>CHACRAS</v>
          </cell>
          <cell r="D77" t="str">
            <v>SHEILA</v>
          </cell>
          <cell r="E77" t="str">
            <v>PEON VARIO</v>
          </cell>
          <cell r="F77">
            <v>342266747</v>
          </cell>
          <cell r="G77" t="str">
            <v>1137508344</v>
          </cell>
          <cell r="H77" t="str">
            <v>BNA</v>
          </cell>
          <cell r="I77" t="str">
            <v>0110113930011375083447</v>
          </cell>
          <cell r="J77">
            <v>79825.39</v>
          </cell>
          <cell r="L77">
            <v>4540.1500000000005</v>
          </cell>
          <cell r="M77">
            <v>84365.54</v>
          </cell>
          <cell r="O77">
            <v>-40000</v>
          </cell>
          <cell r="P77">
            <v>44365.539999999994</v>
          </cell>
          <cell r="Q77">
            <v>44366</v>
          </cell>
          <cell r="R77">
            <v>0</v>
          </cell>
          <cell r="T77">
            <v>44366</v>
          </cell>
          <cell r="U77">
            <v>-0.46000000000640284</v>
          </cell>
          <cell r="W77">
            <v>0</v>
          </cell>
          <cell r="Y77">
            <v>0</v>
          </cell>
          <cell r="AA77">
            <v>0</v>
          </cell>
          <cell r="AC77">
            <v>0</v>
          </cell>
          <cell r="AD77">
            <v>-0.46000000000640284</v>
          </cell>
        </row>
        <row r="78">
          <cell r="A78">
            <v>103941</v>
          </cell>
          <cell r="B78" t="str">
            <v>BURGOS ALEXIS NICOLAS</v>
          </cell>
          <cell r="C78" t="str">
            <v>CHACRAS</v>
          </cell>
          <cell r="D78" t="str">
            <v>ROCA ROCA</v>
          </cell>
          <cell r="E78" t="str">
            <v>PEON VARIO</v>
          </cell>
          <cell r="F78">
            <v>23414958869</v>
          </cell>
          <cell r="G78" t="str">
            <v>2603749052</v>
          </cell>
          <cell r="I78" t="str">
            <v>0720260730000037490529</v>
          </cell>
          <cell r="J78">
            <v>107178.18000000001</v>
          </cell>
          <cell r="M78">
            <v>107178.18000000001</v>
          </cell>
          <cell r="O78">
            <v>-29999.520000000019</v>
          </cell>
          <cell r="P78">
            <v>77178.659999999989</v>
          </cell>
          <cell r="Q78">
            <v>0</v>
          </cell>
          <cell r="R78">
            <v>77179</v>
          </cell>
          <cell r="T78">
            <v>77179</v>
          </cell>
          <cell r="U78">
            <v>-0.34000000001105946</v>
          </cell>
          <cell r="W78">
            <v>10000</v>
          </cell>
          <cell r="Y78">
            <v>50000</v>
          </cell>
          <cell r="AA78">
            <v>50000</v>
          </cell>
          <cell r="AC78">
            <v>110000</v>
          </cell>
          <cell r="AD78">
            <v>-110000.34000000001</v>
          </cell>
        </row>
        <row r="79">
          <cell r="A79">
            <v>103947</v>
          </cell>
          <cell r="B79" t="str">
            <v>ALVARENGA ENRIQUE SEBASTIAN</v>
          </cell>
          <cell r="C79" t="str">
            <v>CHACRAS</v>
          </cell>
          <cell r="D79" t="str">
            <v>LAS ACACIAS</v>
          </cell>
          <cell r="E79" t="str">
            <v>PEON VARIO</v>
          </cell>
          <cell r="F79">
            <v>20350792156</v>
          </cell>
          <cell r="I79" t="str">
            <v>efectivo</v>
          </cell>
          <cell r="J79">
            <v>108315.69000000002</v>
          </cell>
          <cell r="M79">
            <v>108315.69000000002</v>
          </cell>
          <cell r="O79">
            <v>-29959.480000000003</v>
          </cell>
          <cell r="P79">
            <v>78356.210000000021</v>
          </cell>
          <cell r="Q79">
            <v>0</v>
          </cell>
          <cell r="R79">
            <v>0</v>
          </cell>
          <cell r="S79">
            <v>78400</v>
          </cell>
          <cell r="T79">
            <v>78400</v>
          </cell>
          <cell r="U79">
            <v>-43.789999999979045</v>
          </cell>
          <cell r="W79">
            <v>0</v>
          </cell>
          <cell r="X79">
            <v>10000</v>
          </cell>
          <cell r="Y79">
            <v>0</v>
          </cell>
          <cell r="Z79">
            <v>40000</v>
          </cell>
          <cell r="AA79">
            <v>0</v>
          </cell>
          <cell r="AC79">
            <v>50000</v>
          </cell>
          <cell r="AD79">
            <v>-50043.789999999979</v>
          </cell>
        </row>
        <row r="80">
          <cell r="A80">
            <v>103948</v>
          </cell>
          <cell r="B80" t="str">
            <v>GONZALEZ SERGIO LUIS</v>
          </cell>
          <cell r="C80" t="str">
            <v>CHACRAS</v>
          </cell>
          <cell r="D80" t="str">
            <v>LAS ACACIAS</v>
          </cell>
          <cell r="E80" t="str">
            <v>PEON VARIO</v>
          </cell>
          <cell r="F80">
            <v>20322924470</v>
          </cell>
          <cell r="I80" t="str">
            <v>efectivo</v>
          </cell>
          <cell r="J80">
            <v>26178.010000000002</v>
          </cell>
          <cell r="M80">
            <v>26178.010000000002</v>
          </cell>
          <cell r="O80">
            <v>-9954.9599999999919</v>
          </cell>
          <cell r="P80">
            <v>16223.05000000001</v>
          </cell>
          <cell r="Q80">
            <v>0</v>
          </cell>
          <cell r="R80">
            <v>0</v>
          </cell>
          <cell r="S80">
            <v>16200</v>
          </cell>
          <cell r="T80">
            <v>16200</v>
          </cell>
          <cell r="U80">
            <v>23.050000000010186</v>
          </cell>
          <cell r="W80">
            <v>0</v>
          </cell>
          <cell r="Y80">
            <v>0</v>
          </cell>
          <cell r="AA80">
            <v>0</v>
          </cell>
          <cell r="AC80">
            <v>0</v>
          </cell>
          <cell r="AD80">
            <v>23.050000000010186</v>
          </cell>
        </row>
        <row r="81">
          <cell r="A81">
            <v>105007</v>
          </cell>
          <cell r="B81" t="str">
            <v>TROPAN CLARA INES</v>
          </cell>
          <cell r="C81" t="str">
            <v>CHACRAS</v>
          </cell>
          <cell r="D81" t="str">
            <v>PATORUZU</v>
          </cell>
          <cell r="E81" t="str">
            <v>PEON VARIO</v>
          </cell>
          <cell r="F81">
            <v>27307648208</v>
          </cell>
          <cell r="G81" t="str">
            <v>6826077923</v>
          </cell>
          <cell r="H81" t="str">
            <v>HSBC</v>
          </cell>
          <cell r="I81" t="str">
            <v>1500682200068260779232</v>
          </cell>
          <cell r="J81">
            <v>91052.92</v>
          </cell>
          <cell r="M81">
            <v>91052.92</v>
          </cell>
          <cell r="O81">
            <v>-20000.029999999941</v>
          </cell>
          <cell r="P81">
            <v>71052.890000000058</v>
          </cell>
          <cell r="Q81">
            <v>0</v>
          </cell>
          <cell r="R81">
            <v>71053</v>
          </cell>
          <cell r="T81">
            <v>71053</v>
          </cell>
          <cell r="U81">
            <v>-0.10999999994237442</v>
          </cell>
          <cell r="V81">
            <v>30000</v>
          </cell>
          <cell r="W81">
            <v>0</v>
          </cell>
          <cell r="Y81">
            <v>30000</v>
          </cell>
          <cell r="AA81">
            <v>30000</v>
          </cell>
          <cell r="AC81">
            <v>90000</v>
          </cell>
          <cell r="AD81">
            <v>-90000.109999999942</v>
          </cell>
        </row>
        <row r="82">
          <cell r="A82">
            <v>105015</v>
          </cell>
          <cell r="B82" t="str">
            <v>GAVILAN MORAGA NICOLAS</v>
          </cell>
          <cell r="C82" t="str">
            <v>CHACRAS</v>
          </cell>
          <cell r="D82" t="str">
            <v>ROCA ROCA</v>
          </cell>
          <cell r="E82" t="str">
            <v>PEON VARIO</v>
          </cell>
          <cell r="F82">
            <v>23929836499</v>
          </cell>
          <cell r="G82" t="str">
            <v>6826027698</v>
          </cell>
          <cell r="H82" t="str">
            <v>HSBC</v>
          </cell>
          <cell r="I82" t="str">
            <v>1500682200068260758114</v>
          </cell>
          <cell r="J82">
            <v>153209.31</v>
          </cell>
          <cell r="M82">
            <v>153209.31</v>
          </cell>
          <cell r="O82">
            <v>-29999.909999999974</v>
          </cell>
          <cell r="P82">
            <v>123209.40000000002</v>
          </cell>
          <cell r="Q82">
            <v>0</v>
          </cell>
          <cell r="R82">
            <v>123210</v>
          </cell>
          <cell r="T82">
            <v>123210</v>
          </cell>
          <cell r="U82">
            <v>-0.59999999997671694</v>
          </cell>
          <cell r="V82">
            <v>10000</v>
          </cell>
          <cell r="W82">
            <v>0</v>
          </cell>
          <cell r="Y82">
            <v>50000</v>
          </cell>
          <cell r="AA82">
            <v>50000</v>
          </cell>
          <cell r="AC82">
            <v>110000</v>
          </cell>
          <cell r="AD82">
            <v>-110000.59999999998</v>
          </cell>
        </row>
        <row r="83">
          <cell r="A83">
            <v>105018</v>
          </cell>
          <cell r="B83" t="str">
            <v>RODRIGUEZ CASIMIRO</v>
          </cell>
          <cell r="C83" t="str">
            <v>CHACRAS</v>
          </cell>
          <cell r="D83" t="str">
            <v>LAS ACACIAS</v>
          </cell>
          <cell r="E83" t="str">
            <v>PEON VARIO</v>
          </cell>
          <cell r="F83">
            <v>20166446253</v>
          </cell>
          <cell r="G83" t="str">
            <v>6826081643</v>
          </cell>
          <cell r="H83" t="str">
            <v>HSBC</v>
          </cell>
          <cell r="I83" t="str">
            <v>1500682200068260816432</v>
          </cell>
          <cell r="J83">
            <v>172762.58000000002</v>
          </cell>
          <cell r="M83">
            <v>172762.58000000002</v>
          </cell>
          <cell r="O83">
            <v>-29999.53</v>
          </cell>
          <cell r="P83">
            <v>142763.05000000002</v>
          </cell>
          <cell r="Q83">
            <v>142764</v>
          </cell>
          <cell r="R83">
            <v>0</v>
          </cell>
          <cell r="T83">
            <v>142764</v>
          </cell>
          <cell r="U83">
            <v>-0.9499999999825377</v>
          </cell>
          <cell r="W83">
            <v>10000</v>
          </cell>
          <cell r="Y83">
            <v>50000</v>
          </cell>
          <cell r="AA83">
            <v>50000</v>
          </cell>
          <cell r="AC83">
            <v>110000</v>
          </cell>
          <cell r="AD83">
            <v>-110000.94999999998</v>
          </cell>
        </row>
        <row r="84">
          <cell r="A84">
            <v>105081</v>
          </cell>
          <cell r="B84" t="str">
            <v>GONZALEZ MARCELO</v>
          </cell>
          <cell r="C84" t="str">
            <v>CHACRAS</v>
          </cell>
          <cell r="D84" t="str">
            <v>ROCA ROCA</v>
          </cell>
          <cell r="E84" t="str">
            <v>PEON VARIO</v>
          </cell>
          <cell r="F84">
            <v>20268055526</v>
          </cell>
          <cell r="G84" t="str">
            <v>6826079172</v>
          </cell>
          <cell r="H84" t="str">
            <v>HSBC</v>
          </cell>
          <cell r="I84" t="str">
            <v>1500682200068260791728</v>
          </cell>
          <cell r="J84">
            <v>153403.41999999995</v>
          </cell>
          <cell r="M84">
            <v>153403.41999999995</v>
          </cell>
          <cell r="O84">
            <v>-20000.259999999995</v>
          </cell>
          <cell r="P84">
            <v>133403.15999999997</v>
          </cell>
          <cell r="Q84">
            <v>0</v>
          </cell>
          <cell r="R84">
            <v>133404</v>
          </cell>
          <cell r="T84">
            <v>133404</v>
          </cell>
          <cell r="U84">
            <v>-0.84000000002561137</v>
          </cell>
          <cell r="V84">
            <v>10000</v>
          </cell>
          <cell r="W84">
            <v>0</v>
          </cell>
          <cell r="Y84">
            <v>50000</v>
          </cell>
          <cell r="AA84">
            <v>50000</v>
          </cell>
          <cell r="AC84">
            <v>110000</v>
          </cell>
          <cell r="AD84">
            <v>-110000.84000000003</v>
          </cell>
        </row>
        <row r="85">
          <cell r="A85">
            <v>105088</v>
          </cell>
          <cell r="B85" t="str">
            <v>JARAMILLO PABLO GASTON</v>
          </cell>
          <cell r="C85" t="str">
            <v>CHACRAS</v>
          </cell>
          <cell r="D85">
            <v>245</v>
          </cell>
          <cell r="E85" t="str">
            <v>PEON VARIO</v>
          </cell>
          <cell r="F85">
            <v>20341285535</v>
          </cell>
          <cell r="G85" t="str">
            <v>401006762548</v>
          </cell>
          <cell r="H85" t="str">
            <v>Galicia</v>
          </cell>
          <cell r="I85" t="str">
            <v>0070254830004010067689</v>
          </cell>
          <cell r="J85">
            <v>111999.99999999999</v>
          </cell>
          <cell r="M85">
            <v>111999.99999999999</v>
          </cell>
          <cell r="O85">
            <v>-40000.000000000015</v>
          </cell>
          <cell r="P85">
            <v>71999.999999999971</v>
          </cell>
          <cell r="Q85">
            <v>0</v>
          </cell>
          <cell r="R85">
            <v>72000</v>
          </cell>
          <cell r="T85">
            <v>72000</v>
          </cell>
          <cell r="U85">
            <v>0</v>
          </cell>
          <cell r="V85">
            <v>10000</v>
          </cell>
          <cell r="W85">
            <v>20000</v>
          </cell>
          <cell r="Y85">
            <v>30000</v>
          </cell>
          <cell r="AA85">
            <v>30000</v>
          </cell>
          <cell r="AC85">
            <v>90000</v>
          </cell>
          <cell r="AD85">
            <v>-90000</v>
          </cell>
        </row>
        <row r="86">
          <cell r="A86">
            <v>105089</v>
          </cell>
          <cell r="B86" t="str">
            <v>SANCHEZ VICTOR FABIAN</v>
          </cell>
          <cell r="C86" t="str">
            <v>CHACRAS</v>
          </cell>
          <cell r="D86" t="str">
            <v>LAS ACACIAS</v>
          </cell>
          <cell r="E86" t="str">
            <v>PEON VARIO</v>
          </cell>
          <cell r="F86">
            <v>20256182166</v>
          </cell>
          <cell r="G86" t="str">
            <v>6826079615</v>
          </cell>
          <cell r="H86" t="str">
            <v>HSBC</v>
          </cell>
          <cell r="I86" t="str">
            <v>1500682200068260796150</v>
          </cell>
          <cell r="J86">
            <v>113434.23</v>
          </cell>
          <cell r="M86">
            <v>113434.23</v>
          </cell>
          <cell r="O86">
            <v>-40000.389999999927</v>
          </cell>
          <cell r="P86">
            <v>73433.840000000069</v>
          </cell>
          <cell r="Q86">
            <v>0</v>
          </cell>
          <cell r="R86">
            <v>73434</v>
          </cell>
          <cell r="T86">
            <v>73434</v>
          </cell>
          <cell r="U86">
            <v>-0.15999999993073288</v>
          </cell>
          <cell r="V86">
            <v>10000</v>
          </cell>
          <cell r="W86">
            <v>0</v>
          </cell>
          <cell r="Y86">
            <v>50000</v>
          </cell>
          <cell r="AA86">
            <v>50000</v>
          </cell>
          <cell r="AC86">
            <v>110000</v>
          </cell>
          <cell r="AD86">
            <v>-110000.15999999993</v>
          </cell>
        </row>
        <row r="87">
          <cell r="A87">
            <v>105161</v>
          </cell>
          <cell r="B87" t="str">
            <v>HURTADO MARCELO</v>
          </cell>
          <cell r="C87" t="str">
            <v>CHACRAS</v>
          </cell>
          <cell r="D87" t="str">
            <v>TALLER</v>
          </cell>
          <cell r="E87" t="str">
            <v>PEON VARIO</v>
          </cell>
          <cell r="F87">
            <v>20236487769</v>
          </cell>
          <cell r="G87" t="str">
            <v>6826080060</v>
          </cell>
          <cell r="H87" t="str">
            <v>HSBC</v>
          </cell>
          <cell r="I87" t="str">
            <v>1500682200068260800600</v>
          </cell>
          <cell r="J87">
            <v>190897.75000000003</v>
          </cell>
          <cell r="M87">
            <v>190897.75000000003</v>
          </cell>
          <cell r="O87">
            <v>0.29000000000814907</v>
          </cell>
          <cell r="P87">
            <v>190898.04000000004</v>
          </cell>
          <cell r="Q87">
            <v>0</v>
          </cell>
          <cell r="R87">
            <v>190899</v>
          </cell>
          <cell r="T87">
            <v>190899</v>
          </cell>
          <cell r="U87">
            <v>-0.9599999999627471</v>
          </cell>
          <cell r="V87">
            <v>10000</v>
          </cell>
          <cell r="W87">
            <v>0</v>
          </cell>
          <cell r="Y87">
            <v>50000</v>
          </cell>
          <cell r="AA87">
            <v>50000</v>
          </cell>
          <cell r="AC87">
            <v>110000</v>
          </cell>
          <cell r="AD87">
            <v>-110000.95999999996</v>
          </cell>
        </row>
        <row r="88">
          <cell r="A88">
            <v>105186</v>
          </cell>
          <cell r="B88" t="str">
            <v>FRANZ SEGUNDO (Sheila)</v>
          </cell>
          <cell r="C88" t="str">
            <v>Encargado Chacra</v>
          </cell>
          <cell r="D88" t="str">
            <v>SHEILA</v>
          </cell>
          <cell r="E88" t="str">
            <v>ENCARGADO</v>
          </cell>
          <cell r="F88">
            <v>20182016420</v>
          </cell>
          <cell r="G88" t="str">
            <v>1416037125</v>
          </cell>
          <cell r="H88" t="str">
            <v>HSBC</v>
          </cell>
          <cell r="I88" t="str">
            <v>1500141400014160371250</v>
          </cell>
          <cell r="J88">
            <v>171370.8</v>
          </cell>
          <cell r="M88">
            <v>171370.8</v>
          </cell>
          <cell r="O88">
            <v>-40000.209999999992</v>
          </cell>
          <cell r="P88">
            <v>131370.59</v>
          </cell>
          <cell r="Q88">
            <v>131371</v>
          </cell>
          <cell r="R88">
            <v>0</v>
          </cell>
          <cell r="T88">
            <v>131371</v>
          </cell>
          <cell r="U88">
            <v>-0.41000000000349246</v>
          </cell>
          <cell r="W88">
            <v>0</v>
          </cell>
          <cell r="Y88">
            <v>70000</v>
          </cell>
          <cell r="AA88">
            <v>50000</v>
          </cell>
          <cell r="AC88">
            <v>120000</v>
          </cell>
          <cell r="AD88">
            <v>-120000.41</v>
          </cell>
        </row>
        <row r="89">
          <cell r="A89">
            <v>105347</v>
          </cell>
          <cell r="B89" t="str">
            <v>BELLO RAUL SEGUNDO</v>
          </cell>
          <cell r="C89" t="str">
            <v>CHACRAS</v>
          </cell>
          <cell r="D89" t="str">
            <v>LAS ACACIAS</v>
          </cell>
          <cell r="E89" t="str">
            <v>PEON VARIO</v>
          </cell>
          <cell r="F89">
            <v>20297164008</v>
          </cell>
          <cell r="G89" t="str">
            <v>6826078216</v>
          </cell>
          <cell r="H89" t="str">
            <v>HSBC</v>
          </cell>
          <cell r="I89" t="str">
            <v>1500682200068260782164</v>
          </cell>
          <cell r="J89">
            <v>118976.99999999999</v>
          </cell>
          <cell r="M89">
            <v>118976.99999999999</v>
          </cell>
          <cell r="O89">
            <v>-9999.6499999999651</v>
          </cell>
          <cell r="P89">
            <v>108977.35000000002</v>
          </cell>
          <cell r="Q89">
            <v>0</v>
          </cell>
          <cell r="R89">
            <v>108978</v>
          </cell>
          <cell r="T89">
            <v>108978</v>
          </cell>
          <cell r="U89">
            <v>-0.64999999997962732</v>
          </cell>
          <cell r="V89">
            <v>10000</v>
          </cell>
          <cell r="W89">
            <v>0</v>
          </cell>
          <cell r="Y89">
            <v>50000</v>
          </cell>
          <cell r="AA89">
            <v>50000</v>
          </cell>
          <cell r="AC89">
            <v>110000</v>
          </cell>
          <cell r="AD89">
            <v>-110000.64999999998</v>
          </cell>
        </row>
        <row r="90">
          <cell r="A90">
            <v>105370</v>
          </cell>
          <cell r="B90" t="str">
            <v>JANCO GABRIEL ARTURO</v>
          </cell>
          <cell r="C90" t="str">
            <v>CHACRAS</v>
          </cell>
          <cell r="D90" t="str">
            <v>LAS ACACIAS</v>
          </cell>
          <cell r="E90" t="str">
            <v>PEON VARIO</v>
          </cell>
          <cell r="F90">
            <v>20292302933</v>
          </cell>
          <cell r="G90" t="str">
            <v>6826103013</v>
          </cell>
          <cell r="H90" t="str">
            <v>HSBC</v>
          </cell>
          <cell r="I90" t="str">
            <v>1500682200068261030132</v>
          </cell>
          <cell r="J90">
            <v>58811.469999999994</v>
          </cell>
          <cell r="L90">
            <v>37112.57</v>
          </cell>
          <cell r="M90">
            <v>95924.04</v>
          </cell>
          <cell r="O90">
            <v>-19999.859999999986</v>
          </cell>
          <cell r="P90">
            <v>75924.180000000008</v>
          </cell>
          <cell r="Q90">
            <v>75925</v>
          </cell>
          <cell r="R90">
            <v>0</v>
          </cell>
          <cell r="T90">
            <v>75925</v>
          </cell>
          <cell r="U90">
            <v>-0.819999999992433</v>
          </cell>
          <cell r="W90">
            <v>0</v>
          </cell>
          <cell r="Y90">
            <v>0</v>
          </cell>
          <cell r="AA90">
            <v>0</v>
          </cell>
          <cell r="AC90">
            <v>0</v>
          </cell>
          <cell r="AD90">
            <v>-0.819999999992433</v>
          </cell>
        </row>
        <row r="91">
          <cell r="A91">
            <v>105725</v>
          </cell>
          <cell r="B91" t="str">
            <v>PEREZ RAMON DARIO</v>
          </cell>
          <cell r="C91" t="str">
            <v>CHACRAS</v>
          </cell>
          <cell r="D91" t="str">
            <v>ROCA II</v>
          </cell>
          <cell r="E91" t="str">
            <v>PEON VARIO</v>
          </cell>
          <cell r="F91">
            <v>20249309347</v>
          </cell>
          <cell r="G91" t="str">
            <v>6826090009</v>
          </cell>
          <cell r="H91" t="str">
            <v>HSBC</v>
          </cell>
          <cell r="I91" t="str">
            <v>1500682200068260900096</v>
          </cell>
          <cell r="J91">
            <v>86219</v>
          </cell>
          <cell r="L91">
            <v>4412.43</v>
          </cell>
          <cell r="M91">
            <v>90631.43</v>
          </cell>
          <cell r="O91">
            <v>-29999.600000000035</v>
          </cell>
          <cell r="P91">
            <v>60631.829999999958</v>
          </cell>
          <cell r="Q91">
            <v>60632</v>
          </cell>
          <cell r="R91">
            <v>0</v>
          </cell>
          <cell r="T91">
            <v>60632</v>
          </cell>
          <cell r="U91">
            <v>-0.17000000004190952</v>
          </cell>
          <cell r="W91">
            <v>0</v>
          </cell>
          <cell r="Y91">
            <v>0</v>
          </cell>
          <cell r="AA91">
            <v>0</v>
          </cell>
          <cell r="AC91">
            <v>0</v>
          </cell>
          <cell r="AD91">
            <v>-0.17000000004190952</v>
          </cell>
        </row>
        <row r="92">
          <cell r="A92">
            <v>105977</v>
          </cell>
          <cell r="B92" t="str">
            <v>LOPEZ GUILLERMO GASTON</v>
          </cell>
          <cell r="C92" t="str">
            <v>CHACRAS</v>
          </cell>
          <cell r="D92" t="str">
            <v>ROCA II</v>
          </cell>
          <cell r="E92" t="str">
            <v>PEON VARIO</v>
          </cell>
          <cell r="F92">
            <v>20309099134</v>
          </cell>
          <cell r="G92" t="str">
            <v>400865682545</v>
          </cell>
          <cell r="H92" t="str">
            <v>Galicia</v>
          </cell>
          <cell r="I92" t="str">
            <v>0070254830004008656853</v>
          </cell>
          <cell r="J92">
            <v>62568.320000000007</v>
          </cell>
          <cell r="L92">
            <v>5585.2300000000014</v>
          </cell>
          <cell r="M92">
            <v>68153.55</v>
          </cell>
          <cell r="O92">
            <v>-37460.520000000048</v>
          </cell>
          <cell r="P92">
            <v>30693.029999999955</v>
          </cell>
          <cell r="Q92">
            <v>0</v>
          </cell>
          <cell r="R92">
            <v>30694</v>
          </cell>
          <cell r="T92">
            <v>30694</v>
          </cell>
          <cell r="U92">
            <v>-0.9700000000448199</v>
          </cell>
          <cell r="V92">
            <v>8000</v>
          </cell>
          <cell r="W92">
            <v>0</v>
          </cell>
          <cell r="Y92">
            <v>0</v>
          </cell>
          <cell r="AA92">
            <v>0</v>
          </cell>
          <cell r="AC92">
            <v>8000</v>
          </cell>
          <cell r="AD92">
            <v>-8000.9700000000448</v>
          </cell>
        </row>
        <row r="93">
          <cell r="A93">
            <v>106047</v>
          </cell>
          <cell r="B93" t="str">
            <v>PERALTA JACINTO GABRIEL</v>
          </cell>
          <cell r="C93" t="str">
            <v>CHACRAS</v>
          </cell>
          <cell r="D93" t="str">
            <v>PATORUZU</v>
          </cell>
          <cell r="E93" t="str">
            <v>PEON VARIO</v>
          </cell>
          <cell r="F93">
            <v>23317645309</v>
          </cell>
          <cell r="G93" t="str">
            <v>6826077664</v>
          </cell>
          <cell r="H93" t="str">
            <v>HSBC</v>
          </cell>
          <cell r="I93" t="str">
            <v>1500682200068260776646</v>
          </cell>
          <cell r="J93">
            <v>116347.20000000003</v>
          </cell>
          <cell r="M93">
            <v>116347.20000000003</v>
          </cell>
          <cell r="O93">
            <v>-30000.029999999984</v>
          </cell>
          <cell r="P93">
            <v>86347.170000000042</v>
          </cell>
          <cell r="Q93">
            <v>0</v>
          </cell>
          <cell r="R93">
            <v>86348</v>
          </cell>
          <cell r="T93">
            <v>86348</v>
          </cell>
          <cell r="U93">
            <v>-0.82999999995809048</v>
          </cell>
          <cell r="V93">
            <v>10000</v>
          </cell>
          <cell r="W93">
            <v>0</v>
          </cell>
          <cell r="Y93">
            <v>50000</v>
          </cell>
          <cell r="AA93">
            <v>50000</v>
          </cell>
          <cell r="AC93">
            <v>110000</v>
          </cell>
          <cell r="AD93">
            <v>-110000.82999999996</v>
          </cell>
        </row>
        <row r="94">
          <cell r="A94">
            <v>106288</v>
          </cell>
          <cell r="B94" t="str">
            <v>RETAMAR JESUS SEGUNDO</v>
          </cell>
          <cell r="C94" t="str">
            <v>CHACRAS</v>
          </cell>
          <cell r="D94">
            <v>245</v>
          </cell>
          <cell r="E94" t="str">
            <v>PEON VARIO</v>
          </cell>
          <cell r="F94">
            <v>20236485278</v>
          </cell>
          <cell r="G94" t="str">
            <v>6826080077</v>
          </cell>
          <cell r="H94" t="str">
            <v>HSBC</v>
          </cell>
          <cell r="I94" t="str">
            <v>1500682200068260800778</v>
          </cell>
          <cell r="J94">
            <v>104904.68999999999</v>
          </cell>
          <cell r="M94">
            <v>104904.68999999999</v>
          </cell>
          <cell r="O94">
            <v>-36086.189999999959</v>
          </cell>
          <cell r="P94">
            <v>68818.500000000029</v>
          </cell>
          <cell r="Q94">
            <v>0</v>
          </cell>
          <cell r="R94">
            <v>68819</v>
          </cell>
          <cell r="T94">
            <v>68819</v>
          </cell>
          <cell r="U94">
            <v>-0.49999999997089617</v>
          </cell>
          <cell r="V94">
            <v>10000</v>
          </cell>
          <cell r="W94">
            <v>0</v>
          </cell>
          <cell r="Y94">
            <v>50000</v>
          </cell>
          <cell r="AA94">
            <v>50000</v>
          </cell>
          <cell r="AC94">
            <v>110000</v>
          </cell>
          <cell r="AD94">
            <v>-110000.49999999997</v>
          </cell>
        </row>
        <row r="95">
          <cell r="A95">
            <v>106524</v>
          </cell>
          <cell r="B95" t="str">
            <v>ASTUDILLO L. EMILIO W ( Alexis Adrian)</v>
          </cell>
          <cell r="C95" t="str">
            <v>Encargado Chacra</v>
          </cell>
          <cell r="D95" t="str">
            <v>ALEXIS ADRIAN</v>
          </cell>
          <cell r="E95" t="str">
            <v>ENCARGADO</v>
          </cell>
          <cell r="F95">
            <v>20930334384</v>
          </cell>
          <cell r="G95" t="str">
            <v>2797776012</v>
          </cell>
          <cell r="H95" t="str">
            <v>BNA</v>
          </cell>
          <cell r="I95" t="str">
            <v>0110279830027977760129</v>
          </cell>
          <cell r="J95">
            <v>133121.12000000002</v>
          </cell>
          <cell r="M95">
            <v>133121.12000000002</v>
          </cell>
          <cell r="O95">
            <v>-40000.37000000001</v>
          </cell>
          <cell r="P95">
            <v>93120.750000000015</v>
          </cell>
          <cell r="Q95">
            <v>93121</v>
          </cell>
          <cell r="R95">
            <v>0</v>
          </cell>
          <cell r="T95">
            <v>93121</v>
          </cell>
          <cell r="U95">
            <v>-0.24999999998544808</v>
          </cell>
          <cell r="W95">
            <v>0</v>
          </cell>
          <cell r="Y95">
            <v>60000</v>
          </cell>
          <cell r="AA95">
            <v>50000</v>
          </cell>
          <cell r="AC95">
            <v>110000</v>
          </cell>
          <cell r="AD95">
            <v>-110000.24999999999</v>
          </cell>
        </row>
        <row r="96">
          <cell r="A96">
            <v>106532</v>
          </cell>
          <cell r="B96" t="str">
            <v>GELDREZ HORACIO FABIAN</v>
          </cell>
          <cell r="C96" t="str">
            <v>CHACRAS</v>
          </cell>
          <cell r="D96">
            <v>245</v>
          </cell>
          <cell r="E96" t="str">
            <v>PEON VARIO</v>
          </cell>
          <cell r="F96">
            <v>20237108052</v>
          </cell>
          <cell r="G96" t="str">
            <v>26043980</v>
          </cell>
          <cell r="I96" t="str">
            <v>0720260788000000439804</v>
          </cell>
          <cell r="J96">
            <v>82332.409999999989</v>
          </cell>
          <cell r="L96">
            <v>5006.880000000001</v>
          </cell>
          <cell r="M96">
            <v>87339.29</v>
          </cell>
          <cell r="O96">
            <v>-47000</v>
          </cell>
          <cell r="P96">
            <v>40339.289999999994</v>
          </cell>
          <cell r="Q96">
            <v>0</v>
          </cell>
          <cell r="R96">
            <v>40340</v>
          </cell>
          <cell r="T96">
            <v>40340</v>
          </cell>
          <cell r="U96">
            <v>-0.71000000000640284</v>
          </cell>
          <cell r="V96">
            <v>10000</v>
          </cell>
          <cell r="W96">
            <v>0</v>
          </cell>
          <cell r="Y96">
            <v>30000</v>
          </cell>
          <cell r="AA96">
            <v>30000</v>
          </cell>
          <cell r="AC96">
            <v>70000</v>
          </cell>
          <cell r="AD96">
            <v>-70000.710000000006</v>
          </cell>
        </row>
        <row r="97">
          <cell r="A97">
            <v>106771</v>
          </cell>
          <cell r="B97" t="str">
            <v>ESPARZA LUIS ROBERTO</v>
          </cell>
          <cell r="C97" t="str">
            <v>CHACRAS</v>
          </cell>
          <cell r="D97" t="str">
            <v>SHEILA</v>
          </cell>
          <cell r="E97" t="str">
            <v>PEON VARIO</v>
          </cell>
          <cell r="F97">
            <v>20186345380</v>
          </cell>
          <cell r="G97" t="str">
            <v>6826081001</v>
          </cell>
          <cell r="H97" t="str">
            <v>HSBC</v>
          </cell>
          <cell r="I97" t="str">
            <v>1500682200068260810014</v>
          </cell>
          <cell r="J97">
            <v>120524.11</v>
          </cell>
          <cell r="M97">
            <v>120524.11</v>
          </cell>
          <cell r="O97">
            <v>-30000.660000000033</v>
          </cell>
          <cell r="P97">
            <v>90523.449999999968</v>
          </cell>
          <cell r="Q97">
            <v>90524</v>
          </cell>
          <cell r="R97">
            <v>0</v>
          </cell>
          <cell r="T97">
            <v>90524</v>
          </cell>
          <cell r="U97">
            <v>-0.55000000003201421</v>
          </cell>
          <cell r="W97">
            <v>10000</v>
          </cell>
          <cell r="Y97">
            <v>50000</v>
          </cell>
          <cell r="AA97">
            <v>50000</v>
          </cell>
          <cell r="AC97">
            <v>110000</v>
          </cell>
          <cell r="AD97">
            <v>-110000.55000000003</v>
          </cell>
        </row>
        <row r="98">
          <cell r="A98">
            <v>106859</v>
          </cell>
          <cell r="B98" t="str">
            <v>SILVA RICARDO NELSON</v>
          </cell>
          <cell r="C98" t="str">
            <v>CHACRAS</v>
          </cell>
          <cell r="D98" t="str">
            <v>LAS ACACIAS</v>
          </cell>
          <cell r="E98" t="str">
            <v>PEON VARIO</v>
          </cell>
          <cell r="F98">
            <v>20148829927</v>
          </cell>
          <cell r="G98" t="str">
            <v>6826091972</v>
          </cell>
          <cell r="H98" t="str">
            <v>HSBC</v>
          </cell>
          <cell r="I98" t="str">
            <v>1500682200068260919728</v>
          </cell>
          <cell r="J98">
            <v>138387.79</v>
          </cell>
          <cell r="M98">
            <v>138387.79</v>
          </cell>
          <cell r="O98">
            <v>-29999.770000000019</v>
          </cell>
          <cell r="P98">
            <v>108388.01999999999</v>
          </cell>
          <cell r="Q98">
            <v>108389</v>
          </cell>
          <cell r="R98">
            <v>0</v>
          </cell>
          <cell r="T98">
            <v>108389</v>
          </cell>
          <cell r="U98">
            <v>-0.98000000001047738</v>
          </cell>
          <cell r="W98">
            <v>10000</v>
          </cell>
          <cell r="Y98">
            <v>81081.239999999991</v>
          </cell>
          <cell r="AA98">
            <v>0</v>
          </cell>
          <cell r="AC98">
            <v>91081.239999999991</v>
          </cell>
          <cell r="AD98">
            <v>-91082.22</v>
          </cell>
        </row>
        <row r="99">
          <cell r="A99">
            <v>107018</v>
          </cell>
          <cell r="B99" t="str">
            <v>ARDILES VICTOR HUGO</v>
          </cell>
          <cell r="C99" t="str">
            <v>CHACRAS</v>
          </cell>
          <cell r="D99" t="str">
            <v>SHEILA</v>
          </cell>
          <cell r="E99" t="str">
            <v>PEON VARIO</v>
          </cell>
          <cell r="F99">
            <v>20340523238</v>
          </cell>
          <cell r="G99" t="str">
            <v>6826104832</v>
          </cell>
          <cell r="H99" t="str">
            <v>HSBC</v>
          </cell>
          <cell r="I99" t="str">
            <v>1500682200068261048328</v>
          </cell>
          <cell r="J99">
            <v>78961.259999999995</v>
          </cell>
          <cell r="L99">
            <v>7675.079999999999</v>
          </cell>
          <cell r="M99">
            <v>86636.34</v>
          </cell>
          <cell r="O99">
            <v>-40000.430000000022</v>
          </cell>
          <cell r="P99">
            <v>46635.909999999974</v>
          </cell>
          <cell r="Q99">
            <v>46636</v>
          </cell>
          <cell r="R99">
            <v>0</v>
          </cell>
          <cell r="T99">
            <v>46636</v>
          </cell>
          <cell r="U99">
            <v>-9.0000000025611371E-2</v>
          </cell>
          <cell r="W99">
            <v>0</v>
          </cell>
          <cell r="Y99">
            <v>0</v>
          </cell>
          <cell r="AA99">
            <v>0</v>
          </cell>
          <cell r="AC99">
            <v>0</v>
          </cell>
          <cell r="AD99">
            <v>-9.0000000025611371E-2</v>
          </cell>
        </row>
        <row r="100">
          <cell r="A100">
            <v>107260</v>
          </cell>
          <cell r="B100" t="str">
            <v>FARFOR WALTER MEDARDO</v>
          </cell>
          <cell r="C100" t="str">
            <v>CHACRAS</v>
          </cell>
          <cell r="D100" t="str">
            <v>LAS ACACIAS</v>
          </cell>
          <cell r="E100" t="str">
            <v>PEON VARIO</v>
          </cell>
          <cell r="F100">
            <v>20267571407</v>
          </cell>
          <cell r="G100" t="str">
            <v>6826089869</v>
          </cell>
          <cell r="H100" t="str">
            <v>HSBC</v>
          </cell>
          <cell r="I100" t="str">
            <v>1500682200068260898696</v>
          </cell>
          <cell r="J100">
            <v>102610.15</v>
          </cell>
          <cell r="M100">
            <v>102610.15</v>
          </cell>
          <cell r="O100">
            <v>-29999.510000000038</v>
          </cell>
          <cell r="P100">
            <v>72610.639999999956</v>
          </cell>
          <cell r="Q100">
            <v>72611</v>
          </cell>
          <cell r="R100">
            <v>0</v>
          </cell>
          <cell r="T100">
            <v>72611</v>
          </cell>
          <cell r="U100">
            <v>-0.36000000004423782</v>
          </cell>
          <cell r="W100">
            <v>10000</v>
          </cell>
          <cell r="Y100">
            <v>96543.39</v>
          </cell>
          <cell r="AA100">
            <v>0</v>
          </cell>
          <cell r="AC100">
            <v>106543.39</v>
          </cell>
          <cell r="AD100">
            <v>-106543.75000000004</v>
          </cell>
        </row>
        <row r="101">
          <cell r="A101">
            <v>107574</v>
          </cell>
          <cell r="B101" t="str">
            <v>DE LOOVER HUGO OMAR</v>
          </cell>
          <cell r="C101" t="str">
            <v>CHACRAS</v>
          </cell>
          <cell r="D101" t="str">
            <v>ANDREA</v>
          </cell>
          <cell r="E101" t="str">
            <v>PEON VARIO</v>
          </cell>
          <cell r="F101">
            <v>20240545390</v>
          </cell>
          <cell r="G101" t="str">
            <v>6826093534</v>
          </cell>
          <cell r="H101" t="str">
            <v>HSBC</v>
          </cell>
          <cell r="I101" t="str">
            <v>1500682200068260935346</v>
          </cell>
          <cell r="J101">
            <v>102874.53000000001</v>
          </cell>
          <cell r="M101">
            <v>102874.53000000001</v>
          </cell>
          <cell r="O101">
            <v>-10000.130000000019</v>
          </cell>
          <cell r="P101">
            <v>92874.4</v>
          </cell>
          <cell r="Q101">
            <v>92875</v>
          </cell>
          <cell r="R101">
            <v>0</v>
          </cell>
          <cell r="T101">
            <v>92875</v>
          </cell>
          <cell r="U101">
            <v>-0.60000000000582077</v>
          </cell>
          <cell r="W101">
            <v>0</v>
          </cell>
          <cell r="Y101">
            <v>30000</v>
          </cell>
          <cell r="AA101">
            <v>30000</v>
          </cell>
          <cell r="AC101">
            <v>60000</v>
          </cell>
          <cell r="AD101">
            <v>-60000.600000000006</v>
          </cell>
        </row>
        <row r="102">
          <cell r="A102">
            <v>107950</v>
          </cell>
          <cell r="B102" t="str">
            <v>MUÑOZ CRISTIAN ARIEL (Paturuzu)</v>
          </cell>
          <cell r="C102" t="str">
            <v>Encargado Chacra</v>
          </cell>
          <cell r="D102" t="str">
            <v>PATORUZU</v>
          </cell>
          <cell r="E102" t="str">
            <v>ENCARGADO</v>
          </cell>
          <cell r="F102">
            <v>20298076862</v>
          </cell>
          <cell r="G102" t="str">
            <v>6826099150</v>
          </cell>
          <cell r="H102" t="str">
            <v>HSBC</v>
          </cell>
          <cell r="I102" t="str">
            <v>1500682200068260991500</v>
          </cell>
          <cell r="J102">
            <v>113886.00000000001</v>
          </cell>
          <cell r="M102">
            <v>113886.00000000001</v>
          </cell>
          <cell r="O102">
            <v>-40000.489999999991</v>
          </cell>
          <cell r="P102">
            <v>73885.510000000024</v>
          </cell>
          <cell r="Q102">
            <v>73886</v>
          </cell>
          <cell r="R102">
            <v>0</v>
          </cell>
          <cell r="T102">
            <v>73886</v>
          </cell>
          <cell r="U102">
            <v>-0.48999999997613486</v>
          </cell>
          <cell r="V102">
            <v>10000</v>
          </cell>
          <cell r="W102">
            <v>0</v>
          </cell>
          <cell r="Y102">
            <v>55000</v>
          </cell>
          <cell r="AA102">
            <v>50000</v>
          </cell>
          <cell r="AC102">
            <v>115000</v>
          </cell>
          <cell r="AD102">
            <v>-115000.48999999998</v>
          </cell>
        </row>
        <row r="103">
          <cell r="A103">
            <v>107984</v>
          </cell>
          <cell r="B103" t="str">
            <v>PINUER JULIO CESAR</v>
          </cell>
          <cell r="C103" t="str">
            <v>CHACRAS</v>
          </cell>
          <cell r="D103" t="str">
            <v>PATORUZU</v>
          </cell>
          <cell r="E103" t="str">
            <v>PEON VARIO</v>
          </cell>
          <cell r="F103">
            <v>20271493631</v>
          </cell>
          <cell r="G103" t="str">
            <v>2798132204</v>
          </cell>
          <cell r="H103" t="str">
            <v>BNA</v>
          </cell>
          <cell r="I103" t="str">
            <v>0110279830027981322047</v>
          </cell>
          <cell r="J103">
            <v>77050.609999999986</v>
          </cell>
          <cell r="L103">
            <v>7083.2799999999988</v>
          </cell>
          <cell r="M103">
            <v>84133.889999999985</v>
          </cell>
          <cell r="O103">
            <v>-40000.119999999974</v>
          </cell>
          <cell r="P103">
            <v>44133.770000000011</v>
          </cell>
          <cell r="Q103">
            <v>44134</v>
          </cell>
          <cell r="R103">
            <v>0</v>
          </cell>
          <cell r="T103">
            <v>44134</v>
          </cell>
          <cell r="U103">
            <v>-0.22999999998864951</v>
          </cell>
          <cell r="W103">
            <v>0</v>
          </cell>
          <cell r="Y103">
            <v>0</v>
          </cell>
          <cell r="AA103">
            <v>0</v>
          </cell>
          <cell r="AC103">
            <v>0</v>
          </cell>
          <cell r="AD103">
            <v>-0.22999999998864951</v>
          </cell>
        </row>
        <row r="104">
          <cell r="A104">
            <v>108680</v>
          </cell>
          <cell r="B104" t="str">
            <v>DIAZ MARIO ANTONIO</v>
          </cell>
          <cell r="C104" t="str">
            <v>CHACRAS</v>
          </cell>
          <cell r="D104" t="str">
            <v>ROCA II</v>
          </cell>
          <cell r="E104" t="str">
            <v>PEON VARIO</v>
          </cell>
          <cell r="F104">
            <v>24176580670</v>
          </cell>
          <cell r="G104" t="str">
            <v>2603751882</v>
          </cell>
          <cell r="I104" t="str">
            <v>0720260788000037518822</v>
          </cell>
          <cell r="J104">
            <v>109927.97999999998</v>
          </cell>
          <cell r="L104">
            <v>11822.06</v>
          </cell>
          <cell r="M104">
            <v>121750.03999999998</v>
          </cell>
          <cell r="O104">
            <v>-34051.119999999995</v>
          </cell>
          <cell r="P104">
            <v>87698.919999999984</v>
          </cell>
          <cell r="Q104">
            <v>0</v>
          </cell>
          <cell r="R104">
            <v>87699</v>
          </cell>
          <cell r="T104">
            <v>87699</v>
          </cell>
          <cell r="U104">
            <v>-8.0000000016298145E-2</v>
          </cell>
          <cell r="V104">
            <v>10000</v>
          </cell>
          <cell r="W104">
            <v>0</v>
          </cell>
          <cell r="Y104">
            <v>50000</v>
          </cell>
          <cell r="AA104">
            <v>50000</v>
          </cell>
          <cell r="AC104">
            <v>110000</v>
          </cell>
          <cell r="AD104">
            <v>-110000.08000000002</v>
          </cell>
        </row>
        <row r="105">
          <cell r="A105">
            <v>108808</v>
          </cell>
          <cell r="B105" t="str">
            <v>OLEA JOSE IGNACIO</v>
          </cell>
          <cell r="C105" t="str">
            <v>CHACRAS</v>
          </cell>
          <cell r="D105" t="str">
            <v>LAS ACACIAS</v>
          </cell>
          <cell r="E105" t="str">
            <v>PEON VARIO</v>
          </cell>
          <cell r="F105">
            <v>20241344178</v>
          </cell>
          <cell r="G105" t="str">
            <v>26043393</v>
          </cell>
          <cell r="I105" t="str">
            <v>0720260788000000433936</v>
          </cell>
          <cell r="J105">
            <v>24216.489999999998</v>
          </cell>
          <cell r="L105">
            <v>15838.089999999998</v>
          </cell>
          <cell r="M105">
            <v>40054.579999999994</v>
          </cell>
          <cell r="O105">
            <v>-50054.430000000029</v>
          </cell>
          <cell r="P105">
            <v>-9999.8500000000349</v>
          </cell>
          <cell r="Q105">
            <v>0</v>
          </cell>
          <cell r="R105">
            <v>0</v>
          </cell>
          <cell r="T105">
            <v>0</v>
          </cell>
          <cell r="U105">
            <v>-9999.8500000000349</v>
          </cell>
          <cell r="W105">
            <v>0</v>
          </cell>
          <cell r="Y105">
            <v>20000</v>
          </cell>
          <cell r="AA105">
            <v>20000</v>
          </cell>
          <cell r="AC105">
            <v>40000</v>
          </cell>
          <cell r="AD105">
            <v>-49999.850000000035</v>
          </cell>
        </row>
        <row r="106">
          <cell r="A106">
            <v>108976</v>
          </cell>
          <cell r="B106" t="str">
            <v>LARA SERGIO DANIEL</v>
          </cell>
          <cell r="C106" t="str">
            <v>CHACRAS</v>
          </cell>
          <cell r="D106" t="str">
            <v>SHEILA</v>
          </cell>
          <cell r="E106" t="str">
            <v>PEON VARIO</v>
          </cell>
          <cell r="F106">
            <v>20285978492</v>
          </cell>
          <cell r="G106" t="str">
            <v>6826131850</v>
          </cell>
          <cell r="H106" t="str">
            <v>HSBC</v>
          </cell>
          <cell r="I106" t="str">
            <v>1500682200068261318500</v>
          </cell>
          <cell r="J106">
            <v>95387.39</v>
          </cell>
          <cell r="L106">
            <v>9262.51</v>
          </cell>
          <cell r="M106">
            <v>104649.9</v>
          </cell>
          <cell r="O106">
            <v>-40000.619999999966</v>
          </cell>
          <cell r="P106">
            <v>64649.280000000028</v>
          </cell>
          <cell r="Q106">
            <v>64650</v>
          </cell>
          <cell r="R106">
            <v>0</v>
          </cell>
          <cell r="T106">
            <v>64650</v>
          </cell>
          <cell r="U106">
            <v>-0.71999999997206032</v>
          </cell>
          <cell r="W106">
            <v>10000</v>
          </cell>
          <cell r="Y106">
            <v>35000</v>
          </cell>
          <cell r="AA106">
            <v>35000</v>
          </cell>
          <cell r="AC106">
            <v>80000</v>
          </cell>
          <cell r="AD106">
            <v>-80000.719999999972</v>
          </cell>
        </row>
        <row r="107">
          <cell r="A107">
            <v>109121</v>
          </cell>
          <cell r="B107" t="str">
            <v>PILQUINAO ELSA GRACIELA</v>
          </cell>
          <cell r="C107" t="str">
            <v>CHACRAS</v>
          </cell>
          <cell r="D107" t="str">
            <v>LAS ACACIAS</v>
          </cell>
          <cell r="E107" t="str">
            <v>PEON VARIO</v>
          </cell>
          <cell r="F107">
            <v>27403205198</v>
          </cell>
          <cell r="G107" t="str">
            <v>2600042758</v>
          </cell>
          <cell r="H107" t="str">
            <v>SANTANDER</v>
          </cell>
          <cell r="I107" t="str">
            <v>0720260788000000427586</v>
          </cell>
          <cell r="J107">
            <v>123381.69000000003</v>
          </cell>
          <cell r="L107">
            <v>11113.899999999998</v>
          </cell>
          <cell r="M107">
            <v>134495.59000000003</v>
          </cell>
          <cell r="O107">
            <v>-39976.770000000004</v>
          </cell>
          <cell r="P107">
            <v>94518.820000000022</v>
          </cell>
          <cell r="Q107">
            <v>0</v>
          </cell>
          <cell r="R107">
            <v>94519</v>
          </cell>
          <cell r="T107">
            <v>94519</v>
          </cell>
          <cell r="U107">
            <v>-0.17999999997846317</v>
          </cell>
          <cell r="V107">
            <v>10000</v>
          </cell>
          <cell r="W107">
            <v>0</v>
          </cell>
          <cell r="Y107">
            <v>40000</v>
          </cell>
          <cell r="AA107">
            <v>40000</v>
          </cell>
          <cell r="AC107">
            <v>90000</v>
          </cell>
          <cell r="AD107">
            <v>-90000.179999999978</v>
          </cell>
        </row>
        <row r="108">
          <cell r="A108">
            <v>109125</v>
          </cell>
          <cell r="B108" t="str">
            <v>MORALES ALEJANDRO JAVIER</v>
          </cell>
          <cell r="C108" t="str">
            <v>CHACRAS</v>
          </cell>
          <cell r="D108" t="str">
            <v>PATORUZU</v>
          </cell>
          <cell r="E108" t="str">
            <v>PEON VARIO</v>
          </cell>
          <cell r="F108">
            <v>20370515329</v>
          </cell>
          <cell r="G108" t="str">
            <v>6826137759</v>
          </cell>
          <cell r="H108" t="str">
            <v>HSBC</v>
          </cell>
          <cell r="I108" t="str">
            <v>1500682200068261377596</v>
          </cell>
          <cell r="J108">
            <v>113296.63999999998</v>
          </cell>
          <cell r="M108">
            <v>113296.63999999998</v>
          </cell>
          <cell r="O108">
            <v>-29999.749999999985</v>
          </cell>
          <cell r="P108">
            <v>83296.89</v>
          </cell>
          <cell r="Q108">
            <v>83297</v>
          </cell>
          <cell r="R108">
            <v>0</v>
          </cell>
          <cell r="T108">
            <v>83297</v>
          </cell>
          <cell r="U108">
            <v>-0.11000000000058208</v>
          </cell>
          <cell r="V108">
            <v>10000</v>
          </cell>
          <cell r="W108">
            <v>0</v>
          </cell>
          <cell r="Y108">
            <v>50000</v>
          </cell>
          <cell r="AA108">
            <v>50000</v>
          </cell>
          <cell r="AC108">
            <v>110000</v>
          </cell>
          <cell r="AD108">
            <v>-110000.11</v>
          </cell>
        </row>
        <row r="109">
          <cell r="A109">
            <v>109135</v>
          </cell>
          <cell r="B109" t="str">
            <v>GOMEZ MARINO ENRIQUE</v>
          </cell>
          <cell r="C109" t="str">
            <v>CHACRAS</v>
          </cell>
          <cell r="D109" t="str">
            <v>LAS ACACIAS</v>
          </cell>
          <cell r="E109" t="str">
            <v>PEON VARIO</v>
          </cell>
          <cell r="F109">
            <v>20232721546</v>
          </cell>
          <cell r="G109" t="str">
            <v>260003752069</v>
          </cell>
          <cell r="H109" t="str">
            <v>HSBC</v>
          </cell>
          <cell r="I109" t="str">
            <v>0720260788000037520690</v>
          </cell>
          <cell r="J109">
            <v>122216.48999999998</v>
          </cell>
          <cell r="L109">
            <v>36847.299999999996</v>
          </cell>
          <cell r="M109">
            <v>159063.78999999998</v>
          </cell>
          <cell r="N109">
            <v>88312</v>
          </cell>
          <cell r="O109">
            <v>-122012.33000000005</v>
          </cell>
          <cell r="P109">
            <v>37051.459999999934</v>
          </cell>
          <cell r="Q109">
            <v>0</v>
          </cell>
          <cell r="R109">
            <v>37052</v>
          </cell>
          <cell r="T109">
            <v>37052</v>
          </cell>
          <cell r="U109">
            <v>-0.54000000006635673</v>
          </cell>
          <cell r="V109">
            <v>10000</v>
          </cell>
          <cell r="W109">
            <v>0</v>
          </cell>
          <cell r="Y109">
            <v>20000</v>
          </cell>
          <cell r="AA109">
            <v>20000</v>
          </cell>
          <cell r="AC109">
            <v>50000</v>
          </cell>
          <cell r="AD109">
            <v>-50000.540000000066</v>
          </cell>
        </row>
        <row r="110">
          <cell r="A110">
            <v>109426</v>
          </cell>
          <cell r="B110" t="str">
            <v>HERMOSILLA SERGIO LUIS</v>
          </cell>
          <cell r="C110" t="str">
            <v>CHACRAS</v>
          </cell>
          <cell r="D110" t="str">
            <v>ROCA ROCA</v>
          </cell>
          <cell r="E110" t="str">
            <v>PEON VARIO</v>
          </cell>
          <cell r="F110">
            <v>20356000588</v>
          </cell>
          <cell r="G110" t="str">
            <v>1911680234525</v>
          </cell>
          <cell r="I110" t="str">
            <v>1910168455116802345253</v>
          </cell>
          <cell r="J110">
            <v>117576.20999999998</v>
          </cell>
          <cell r="M110">
            <v>117576.20999999998</v>
          </cell>
          <cell r="O110">
            <v>-30029.72</v>
          </cell>
          <cell r="P110">
            <v>87546.489999999976</v>
          </cell>
          <cell r="Q110">
            <v>0</v>
          </cell>
          <cell r="R110">
            <v>0</v>
          </cell>
          <cell r="S110">
            <v>87500</v>
          </cell>
          <cell r="T110">
            <v>87500</v>
          </cell>
          <cell r="U110">
            <v>46.489999999976135</v>
          </cell>
          <cell r="W110">
            <v>10000</v>
          </cell>
          <cell r="Y110">
            <v>50000</v>
          </cell>
          <cell r="AA110">
            <v>50000</v>
          </cell>
          <cell r="AC110">
            <v>110000</v>
          </cell>
          <cell r="AD110">
            <v>-109953.51000000002</v>
          </cell>
        </row>
        <row r="111">
          <cell r="A111">
            <v>109474</v>
          </cell>
          <cell r="B111" t="str">
            <v>CANDIA WALTER OMAR (245)</v>
          </cell>
          <cell r="C111" t="str">
            <v>Encargado Chacra</v>
          </cell>
          <cell r="D111">
            <v>245</v>
          </cell>
          <cell r="E111" t="str">
            <v>ENCARGADO</v>
          </cell>
          <cell r="F111">
            <v>20209341825</v>
          </cell>
          <cell r="G111" t="str">
            <v>1911680221372</v>
          </cell>
          <cell r="I111" t="str">
            <v>1910168455116802213721</v>
          </cell>
          <cell r="J111">
            <v>168848.84000000003</v>
          </cell>
          <cell r="M111">
            <v>168848.84000000003</v>
          </cell>
          <cell r="O111">
            <v>-40000.419999999955</v>
          </cell>
          <cell r="P111">
            <v>128848.42000000007</v>
          </cell>
          <cell r="Q111">
            <v>128849</v>
          </cell>
          <cell r="R111">
            <v>0</v>
          </cell>
          <cell r="T111">
            <v>128849</v>
          </cell>
          <cell r="U111">
            <v>-0.57999999992898665</v>
          </cell>
          <cell r="W111">
            <v>0</v>
          </cell>
          <cell r="Y111">
            <v>70000</v>
          </cell>
          <cell r="AA111">
            <v>50000</v>
          </cell>
          <cell r="AC111">
            <v>120000</v>
          </cell>
          <cell r="AD111">
            <v>-120000.57999999993</v>
          </cell>
        </row>
        <row r="112">
          <cell r="A112">
            <v>109804</v>
          </cell>
          <cell r="B112" t="str">
            <v>GONZALEZ MARCOS ISAAC</v>
          </cell>
          <cell r="C112" t="str">
            <v>CHACRAS</v>
          </cell>
          <cell r="D112" t="str">
            <v>LAS ACACIAS</v>
          </cell>
          <cell r="E112" t="str">
            <v>PEON VARIO</v>
          </cell>
          <cell r="F112">
            <v>20429113823</v>
          </cell>
          <cell r="G112" t="str">
            <v>2798118583</v>
          </cell>
          <cell r="H112" t="str">
            <v>BNA</v>
          </cell>
          <cell r="I112" t="str">
            <v>0110279830027981185833</v>
          </cell>
          <cell r="J112">
            <v>73268.689999999973</v>
          </cell>
          <cell r="L112">
            <v>44355.360000000001</v>
          </cell>
          <cell r="M112">
            <v>117624.04999999997</v>
          </cell>
          <cell r="O112">
            <v>-137600.15000000002</v>
          </cell>
          <cell r="P112">
            <v>-19976.100000000049</v>
          </cell>
          <cell r="Q112">
            <v>0</v>
          </cell>
          <cell r="R112">
            <v>0</v>
          </cell>
          <cell r="T112">
            <v>0</v>
          </cell>
          <cell r="U112">
            <v>-19976.100000000049</v>
          </cell>
          <cell r="W112">
            <v>0</v>
          </cell>
          <cell r="Y112">
            <v>20000</v>
          </cell>
          <cell r="AA112">
            <v>20000</v>
          </cell>
          <cell r="AC112">
            <v>40000</v>
          </cell>
          <cell r="AD112">
            <v>-59976.100000000049</v>
          </cell>
        </row>
        <row r="113">
          <cell r="A113">
            <v>101006</v>
          </cell>
          <cell r="B113" t="str">
            <v>BLATNER PEDRO</v>
          </cell>
          <cell r="C113" t="str">
            <v>FRIO</v>
          </cell>
          <cell r="D113" t="str">
            <v>PLANTA</v>
          </cell>
          <cell r="E113" t="str">
            <v>MAQUINISTA A</v>
          </cell>
          <cell r="F113">
            <v>20141692667</v>
          </cell>
          <cell r="G113" t="str">
            <v>6826082066</v>
          </cell>
          <cell r="H113" t="str">
            <v>HSBC</v>
          </cell>
          <cell r="I113" t="str">
            <v>1500682200068260820664</v>
          </cell>
          <cell r="J113">
            <v>152406.10999999999</v>
          </cell>
          <cell r="M113">
            <v>0</v>
          </cell>
          <cell r="O113">
            <v>-19999.679999999993</v>
          </cell>
          <cell r="P113">
            <v>-19999.679999999993</v>
          </cell>
          <cell r="Q113">
            <v>121283</v>
          </cell>
          <cell r="R113">
            <v>11124</v>
          </cell>
          <cell r="T113">
            <v>132407</v>
          </cell>
          <cell r="U113">
            <v>-152406.68</v>
          </cell>
          <cell r="W113">
            <v>0</v>
          </cell>
          <cell r="Y113">
            <v>80000</v>
          </cell>
          <cell r="AA113">
            <v>80000</v>
          </cell>
          <cell r="AC113">
            <v>160000</v>
          </cell>
          <cell r="AD113">
            <v>-312406.68</v>
          </cell>
        </row>
        <row r="114">
          <cell r="A114">
            <v>101022</v>
          </cell>
          <cell r="B114" t="str">
            <v>SEGURA DIEGO ARIEL</v>
          </cell>
          <cell r="C114" t="str">
            <v>FRIO</v>
          </cell>
          <cell r="D114" t="str">
            <v>PLANTA</v>
          </cell>
          <cell r="E114" t="str">
            <v>OBRERO PORTERO SERENO</v>
          </cell>
          <cell r="F114">
            <v>20262180183</v>
          </cell>
          <cell r="G114" t="str">
            <v>6826079431</v>
          </cell>
          <cell r="H114" t="str">
            <v>HSBC</v>
          </cell>
          <cell r="I114" t="str">
            <v>1500682200068260794314</v>
          </cell>
          <cell r="J114">
            <v>148954.78</v>
          </cell>
          <cell r="M114">
            <v>0</v>
          </cell>
          <cell r="O114">
            <v>-19999.419999999984</v>
          </cell>
          <cell r="P114">
            <v>-19999.419999999984</v>
          </cell>
          <cell r="Q114">
            <v>118067</v>
          </cell>
          <cell r="R114">
            <v>10889</v>
          </cell>
          <cell r="T114">
            <v>128956</v>
          </cell>
          <cell r="U114">
            <v>-148955.41999999998</v>
          </cell>
          <cell r="W114">
            <v>0</v>
          </cell>
          <cell r="Y114">
            <v>80000</v>
          </cell>
          <cell r="AA114">
            <v>80000</v>
          </cell>
          <cell r="AC114">
            <v>160000</v>
          </cell>
          <cell r="AD114">
            <v>-308955.42</v>
          </cell>
        </row>
        <row r="115">
          <cell r="A115">
            <v>101069</v>
          </cell>
          <cell r="B115" t="str">
            <v>MOYA JOSE ALBERTO</v>
          </cell>
          <cell r="C115" t="str">
            <v>FRIO</v>
          </cell>
          <cell r="D115" t="str">
            <v>PLANTA</v>
          </cell>
          <cell r="E115" t="str">
            <v>OBRERO PORTERO SERENO</v>
          </cell>
          <cell r="F115">
            <v>23183733109</v>
          </cell>
          <cell r="G115" t="str">
            <v>6826081179</v>
          </cell>
          <cell r="H115" t="str">
            <v>HSBC</v>
          </cell>
          <cell r="I115" t="str">
            <v>1500682200068260811796</v>
          </cell>
          <cell r="J115">
            <v>165406.41</v>
          </cell>
          <cell r="M115">
            <v>0</v>
          </cell>
          <cell r="O115">
            <v>-19999.199999999837</v>
          </cell>
          <cell r="P115">
            <v>-19999.199999999837</v>
          </cell>
          <cell r="Q115">
            <v>134519</v>
          </cell>
          <cell r="R115">
            <v>10889</v>
          </cell>
          <cell r="T115">
            <v>145408</v>
          </cell>
          <cell r="U115">
            <v>-165407.19999999984</v>
          </cell>
          <cell r="W115">
            <v>0</v>
          </cell>
          <cell r="Y115">
            <v>80000</v>
          </cell>
          <cell r="AA115">
            <v>80000</v>
          </cell>
          <cell r="AC115">
            <v>160000</v>
          </cell>
          <cell r="AD115">
            <v>-325407.19999999984</v>
          </cell>
        </row>
        <row r="116">
          <cell r="A116">
            <v>101238</v>
          </cell>
          <cell r="B116" t="str">
            <v>GALLARDO RIQUELME JORGE O</v>
          </cell>
          <cell r="C116" t="str">
            <v>FRIO</v>
          </cell>
          <cell r="D116" t="str">
            <v>PLANTA</v>
          </cell>
          <cell r="E116" t="str">
            <v>OBRERO PORTERO SERENO</v>
          </cell>
          <cell r="F116">
            <v>20929728700</v>
          </cell>
          <cell r="G116" t="str">
            <v>6826075828</v>
          </cell>
          <cell r="H116" t="str">
            <v>HSBC</v>
          </cell>
          <cell r="I116" t="str">
            <v>1500682200068260758282</v>
          </cell>
          <cell r="J116">
            <v>148955.09</v>
          </cell>
          <cell r="M116">
            <v>0</v>
          </cell>
          <cell r="O116">
            <v>-19999.369999999966</v>
          </cell>
          <cell r="P116">
            <v>-19999.369999999966</v>
          </cell>
          <cell r="Q116">
            <v>119067</v>
          </cell>
          <cell r="R116">
            <v>9889</v>
          </cell>
          <cell r="T116">
            <v>128956</v>
          </cell>
          <cell r="U116">
            <v>-148955.36999999997</v>
          </cell>
          <cell r="W116">
            <v>0</v>
          </cell>
          <cell r="Y116">
            <v>80000</v>
          </cell>
          <cell r="AA116">
            <v>80000</v>
          </cell>
          <cell r="AC116">
            <v>160000</v>
          </cell>
          <cell r="AD116">
            <v>-308955.37</v>
          </cell>
        </row>
        <row r="117">
          <cell r="A117">
            <v>101261</v>
          </cell>
          <cell r="B117" t="str">
            <v>PEREZ DARIO IVAN</v>
          </cell>
          <cell r="C117" t="str">
            <v>FRIO</v>
          </cell>
          <cell r="D117" t="str">
            <v>PLANTA</v>
          </cell>
          <cell r="E117" t="str">
            <v>CHOFER AUTO ELEV</v>
          </cell>
          <cell r="F117">
            <v>20252775243</v>
          </cell>
          <cell r="G117" t="str">
            <v>6826079677</v>
          </cell>
          <cell r="H117" t="str">
            <v>HSBC</v>
          </cell>
          <cell r="I117" t="str">
            <v>1500682200068260796778</v>
          </cell>
          <cell r="J117">
            <v>198150.51</v>
          </cell>
          <cell r="M117">
            <v>0</v>
          </cell>
          <cell r="O117">
            <v>-19999.259999999922</v>
          </cell>
          <cell r="P117">
            <v>-19999.259999999922</v>
          </cell>
          <cell r="Q117">
            <v>167263</v>
          </cell>
          <cell r="R117">
            <v>10889</v>
          </cell>
          <cell r="T117">
            <v>178152</v>
          </cell>
          <cell r="U117">
            <v>-198151.25999999992</v>
          </cell>
          <cell r="W117">
            <v>0</v>
          </cell>
          <cell r="Y117">
            <v>80000</v>
          </cell>
          <cell r="AA117">
            <v>80000</v>
          </cell>
          <cell r="AC117">
            <v>160000</v>
          </cell>
          <cell r="AD117">
            <v>-358151.25999999989</v>
          </cell>
        </row>
        <row r="118">
          <cell r="A118">
            <v>101280</v>
          </cell>
          <cell r="B118" t="str">
            <v>YANCA ESTEBAN EDUARDO</v>
          </cell>
          <cell r="C118" t="str">
            <v>FRIO</v>
          </cell>
          <cell r="D118" t="str">
            <v>PLANTA</v>
          </cell>
          <cell r="E118" t="str">
            <v>CHOFER AUTO ELEV</v>
          </cell>
          <cell r="F118">
            <v>20290285632</v>
          </cell>
          <cell r="G118" t="str">
            <v>6826093176</v>
          </cell>
          <cell r="H118" t="str">
            <v>HSBC</v>
          </cell>
          <cell r="I118" t="str">
            <v>1500682200068260931764</v>
          </cell>
          <cell r="J118">
            <v>204172.63</v>
          </cell>
          <cell r="M118">
            <v>0</v>
          </cell>
          <cell r="O118">
            <v>-19999.070000000065</v>
          </cell>
          <cell r="P118">
            <v>-19999.070000000065</v>
          </cell>
          <cell r="Q118">
            <v>173285</v>
          </cell>
          <cell r="R118">
            <v>10889</v>
          </cell>
          <cell r="T118">
            <v>184174</v>
          </cell>
          <cell r="U118">
            <v>-204173.07000000007</v>
          </cell>
          <cell r="W118">
            <v>0</v>
          </cell>
          <cell r="Y118">
            <v>80000</v>
          </cell>
          <cell r="AA118">
            <v>80000</v>
          </cell>
          <cell r="AC118">
            <v>160000</v>
          </cell>
          <cell r="AD118">
            <v>-364173.07000000007</v>
          </cell>
        </row>
        <row r="119">
          <cell r="A119">
            <v>101288</v>
          </cell>
          <cell r="B119" t="str">
            <v>HURTADO PABLO GABRIEL</v>
          </cell>
          <cell r="C119" t="str">
            <v>FRIO</v>
          </cell>
          <cell r="D119" t="str">
            <v>PLANTA</v>
          </cell>
          <cell r="E119" t="str">
            <v>CHOFER AUTO ELEV</v>
          </cell>
          <cell r="F119">
            <v>23307513439</v>
          </cell>
          <cell r="G119" t="str">
            <v>6826087559</v>
          </cell>
          <cell r="H119" t="str">
            <v>HSBC</v>
          </cell>
          <cell r="I119" t="str">
            <v>1500682200068260875596</v>
          </cell>
          <cell r="J119">
            <v>205783.24</v>
          </cell>
          <cell r="M119">
            <v>0</v>
          </cell>
          <cell r="O119">
            <v>-19999.089999999909</v>
          </cell>
          <cell r="P119">
            <v>-19999.089999999909</v>
          </cell>
          <cell r="Q119">
            <v>174896</v>
          </cell>
          <cell r="R119">
            <v>10889</v>
          </cell>
          <cell r="T119">
            <v>185785</v>
          </cell>
          <cell r="U119">
            <v>-205784.08999999991</v>
          </cell>
          <cell r="W119">
            <v>0</v>
          </cell>
          <cell r="Y119">
            <v>80000</v>
          </cell>
          <cell r="AA119">
            <v>80000</v>
          </cell>
          <cell r="AC119">
            <v>160000</v>
          </cell>
          <cell r="AD119">
            <v>-365784.08999999991</v>
          </cell>
        </row>
        <row r="120">
          <cell r="A120">
            <v>101389</v>
          </cell>
          <cell r="B120" t="str">
            <v>FIGUEROA GUILLERMO ALBERT</v>
          </cell>
          <cell r="C120" t="str">
            <v>FRIO</v>
          </cell>
          <cell r="D120" t="str">
            <v>PLANTA</v>
          </cell>
          <cell r="E120" t="str">
            <v>CHOFER AUTO ELEV</v>
          </cell>
          <cell r="F120">
            <v>20249411354</v>
          </cell>
          <cell r="G120" t="str">
            <v>6826079769</v>
          </cell>
          <cell r="H120" t="str">
            <v>HSBC</v>
          </cell>
          <cell r="I120" t="str">
            <v>1500682200068260797696</v>
          </cell>
          <cell r="J120">
            <v>185442.45</v>
          </cell>
          <cell r="M120">
            <v>0</v>
          </cell>
          <cell r="O120">
            <v>-19999.779999999912</v>
          </cell>
          <cell r="P120">
            <v>-19999.779999999912</v>
          </cell>
          <cell r="Q120">
            <v>154554</v>
          </cell>
          <cell r="R120">
            <v>10889</v>
          </cell>
          <cell r="T120">
            <v>165443</v>
          </cell>
          <cell r="U120">
            <v>-185442.77999999991</v>
          </cell>
          <cell r="W120">
            <v>0</v>
          </cell>
          <cell r="Y120">
            <v>80000</v>
          </cell>
          <cell r="AA120">
            <v>80000</v>
          </cell>
          <cell r="AC120">
            <v>160000</v>
          </cell>
          <cell r="AD120">
            <v>-345442.77999999991</v>
          </cell>
        </row>
        <row r="121">
          <cell r="A121">
            <v>101801</v>
          </cell>
          <cell r="B121" t="str">
            <v>DURAZNO SERGIO MARIO</v>
          </cell>
          <cell r="C121" t="str">
            <v>FRIO</v>
          </cell>
          <cell r="D121" t="str">
            <v>PLANTA</v>
          </cell>
          <cell r="E121" t="str">
            <v>CHOFER AUTO ELEV</v>
          </cell>
          <cell r="F121">
            <v>20275258378</v>
          </cell>
          <cell r="G121" t="str">
            <v>6826078810</v>
          </cell>
          <cell r="H121" t="str">
            <v>HSBC</v>
          </cell>
          <cell r="I121" t="str">
            <v>1500682200068260788100</v>
          </cell>
          <cell r="J121">
            <v>237722.04</v>
          </cell>
          <cell r="M121">
            <v>0</v>
          </cell>
          <cell r="O121">
            <v>-19999.610000000015</v>
          </cell>
          <cell r="P121">
            <v>-19999.610000000015</v>
          </cell>
          <cell r="Q121">
            <v>206834</v>
          </cell>
          <cell r="R121">
            <v>10889</v>
          </cell>
          <cell r="T121">
            <v>217723</v>
          </cell>
          <cell r="U121">
            <v>-237722.61000000002</v>
          </cell>
          <cell r="W121">
            <v>0</v>
          </cell>
          <cell r="Y121">
            <v>80000</v>
          </cell>
          <cell r="AA121">
            <v>80000</v>
          </cell>
          <cell r="AC121">
            <v>160000</v>
          </cell>
          <cell r="AD121">
            <v>-397722.61</v>
          </cell>
        </row>
        <row r="122">
          <cell r="A122">
            <v>103200</v>
          </cell>
          <cell r="B122" t="str">
            <v>PALMA SERGIO VICTOR</v>
          </cell>
          <cell r="C122" t="str">
            <v>FRIO</v>
          </cell>
          <cell r="D122" t="str">
            <v>PLANTA</v>
          </cell>
          <cell r="E122" t="str">
            <v>MAQUINISTA A</v>
          </cell>
          <cell r="F122">
            <v>20384315543</v>
          </cell>
          <cell r="G122" t="str">
            <v>6826147866</v>
          </cell>
          <cell r="H122" t="str">
            <v>HSBC</v>
          </cell>
          <cell r="I122" t="str">
            <v>1500682200068261478664</v>
          </cell>
          <cell r="J122">
            <v>174376.86</v>
          </cell>
          <cell r="M122">
            <v>0</v>
          </cell>
          <cell r="O122">
            <v>-19999.810000000027</v>
          </cell>
          <cell r="P122">
            <v>-19999.810000000027</v>
          </cell>
          <cell r="Q122">
            <v>143488</v>
          </cell>
          <cell r="R122">
            <v>10889</v>
          </cell>
          <cell r="T122">
            <v>154377</v>
          </cell>
          <cell r="U122">
            <v>-174376.81000000003</v>
          </cell>
          <cell r="W122">
            <v>0</v>
          </cell>
          <cell r="Y122">
            <v>80000</v>
          </cell>
          <cell r="AA122">
            <v>80000</v>
          </cell>
          <cell r="AC122">
            <v>160000</v>
          </cell>
          <cell r="AD122">
            <v>-334376.81000000006</v>
          </cell>
        </row>
        <row r="123">
          <cell r="A123">
            <v>103726</v>
          </cell>
          <cell r="B123" t="str">
            <v>ARRIAGADO ARIEL MAURICIO</v>
          </cell>
          <cell r="C123" t="str">
            <v>FRIO</v>
          </cell>
          <cell r="D123" t="str">
            <v>PLANTA</v>
          </cell>
          <cell r="E123" t="str">
            <v>CHOFER AUTO ELEV</v>
          </cell>
          <cell r="F123">
            <v>20255906306</v>
          </cell>
          <cell r="G123" t="str">
            <v>6826079639</v>
          </cell>
          <cell r="H123" t="str">
            <v>HSBC</v>
          </cell>
          <cell r="I123" t="str">
            <v>1500682200068260796396</v>
          </cell>
          <cell r="J123">
            <v>160047.34</v>
          </cell>
          <cell r="M123">
            <v>0</v>
          </cell>
          <cell r="O123">
            <v>-39999.589999999909</v>
          </cell>
          <cell r="P123">
            <v>-39999.589999999909</v>
          </cell>
          <cell r="Q123">
            <v>109159</v>
          </cell>
          <cell r="R123">
            <v>10889</v>
          </cell>
          <cell r="T123">
            <v>120048</v>
          </cell>
          <cell r="U123">
            <v>-160047.58999999991</v>
          </cell>
          <cell r="W123">
            <v>0</v>
          </cell>
          <cell r="Y123">
            <v>80000</v>
          </cell>
          <cell r="AA123">
            <v>80000</v>
          </cell>
          <cell r="AC123">
            <v>160000</v>
          </cell>
          <cell r="AD123">
            <v>-320047.58999999991</v>
          </cell>
        </row>
        <row r="124">
          <cell r="A124">
            <v>104822</v>
          </cell>
          <cell r="B124" t="str">
            <v>GILARDI LUIS ALBERTO</v>
          </cell>
          <cell r="C124" t="str">
            <v>FRIO</v>
          </cell>
          <cell r="D124" t="str">
            <v>PLANTA</v>
          </cell>
          <cell r="E124" t="str">
            <v>ENCARG DE CAMARA</v>
          </cell>
          <cell r="F124">
            <v>20134837773</v>
          </cell>
          <cell r="I124" t="str">
            <v>efectivo</v>
          </cell>
          <cell r="J124">
            <v>269562.38</v>
          </cell>
          <cell r="M124">
            <v>0</v>
          </cell>
          <cell r="O124">
            <v>-20610.769999999902</v>
          </cell>
          <cell r="P124">
            <v>-20610.769999999902</v>
          </cell>
          <cell r="Q124">
            <v>0</v>
          </cell>
          <cell r="R124">
            <v>0</v>
          </cell>
          <cell r="S124">
            <v>249000</v>
          </cell>
          <cell r="T124">
            <v>249000</v>
          </cell>
          <cell r="U124">
            <v>-269610.7699999999</v>
          </cell>
          <cell r="W124">
            <v>0</v>
          </cell>
          <cell r="Y124">
            <v>0</v>
          </cell>
          <cell r="Z124">
            <v>80000</v>
          </cell>
          <cell r="AA124">
            <v>0</v>
          </cell>
          <cell r="AB124">
            <v>70000</v>
          </cell>
          <cell r="AC124">
            <v>150000</v>
          </cell>
          <cell r="AD124">
            <v>-419610.7699999999</v>
          </cell>
        </row>
        <row r="125">
          <cell r="A125">
            <v>101013</v>
          </cell>
          <cell r="B125" t="str">
            <v>PONCE NORMA SALOME</v>
          </cell>
          <cell r="C125" t="str">
            <v>EMPAQUE</v>
          </cell>
          <cell r="D125" t="str">
            <v>PLANTA</v>
          </cell>
          <cell r="E125" t="str">
            <v>EMBALADORA</v>
          </cell>
          <cell r="F125">
            <v>27163754415</v>
          </cell>
          <cell r="G125" t="str">
            <v>6826081711</v>
          </cell>
          <cell r="H125" t="str">
            <v>HSBC</v>
          </cell>
          <cell r="I125" t="str">
            <v>1500682200068260817114</v>
          </cell>
          <cell r="J125">
            <v>121497.19999999998</v>
          </cell>
          <cell r="M125">
            <v>121497.19999999998</v>
          </cell>
          <cell r="O125">
            <v>-20000.246240000008</v>
          </cell>
          <cell r="P125">
            <v>101496.95375999997</v>
          </cell>
          <cell r="Q125">
            <v>101497</v>
          </cell>
          <cell r="R125">
            <v>0</v>
          </cell>
          <cell r="T125">
            <v>101497</v>
          </cell>
          <cell r="U125">
            <v>-4.6240000025136396E-2</v>
          </cell>
          <cell r="W125">
            <v>0</v>
          </cell>
          <cell r="Y125">
            <v>50000</v>
          </cell>
          <cell r="AA125">
            <v>40000</v>
          </cell>
          <cell r="AC125">
            <v>90000</v>
          </cell>
          <cell r="AD125">
            <v>-90000.046240000025</v>
          </cell>
        </row>
        <row r="126">
          <cell r="A126">
            <v>101033</v>
          </cell>
          <cell r="B126" t="str">
            <v>DOMINGUEZ MONICA SUSANA</v>
          </cell>
          <cell r="C126" t="str">
            <v>EMPAQUE</v>
          </cell>
          <cell r="D126" t="str">
            <v>PLANTA</v>
          </cell>
          <cell r="E126" t="str">
            <v>EMBALADORA</v>
          </cell>
          <cell r="F126">
            <v>27163750150</v>
          </cell>
          <cell r="G126" t="str">
            <v>6826081766</v>
          </cell>
          <cell r="H126" t="str">
            <v>HSBC</v>
          </cell>
          <cell r="I126" t="str">
            <v>1500682200068260817664</v>
          </cell>
          <cell r="J126">
            <v>122634.19999999998</v>
          </cell>
          <cell r="M126">
            <v>122634.19999999998</v>
          </cell>
          <cell r="O126">
            <v>-20000.426239999986</v>
          </cell>
          <cell r="P126">
            <v>102633.77376</v>
          </cell>
          <cell r="Q126">
            <v>102634</v>
          </cell>
          <cell r="R126">
            <v>0</v>
          </cell>
          <cell r="T126">
            <v>102634</v>
          </cell>
          <cell r="U126">
            <v>-0.22624000000359956</v>
          </cell>
          <cell r="W126">
            <v>0</v>
          </cell>
          <cell r="Y126">
            <v>50000</v>
          </cell>
          <cell r="AA126">
            <v>40000</v>
          </cell>
          <cell r="AC126">
            <v>90000</v>
          </cell>
          <cell r="AD126">
            <v>-90000.226240000004</v>
          </cell>
        </row>
        <row r="127">
          <cell r="A127">
            <v>101041</v>
          </cell>
          <cell r="B127" t="str">
            <v>NECULPAN JUAN TOMAS</v>
          </cell>
          <cell r="C127" t="str">
            <v>EMPAQUE</v>
          </cell>
          <cell r="D127" t="str">
            <v>PLANTA</v>
          </cell>
          <cell r="E127" t="str">
            <v>PEON VARIO</v>
          </cell>
          <cell r="F127">
            <v>20179881803</v>
          </cell>
          <cell r="G127" t="str">
            <v>6826081308</v>
          </cell>
          <cell r="H127" t="str">
            <v>HSBC</v>
          </cell>
          <cell r="I127" t="str">
            <v>1500682200068260813082</v>
          </cell>
          <cell r="J127">
            <v>127743.58000000002</v>
          </cell>
          <cell r="M127">
            <v>127743.58000000002</v>
          </cell>
          <cell r="O127">
            <v>-0.30624000003444962</v>
          </cell>
          <cell r="P127">
            <v>127743.27375999998</v>
          </cell>
          <cell r="Q127">
            <v>127744</v>
          </cell>
          <cell r="R127">
            <v>0</v>
          </cell>
          <cell r="T127">
            <v>127744</v>
          </cell>
          <cell r="U127">
            <v>-0.72624000001815148</v>
          </cell>
          <cell r="W127">
            <v>0</v>
          </cell>
          <cell r="Y127">
            <v>50000</v>
          </cell>
          <cell r="AA127">
            <v>40000</v>
          </cell>
          <cell r="AC127">
            <v>90000</v>
          </cell>
          <cell r="AD127">
            <v>-90000.726240000018</v>
          </cell>
        </row>
        <row r="128">
          <cell r="A128">
            <v>101053</v>
          </cell>
          <cell r="B128" t="str">
            <v>FIGUEROA ELISA NOEMI</v>
          </cell>
          <cell r="C128" t="str">
            <v>EMPAQUE</v>
          </cell>
          <cell r="D128" t="str">
            <v>PLANTA</v>
          </cell>
          <cell r="E128" t="str">
            <v>CLASIFICADORA</v>
          </cell>
          <cell r="F128">
            <v>23186312554</v>
          </cell>
          <cell r="G128" t="str">
            <v>6826081018</v>
          </cell>
          <cell r="H128" t="str">
            <v>HSBC</v>
          </cell>
          <cell r="I128" t="str">
            <v>1500682200068260810182</v>
          </cell>
          <cell r="J128">
            <v>57385.290000000023</v>
          </cell>
          <cell r="M128">
            <v>57385.290000000023</v>
          </cell>
          <cell r="O128">
            <v>-9999.7762399999774</v>
          </cell>
          <cell r="P128">
            <v>47385.513760000045</v>
          </cell>
          <cell r="Q128">
            <v>47386</v>
          </cell>
          <cell r="R128">
            <v>0</v>
          </cell>
          <cell r="T128">
            <v>47386</v>
          </cell>
          <cell r="U128">
            <v>-0.48623999995470513</v>
          </cell>
          <cell r="W128">
            <v>0</v>
          </cell>
          <cell r="Y128">
            <v>25000</v>
          </cell>
          <cell r="AA128">
            <v>25000</v>
          </cell>
          <cell r="AC128">
            <v>50000</v>
          </cell>
          <cell r="AD128">
            <v>-50000.486239999955</v>
          </cell>
        </row>
        <row r="129">
          <cell r="A129">
            <v>101055</v>
          </cell>
          <cell r="B129" t="str">
            <v>ARIAS ANA EUNICES</v>
          </cell>
          <cell r="C129" t="str">
            <v>EMPAQUE</v>
          </cell>
          <cell r="D129" t="str">
            <v>PLANTA</v>
          </cell>
          <cell r="E129" t="str">
            <v>CLASIFICADORA</v>
          </cell>
          <cell r="F129">
            <v>23177935514</v>
          </cell>
          <cell r="G129" t="str">
            <v>6826081384</v>
          </cell>
          <cell r="H129" t="str">
            <v>HSBC</v>
          </cell>
          <cell r="I129" t="str">
            <v>1500682200068260813846</v>
          </cell>
          <cell r="J129">
            <v>114770.56</v>
          </cell>
          <cell r="M129">
            <v>114770.56</v>
          </cell>
          <cell r="O129">
            <v>-20000.896240000016</v>
          </cell>
          <cell r="P129">
            <v>94769.663759999981</v>
          </cell>
          <cell r="Q129">
            <v>94770</v>
          </cell>
          <cell r="R129">
            <v>0</v>
          </cell>
          <cell r="T129">
            <v>94770</v>
          </cell>
          <cell r="U129">
            <v>-0.33624000001873355</v>
          </cell>
          <cell r="W129">
            <v>0</v>
          </cell>
          <cell r="Y129">
            <v>50000</v>
          </cell>
          <cell r="AA129">
            <v>40000</v>
          </cell>
          <cell r="AC129">
            <v>90000</v>
          </cell>
          <cell r="AD129">
            <v>-90000.336240000019</v>
          </cell>
        </row>
        <row r="130">
          <cell r="A130">
            <v>101065</v>
          </cell>
          <cell r="B130" t="str">
            <v>HERMOSILLA JUAN ANTONIO</v>
          </cell>
          <cell r="C130" t="str">
            <v>EMPAQUE</v>
          </cell>
          <cell r="D130" t="str">
            <v>PLANTA</v>
          </cell>
          <cell r="E130" t="str">
            <v>PEON VARIO</v>
          </cell>
          <cell r="F130">
            <v>20147880074</v>
          </cell>
          <cell r="G130" t="str">
            <v>6826081902</v>
          </cell>
          <cell r="H130" t="str">
            <v>HSBC</v>
          </cell>
          <cell r="I130" t="str">
            <v>1500682200068260819028</v>
          </cell>
          <cell r="J130">
            <v>112414.18000000001</v>
          </cell>
          <cell r="M130">
            <v>112414.18000000001</v>
          </cell>
          <cell r="O130">
            <v>-20000.44623999999</v>
          </cell>
          <cell r="P130">
            <v>92413.733760000017</v>
          </cell>
          <cell r="Q130">
            <v>92414</v>
          </cell>
          <cell r="R130">
            <v>0</v>
          </cell>
          <cell r="T130">
            <v>92414</v>
          </cell>
          <cell r="U130">
            <v>-0.2662399999826448</v>
          </cell>
          <cell r="W130">
            <v>0</v>
          </cell>
          <cell r="Y130">
            <v>50000</v>
          </cell>
          <cell r="AA130">
            <v>40000</v>
          </cell>
          <cell r="AC130">
            <v>90000</v>
          </cell>
          <cell r="AD130">
            <v>-90000.266239999983</v>
          </cell>
        </row>
        <row r="131">
          <cell r="A131">
            <v>101066</v>
          </cell>
          <cell r="B131" t="str">
            <v>CORONEL MIRTA BEATRIZ</v>
          </cell>
          <cell r="C131" t="str">
            <v>EMPAQUE</v>
          </cell>
          <cell r="D131" t="str">
            <v>PLANTA</v>
          </cell>
          <cell r="E131" t="str">
            <v>EMBALADORA 1°</v>
          </cell>
          <cell r="F131">
            <v>27173716597</v>
          </cell>
          <cell r="G131" t="str">
            <v>6826081490</v>
          </cell>
          <cell r="H131" t="str">
            <v>HSBC</v>
          </cell>
          <cell r="I131" t="str">
            <v>1500682200068260814900</v>
          </cell>
          <cell r="J131">
            <v>61317.100000000006</v>
          </cell>
          <cell r="M131">
            <v>61317.100000000006</v>
          </cell>
          <cell r="O131">
            <v>-10000.366239999988</v>
          </cell>
          <cell r="P131">
            <v>51316.733760000017</v>
          </cell>
          <cell r="Q131">
            <v>51317</v>
          </cell>
          <cell r="R131">
            <v>0</v>
          </cell>
          <cell r="T131">
            <v>51317</v>
          </cell>
          <cell r="U131">
            <v>-0.2662399999826448</v>
          </cell>
          <cell r="W131">
            <v>0</v>
          </cell>
          <cell r="Y131">
            <v>25000</v>
          </cell>
          <cell r="AA131">
            <v>25000</v>
          </cell>
          <cell r="AC131">
            <v>50000</v>
          </cell>
          <cell r="AD131">
            <v>-50000.266239999983</v>
          </cell>
        </row>
        <row r="132">
          <cell r="A132">
            <v>101067</v>
          </cell>
          <cell r="B132" t="str">
            <v>LONCOMAN MONICA</v>
          </cell>
          <cell r="C132" t="str">
            <v>EMPAQUE</v>
          </cell>
          <cell r="D132" t="str">
            <v>PLANTA</v>
          </cell>
          <cell r="E132" t="str">
            <v>CLASIFICADORA</v>
          </cell>
          <cell r="F132">
            <v>27184322000</v>
          </cell>
          <cell r="G132" t="str">
            <v>6826081131</v>
          </cell>
          <cell r="H132" t="str">
            <v>HSBC</v>
          </cell>
          <cell r="I132" t="str">
            <v>1500682200068260811314</v>
          </cell>
          <cell r="J132">
            <v>114770.56</v>
          </cell>
          <cell r="M132">
            <v>114770.56</v>
          </cell>
          <cell r="O132">
            <v>-20000.286239999987</v>
          </cell>
          <cell r="P132">
            <v>94770.273760000011</v>
          </cell>
          <cell r="Q132">
            <v>94771</v>
          </cell>
          <cell r="R132">
            <v>0</v>
          </cell>
          <cell r="T132">
            <v>94771</v>
          </cell>
          <cell r="U132">
            <v>-0.72623999998904765</v>
          </cell>
          <cell r="W132">
            <v>0</v>
          </cell>
          <cell r="Y132">
            <v>50000</v>
          </cell>
          <cell r="AA132">
            <v>40000</v>
          </cell>
          <cell r="AC132">
            <v>90000</v>
          </cell>
          <cell r="AD132">
            <v>-90000.726239999989</v>
          </cell>
        </row>
        <row r="133">
          <cell r="A133">
            <v>101079</v>
          </cell>
          <cell r="B133" t="str">
            <v>FLORES CARLOS HORACIO</v>
          </cell>
          <cell r="C133" t="str">
            <v>EMPAQUE</v>
          </cell>
          <cell r="D133" t="str">
            <v>PLANTA</v>
          </cell>
          <cell r="E133" t="str">
            <v>PAPELERO</v>
          </cell>
          <cell r="F133">
            <v>20270912088</v>
          </cell>
          <cell r="I133" t="str">
            <v>0170083140000044818595</v>
          </cell>
          <cell r="J133">
            <v>125190.60000000003</v>
          </cell>
          <cell r="M133">
            <v>125190.60000000003</v>
          </cell>
          <cell r="O133">
            <v>-20000.206239999883</v>
          </cell>
          <cell r="P133">
            <v>105190.39376000015</v>
          </cell>
          <cell r="Q133">
            <v>105191</v>
          </cell>
          <cell r="R133">
            <v>0</v>
          </cell>
          <cell r="T133">
            <v>105191</v>
          </cell>
          <cell r="U133">
            <v>-0.60623999984818511</v>
          </cell>
          <cell r="W133">
            <v>0</v>
          </cell>
          <cell r="Y133">
            <v>50000</v>
          </cell>
          <cell r="AA133">
            <v>40000</v>
          </cell>
          <cell r="AC133">
            <v>90000</v>
          </cell>
          <cell r="AD133">
            <v>-90000.606239999848</v>
          </cell>
        </row>
        <row r="134">
          <cell r="A134">
            <v>101086</v>
          </cell>
          <cell r="B134" t="str">
            <v>RIFFO NANCY HILDA</v>
          </cell>
          <cell r="C134" t="str">
            <v>EMPAQUE</v>
          </cell>
          <cell r="D134" t="str">
            <v>PLANTA</v>
          </cell>
          <cell r="E134" t="str">
            <v>SELLADORA</v>
          </cell>
          <cell r="F134">
            <v>27175061792</v>
          </cell>
          <cell r="G134" t="str">
            <v>6826081445</v>
          </cell>
          <cell r="H134" t="str">
            <v>HSBC</v>
          </cell>
          <cell r="I134" t="str">
            <v>1500682200068260814450</v>
          </cell>
          <cell r="J134">
            <v>108783.59999999999</v>
          </cell>
          <cell r="M134">
            <v>108783.59999999999</v>
          </cell>
          <cell r="O134">
            <v>-20000.216239999994</v>
          </cell>
          <cell r="P134">
            <v>88783.383759999997</v>
          </cell>
          <cell r="Q134">
            <v>88784</v>
          </cell>
          <cell r="R134">
            <v>0</v>
          </cell>
          <cell r="T134">
            <v>88784</v>
          </cell>
          <cell r="U134">
            <v>-0.61624000000301749</v>
          </cell>
          <cell r="W134">
            <v>0</v>
          </cell>
          <cell r="Y134">
            <v>50000</v>
          </cell>
          <cell r="AA134">
            <v>40000</v>
          </cell>
          <cell r="AC134">
            <v>90000</v>
          </cell>
          <cell r="AD134">
            <v>-90000.616240000003</v>
          </cell>
        </row>
        <row r="135">
          <cell r="A135">
            <v>101103</v>
          </cell>
          <cell r="B135" t="str">
            <v>CURILEN ARNOLDO</v>
          </cell>
          <cell r="C135" t="str">
            <v>EMPAQUE</v>
          </cell>
          <cell r="D135" t="str">
            <v>PLANTA</v>
          </cell>
          <cell r="E135" t="str">
            <v>CHOFER AUTO ELEV</v>
          </cell>
          <cell r="F135">
            <v>20141690427</v>
          </cell>
          <cell r="G135" t="str">
            <v>6826082080</v>
          </cell>
          <cell r="H135" t="str">
            <v>HSBC</v>
          </cell>
          <cell r="I135" t="str">
            <v>1500682200068260820800</v>
          </cell>
          <cell r="J135">
            <v>127743.58000000002</v>
          </cell>
          <cell r="M135">
            <v>127743.58000000002</v>
          </cell>
          <cell r="O135">
            <v>-20000.209999999977</v>
          </cell>
          <cell r="P135">
            <v>107743.37000000004</v>
          </cell>
          <cell r="Q135">
            <v>107744</v>
          </cell>
          <cell r="R135">
            <v>0</v>
          </cell>
          <cell r="T135">
            <v>107744</v>
          </cell>
          <cell r="U135">
            <v>-0.62999999996100087</v>
          </cell>
          <cell r="W135">
            <v>0</v>
          </cell>
          <cell r="Y135">
            <v>50000</v>
          </cell>
          <cell r="AA135">
            <v>50000</v>
          </cell>
          <cell r="AC135">
            <v>100000</v>
          </cell>
          <cell r="AD135">
            <v>-100000.62999999996</v>
          </cell>
        </row>
        <row r="136">
          <cell r="A136">
            <v>101167</v>
          </cell>
          <cell r="B136" t="str">
            <v>QUINCHAVAL MARCELINO</v>
          </cell>
          <cell r="C136" t="str">
            <v>EMPAQUE</v>
          </cell>
          <cell r="D136" t="str">
            <v>PLANTA</v>
          </cell>
          <cell r="E136" t="str">
            <v>EMBALADOR</v>
          </cell>
          <cell r="F136">
            <v>20131755822</v>
          </cell>
          <cell r="G136" t="str">
            <v>6826082301</v>
          </cell>
          <cell r="H136" t="str">
            <v>HSBC</v>
          </cell>
          <cell r="I136" t="str">
            <v>1500682200068260823014</v>
          </cell>
          <cell r="J136">
            <v>55857.669999999991</v>
          </cell>
          <cell r="M136">
            <v>55857.669999999991</v>
          </cell>
          <cell r="O136">
            <v>0.31000000001222361</v>
          </cell>
          <cell r="P136">
            <v>55857.98</v>
          </cell>
          <cell r="Q136">
            <v>55858</v>
          </cell>
          <cell r="R136">
            <v>0</v>
          </cell>
          <cell r="T136">
            <v>55858</v>
          </cell>
          <cell r="U136">
            <v>-1.9999999996798579E-2</v>
          </cell>
          <cell r="W136">
            <v>0</v>
          </cell>
          <cell r="Y136">
            <v>25000</v>
          </cell>
          <cell r="AA136">
            <v>139516.07999999999</v>
          </cell>
          <cell r="AC136">
            <v>164516.07999999999</v>
          </cell>
          <cell r="AD136">
            <v>-164516.09999999998</v>
          </cell>
        </row>
        <row r="137">
          <cell r="A137">
            <v>101168</v>
          </cell>
          <cell r="B137" t="str">
            <v>TORRES VICTOR OMAR</v>
          </cell>
          <cell r="C137" t="str">
            <v>EMPAQUE</v>
          </cell>
          <cell r="D137" t="str">
            <v>PLANTA</v>
          </cell>
          <cell r="E137" t="str">
            <v>ESTIBADOR</v>
          </cell>
          <cell r="F137">
            <v>20139544510</v>
          </cell>
          <cell r="G137" t="str">
            <v>6826082110</v>
          </cell>
          <cell r="H137" t="str">
            <v>HSBC</v>
          </cell>
          <cell r="I137" t="str">
            <v>1500682200068260821100</v>
          </cell>
          <cell r="J137">
            <v>130421.28000000001</v>
          </cell>
          <cell r="M137">
            <v>130421.28000000001</v>
          </cell>
          <cell r="O137">
            <v>-20000.429999999964</v>
          </cell>
          <cell r="P137">
            <v>110420.85000000005</v>
          </cell>
          <cell r="Q137">
            <v>110421</v>
          </cell>
          <cell r="R137">
            <v>0</v>
          </cell>
          <cell r="T137">
            <v>110421</v>
          </cell>
          <cell r="U137">
            <v>-0.14999999995052349</v>
          </cell>
          <cell r="W137">
            <v>0</v>
          </cell>
          <cell r="Y137">
            <v>50000</v>
          </cell>
          <cell r="AA137">
            <v>50000</v>
          </cell>
          <cell r="AC137">
            <v>100000</v>
          </cell>
          <cell r="AD137">
            <v>-100000.14999999995</v>
          </cell>
        </row>
        <row r="138">
          <cell r="A138">
            <v>101181</v>
          </cell>
          <cell r="B138" t="str">
            <v>VALERIA FAJARDO VERONICA</v>
          </cell>
          <cell r="C138" t="str">
            <v>EMPAQUE</v>
          </cell>
          <cell r="D138" t="str">
            <v>PLANTA</v>
          </cell>
          <cell r="E138" t="str">
            <v>CLASIFICADORA</v>
          </cell>
          <cell r="F138">
            <v>24284021041</v>
          </cell>
          <cell r="G138" t="str">
            <v>6826078674</v>
          </cell>
          <cell r="H138" t="str">
            <v>HSBC</v>
          </cell>
          <cell r="I138" t="str">
            <v>1500682200068260786746</v>
          </cell>
          <cell r="J138">
            <v>36517.949999999997</v>
          </cell>
          <cell r="L138">
            <v>103746.15999999997</v>
          </cell>
          <cell r="M138">
            <v>140264.10999999999</v>
          </cell>
          <cell r="O138">
            <v>-140264.43999999997</v>
          </cell>
          <cell r="P138">
            <v>-0.32999999998719431</v>
          </cell>
          <cell r="Q138">
            <v>0</v>
          </cell>
          <cell r="R138">
            <v>0</v>
          </cell>
          <cell r="T138">
            <v>0</v>
          </cell>
          <cell r="U138">
            <v>-0.32999999998719431</v>
          </cell>
          <cell r="W138">
            <v>0</v>
          </cell>
          <cell r="Y138">
            <v>0</v>
          </cell>
          <cell r="AA138">
            <v>0</v>
          </cell>
          <cell r="AC138">
            <v>0</v>
          </cell>
          <cell r="AD138">
            <v>-0.32999999998719431</v>
          </cell>
        </row>
        <row r="139">
          <cell r="A139">
            <v>101195</v>
          </cell>
          <cell r="B139" t="str">
            <v>BAEZA FRANCISCO</v>
          </cell>
          <cell r="C139" t="str">
            <v>EMPAQUE</v>
          </cell>
          <cell r="D139" t="str">
            <v>PLANTA</v>
          </cell>
          <cell r="E139" t="str">
            <v>EMBALADOR</v>
          </cell>
          <cell r="F139">
            <v>23137794349</v>
          </cell>
          <cell r="G139" t="str">
            <v>6826082158</v>
          </cell>
          <cell r="H139" t="str">
            <v>HSBC</v>
          </cell>
          <cell r="I139" t="str">
            <v>1500682200068260821582</v>
          </cell>
          <cell r="J139">
            <v>60125.579999999994</v>
          </cell>
          <cell r="M139">
            <v>60125.579999999994</v>
          </cell>
          <cell r="O139">
            <v>-10001.026239999992</v>
          </cell>
          <cell r="P139">
            <v>50124.553760000003</v>
          </cell>
          <cell r="Q139">
            <v>50125</v>
          </cell>
          <cell r="R139">
            <v>0</v>
          </cell>
          <cell r="T139">
            <v>50125</v>
          </cell>
          <cell r="U139">
            <v>-0.44623999999748776</v>
          </cell>
          <cell r="W139">
            <v>0</v>
          </cell>
          <cell r="Y139">
            <v>25000</v>
          </cell>
          <cell r="AA139">
            <v>25000</v>
          </cell>
          <cell r="AC139">
            <v>50000</v>
          </cell>
          <cell r="AD139">
            <v>-50000.446239999997</v>
          </cell>
        </row>
        <row r="140">
          <cell r="A140">
            <v>101208</v>
          </cell>
          <cell r="B140" t="str">
            <v>CAYULEF JUAN CARLOS</v>
          </cell>
          <cell r="C140" t="str">
            <v>EMPAQUE</v>
          </cell>
          <cell r="D140" t="str">
            <v>PLANTA</v>
          </cell>
          <cell r="E140" t="str">
            <v>EMBALADOR</v>
          </cell>
          <cell r="F140">
            <v>20163753376</v>
          </cell>
          <cell r="G140" t="str">
            <v>6826081735</v>
          </cell>
          <cell r="H140" t="str">
            <v>HSBC</v>
          </cell>
          <cell r="I140" t="str">
            <v>1500682200068260817350</v>
          </cell>
          <cell r="J140">
            <v>33445.689999999995</v>
          </cell>
          <cell r="L140">
            <v>152076.37000000005</v>
          </cell>
          <cell r="M140">
            <v>185522.06000000006</v>
          </cell>
          <cell r="O140">
            <v>-10000.476239999989</v>
          </cell>
          <cell r="P140">
            <v>175521.58376000007</v>
          </cell>
          <cell r="Q140">
            <v>175522</v>
          </cell>
          <cell r="R140">
            <v>0</v>
          </cell>
          <cell r="T140">
            <v>175522</v>
          </cell>
          <cell r="U140">
            <v>-0.41623999993316829</v>
          </cell>
          <cell r="W140">
            <v>0</v>
          </cell>
          <cell r="Y140">
            <v>0</v>
          </cell>
          <cell r="AA140">
            <v>0</v>
          </cell>
          <cell r="AC140">
            <v>0</v>
          </cell>
          <cell r="AD140">
            <v>-0.41623999993316829</v>
          </cell>
        </row>
        <row r="141">
          <cell r="A141">
            <v>101209</v>
          </cell>
          <cell r="B141" t="str">
            <v>MORENO HERNAN RENE</v>
          </cell>
          <cell r="C141" t="str">
            <v>TALLER</v>
          </cell>
          <cell r="D141" t="str">
            <v>PLANTA</v>
          </cell>
          <cell r="E141" t="str">
            <v>EMBALADOR</v>
          </cell>
          <cell r="F141">
            <v>20163752744</v>
          </cell>
          <cell r="G141" t="str">
            <v>6826081742</v>
          </cell>
          <cell r="H141" t="str">
            <v>HSBC</v>
          </cell>
          <cell r="I141" t="str">
            <v>1500682200068260817428</v>
          </cell>
          <cell r="J141">
            <v>139357.07999999999</v>
          </cell>
          <cell r="M141">
            <v>139357.07999999999</v>
          </cell>
          <cell r="O141">
            <v>-19999.910000000003</v>
          </cell>
          <cell r="P141">
            <v>119357.16999999998</v>
          </cell>
          <cell r="Q141">
            <v>119358</v>
          </cell>
          <cell r="R141">
            <v>0</v>
          </cell>
          <cell r="T141">
            <v>119358</v>
          </cell>
          <cell r="U141">
            <v>-0.83000000001629815</v>
          </cell>
          <cell r="W141">
            <v>0</v>
          </cell>
          <cell r="Y141">
            <v>65000</v>
          </cell>
          <cell r="AA141">
            <v>60000</v>
          </cell>
          <cell r="AC141">
            <v>125000</v>
          </cell>
          <cell r="AD141">
            <v>-125000.83000000002</v>
          </cell>
        </row>
        <row r="142">
          <cell r="A142">
            <v>101212</v>
          </cell>
          <cell r="B142" t="str">
            <v>MARIN CLAUDIA NOEMI</v>
          </cell>
          <cell r="C142" t="str">
            <v>EMPAQUE</v>
          </cell>
          <cell r="D142" t="str">
            <v>PLANTA</v>
          </cell>
          <cell r="E142" t="str">
            <v>CLASIFICADORA</v>
          </cell>
          <cell r="F142">
            <v>27184946071</v>
          </cell>
          <cell r="G142" t="str">
            <v>6826081094</v>
          </cell>
          <cell r="H142" t="str">
            <v>HSBC</v>
          </cell>
          <cell r="I142" t="str">
            <v>1500682200068260810946</v>
          </cell>
          <cell r="J142">
            <v>114770.56</v>
          </cell>
          <cell r="M142">
            <v>114770.56</v>
          </cell>
          <cell r="O142">
            <v>-19999.976240000018</v>
          </cell>
          <cell r="P142">
            <v>94770.58375999998</v>
          </cell>
          <cell r="Q142">
            <v>94771</v>
          </cell>
          <cell r="R142">
            <v>0</v>
          </cell>
          <cell r="T142">
            <v>94771</v>
          </cell>
          <cell r="U142">
            <v>-0.41624000002047978</v>
          </cell>
          <cell r="W142">
            <v>0</v>
          </cell>
          <cell r="Y142">
            <v>50000</v>
          </cell>
          <cell r="AA142">
            <v>40000</v>
          </cell>
          <cell r="AC142">
            <v>90000</v>
          </cell>
          <cell r="AD142">
            <v>-90000.41624000002</v>
          </cell>
        </row>
        <row r="143">
          <cell r="A143">
            <v>101214</v>
          </cell>
          <cell r="B143" t="str">
            <v>MARDONE NOEMI ROGELIA</v>
          </cell>
          <cell r="C143" t="str">
            <v>EMPAQUE</v>
          </cell>
          <cell r="D143" t="str">
            <v>PLANTA</v>
          </cell>
          <cell r="E143" t="str">
            <v>SELLADORA</v>
          </cell>
          <cell r="F143">
            <v>27182181469</v>
          </cell>
          <cell r="G143" t="str">
            <v>6826081216</v>
          </cell>
          <cell r="H143" t="str">
            <v>HSBC</v>
          </cell>
          <cell r="I143" t="str">
            <v>1500682200068260812164</v>
          </cell>
          <cell r="J143">
            <v>108783.59999999999</v>
          </cell>
          <cell r="M143">
            <v>108783.59999999999</v>
          </cell>
          <cell r="O143">
            <v>-20000.006240000017</v>
          </cell>
          <cell r="P143">
            <v>88783.593759999974</v>
          </cell>
          <cell r="Q143">
            <v>88784</v>
          </cell>
          <cell r="R143">
            <v>0</v>
          </cell>
          <cell r="T143">
            <v>88784</v>
          </cell>
          <cell r="U143">
            <v>-0.40624000002571847</v>
          </cell>
          <cell r="W143">
            <v>0</v>
          </cell>
          <cell r="Y143">
            <v>50000</v>
          </cell>
          <cell r="AA143">
            <v>30000</v>
          </cell>
          <cell r="AC143">
            <v>80000</v>
          </cell>
          <cell r="AD143">
            <v>-80000.406240000026</v>
          </cell>
        </row>
        <row r="144">
          <cell r="A144">
            <v>101217</v>
          </cell>
          <cell r="B144" t="str">
            <v>CALFIQUEO RUBEN OSVALDO</v>
          </cell>
          <cell r="C144" t="str">
            <v>EMPAQUE</v>
          </cell>
          <cell r="D144" t="str">
            <v>PLANTA</v>
          </cell>
          <cell r="E144" t="str">
            <v>EMBOQUILLADOR</v>
          </cell>
          <cell r="F144">
            <v>20143894534</v>
          </cell>
          <cell r="G144" t="str">
            <v>6826083816</v>
          </cell>
          <cell r="H144" t="str">
            <v>HSBC</v>
          </cell>
          <cell r="I144" t="str">
            <v>1500682200068260838164</v>
          </cell>
          <cell r="K144">
            <v>74369.979999999981</v>
          </cell>
          <cell r="M144">
            <v>74369.979999999981</v>
          </cell>
          <cell r="O144">
            <v>-20000.016239999997</v>
          </cell>
          <cell r="P144">
            <v>54369.963759999984</v>
          </cell>
          <cell r="Q144">
            <v>54370</v>
          </cell>
          <cell r="R144">
            <v>0</v>
          </cell>
          <cell r="T144">
            <v>54370</v>
          </cell>
          <cell r="U144">
            <v>-3.6240000015823171E-2</v>
          </cell>
          <cell r="W144">
            <v>0</v>
          </cell>
          <cell r="Y144">
            <v>20000</v>
          </cell>
          <cell r="AA144">
            <v>20000</v>
          </cell>
          <cell r="AC144">
            <v>40000</v>
          </cell>
          <cell r="AD144">
            <v>-40000.036240000016</v>
          </cell>
        </row>
        <row r="145">
          <cell r="A145">
            <v>101221</v>
          </cell>
          <cell r="B145" t="str">
            <v>SANCHEZ ANDREA FABIANA</v>
          </cell>
          <cell r="C145" t="str">
            <v>EMPAQUE</v>
          </cell>
          <cell r="D145" t="str">
            <v>PLANTA</v>
          </cell>
          <cell r="E145" t="str">
            <v>ROMAÑADORA</v>
          </cell>
          <cell r="F145">
            <v>23201232554</v>
          </cell>
          <cell r="I145" t="str">
            <v>2850541140095065375178</v>
          </cell>
          <cell r="J145">
            <v>109706.41</v>
          </cell>
          <cell r="M145">
            <v>109706.41</v>
          </cell>
          <cell r="O145">
            <v>-20000.406239999953</v>
          </cell>
          <cell r="P145">
            <v>89706.003760000051</v>
          </cell>
          <cell r="Q145">
            <v>89706</v>
          </cell>
          <cell r="R145">
            <v>0</v>
          </cell>
          <cell r="T145">
            <v>89706</v>
          </cell>
          <cell r="U145">
            <v>3.7600000505335629E-3</v>
          </cell>
          <cell r="W145">
            <v>0</v>
          </cell>
          <cell r="Y145">
            <v>50000</v>
          </cell>
          <cell r="AA145">
            <v>40000</v>
          </cell>
          <cell r="AC145">
            <v>90000</v>
          </cell>
          <cell r="AD145">
            <v>-89999.996239999949</v>
          </cell>
        </row>
        <row r="146">
          <cell r="A146">
            <v>101256</v>
          </cell>
          <cell r="B146" t="str">
            <v>RODRIGUEZ MARCELO</v>
          </cell>
          <cell r="C146" t="str">
            <v>TALLER</v>
          </cell>
          <cell r="D146" t="str">
            <v>PLANTA</v>
          </cell>
          <cell r="E146" t="str">
            <v>EMBOQUILLADOR</v>
          </cell>
          <cell r="F146">
            <v>20170063172</v>
          </cell>
          <cell r="G146" t="str">
            <v>6826081605</v>
          </cell>
          <cell r="H146" t="str">
            <v>HSBC</v>
          </cell>
          <cell r="I146" t="str">
            <v>1500682200068260816050</v>
          </cell>
          <cell r="J146">
            <v>124607.70999999999</v>
          </cell>
          <cell r="M146">
            <v>124607.70999999999</v>
          </cell>
          <cell r="O146">
            <v>-19999.849999999962</v>
          </cell>
          <cell r="P146">
            <v>104607.86000000003</v>
          </cell>
          <cell r="Q146">
            <v>104608</v>
          </cell>
          <cell r="R146">
            <v>0</v>
          </cell>
          <cell r="T146">
            <v>104608</v>
          </cell>
          <cell r="U146">
            <v>-0.13999999997031409</v>
          </cell>
          <cell r="W146">
            <v>0</v>
          </cell>
          <cell r="Y146">
            <v>60000</v>
          </cell>
          <cell r="AA146">
            <v>60000</v>
          </cell>
          <cell r="AC146">
            <v>120000</v>
          </cell>
          <cell r="AD146">
            <v>-120000.13999999997</v>
          </cell>
        </row>
        <row r="147">
          <cell r="A147">
            <v>101257</v>
          </cell>
          <cell r="B147" t="str">
            <v>FIGUEROA ARNOLDO ROBERTO</v>
          </cell>
          <cell r="C147" t="str">
            <v>EMPAQUE</v>
          </cell>
          <cell r="D147" t="str">
            <v>PLANTA</v>
          </cell>
          <cell r="E147" t="str">
            <v>PORTERIA</v>
          </cell>
          <cell r="F147">
            <v>20130971734</v>
          </cell>
          <cell r="G147" t="str">
            <v>6826082356</v>
          </cell>
          <cell r="H147" t="str">
            <v>HSBC</v>
          </cell>
          <cell r="I147" t="str">
            <v>1500682200068260823564</v>
          </cell>
          <cell r="J147">
            <v>143852.53999999998</v>
          </cell>
          <cell r="M147">
            <v>143852.53999999998</v>
          </cell>
          <cell r="O147">
            <v>-19999.549999999872</v>
          </cell>
          <cell r="P147">
            <v>123852.99000000011</v>
          </cell>
          <cell r="Q147">
            <v>123853</v>
          </cell>
          <cell r="R147">
            <v>0</v>
          </cell>
          <cell r="T147">
            <v>123853</v>
          </cell>
          <cell r="U147">
            <v>-9.9999998928979039E-3</v>
          </cell>
          <cell r="W147">
            <v>0</v>
          </cell>
          <cell r="Y147">
            <v>50000</v>
          </cell>
          <cell r="AA147">
            <v>50000</v>
          </cell>
          <cell r="AC147">
            <v>100000</v>
          </cell>
          <cell r="AD147">
            <v>-100000.00999999989</v>
          </cell>
        </row>
        <row r="148">
          <cell r="A148">
            <v>101284</v>
          </cell>
          <cell r="B148" t="str">
            <v>PESCE CARLOS MIGUEL</v>
          </cell>
          <cell r="C148" t="str">
            <v>EMPAQUE</v>
          </cell>
          <cell r="D148" t="str">
            <v>PLANTA</v>
          </cell>
          <cell r="E148" t="str">
            <v>PEON VARIO</v>
          </cell>
          <cell r="F148">
            <v>20264586616</v>
          </cell>
          <cell r="G148" t="str">
            <v>6826079264</v>
          </cell>
          <cell r="H148" t="str">
            <v>HSBC</v>
          </cell>
          <cell r="I148" t="str">
            <v>1500682200068260792646</v>
          </cell>
          <cell r="J148">
            <v>59311.240000000005</v>
          </cell>
          <cell r="M148">
            <v>59311.240000000005</v>
          </cell>
          <cell r="O148">
            <v>-20000.476240000047</v>
          </cell>
          <cell r="P148">
            <v>39310.763759999958</v>
          </cell>
          <cell r="Q148">
            <v>39311</v>
          </cell>
          <cell r="R148">
            <v>0</v>
          </cell>
          <cell r="T148">
            <v>39311</v>
          </cell>
          <cell r="U148">
            <v>-0.23624000004201662</v>
          </cell>
          <cell r="W148">
            <v>0</v>
          </cell>
          <cell r="Y148">
            <v>25000</v>
          </cell>
          <cell r="AA148">
            <v>25000</v>
          </cell>
          <cell r="AC148">
            <v>50000</v>
          </cell>
          <cell r="AD148">
            <v>-50000.236240000042</v>
          </cell>
        </row>
        <row r="149">
          <cell r="A149">
            <v>101303</v>
          </cell>
          <cell r="B149" t="str">
            <v>LIENCURA MANUEL ANTONIO</v>
          </cell>
          <cell r="C149" t="str">
            <v>EMPAQUE</v>
          </cell>
          <cell r="D149" t="str">
            <v>PLANTA</v>
          </cell>
          <cell r="E149" t="str">
            <v>CHOFER AUTO ELEV</v>
          </cell>
          <cell r="F149">
            <v>20167592687</v>
          </cell>
          <cell r="G149" t="str">
            <v>6826081636</v>
          </cell>
          <cell r="H149" t="str">
            <v>HSBC</v>
          </cell>
          <cell r="I149" t="str">
            <v>1500682200068260816364</v>
          </cell>
          <cell r="J149">
            <v>112414.33999999998</v>
          </cell>
          <cell r="M149">
            <v>112414.33999999998</v>
          </cell>
          <cell r="O149">
            <v>-19999.52999999997</v>
          </cell>
          <cell r="P149">
            <v>92414.810000000012</v>
          </cell>
          <cell r="Q149">
            <v>92415</v>
          </cell>
          <cell r="R149">
            <v>0</v>
          </cell>
          <cell r="T149">
            <v>92415</v>
          </cell>
          <cell r="U149">
            <v>-0.18999999998777639</v>
          </cell>
          <cell r="W149">
            <v>0</v>
          </cell>
          <cell r="Y149">
            <v>50000</v>
          </cell>
          <cell r="AA149">
            <v>40000</v>
          </cell>
          <cell r="AC149">
            <v>90000</v>
          </cell>
          <cell r="AD149">
            <v>-90000.189999999988</v>
          </cell>
        </row>
        <row r="150">
          <cell r="A150">
            <v>101309</v>
          </cell>
          <cell r="B150" t="str">
            <v>GOMEZ CARLOS LORENZO</v>
          </cell>
          <cell r="C150" t="str">
            <v>EMPAQUE</v>
          </cell>
          <cell r="D150" t="str">
            <v>PLANTA</v>
          </cell>
          <cell r="E150" t="str">
            <v>ESTIBADOR</v>
          </cell>
          <cell r="F150">
            <v>20175061062</v>
          </cell>
          <cell r="G150" t="str">
            <v>6826081452</v>
          </cell>
          <cell r="H150" t="str">
            <v>HSBC</v>
          </cell>
          <cell r="I150" t="str">
            <v>1500682200068260814528</v>
          </cell>
          <cell r="J150">
            <v>49100.98</v>
          </cell>
          <cell r="K150">
            <v>88909.979999999981</v>
          </cell>
          <cell r="M150">
            <v>138010.96</v>
          </cell>
          <cell r="O150">
            <v>-20000.199999999953</v>
          </cell>
          <cell r="P150">
            <v>118010.76000000004</v>
          </cell>
          <cell r="Q150">
            <v>118011</v>
          </cell>
          <cell r="R150">
            <v>0</v>
          </cell>
          <cell r="T150">
            <v>118011</v>
          </cell>
          <cell r="U150">
            <v>-0.23999999996158294</v>
          </cell>
          <cell r="W150">
            <v>0</v>
          </cell>
          <cell r="Y150">
            <v>20000</v>
          </cell>
          <cell r="AA150">
            <v>25000</v>
          </cell>
          <cell r="AC150">
            <v>45000</v>
          </cell>
          <cell r="AD150">
            <v>-45000.239999999962</v>
          </cell>
        </row>
        <row r="151">
          <cell r="A151">
            <v>101320</v>
          </cell>
          <cell r="B151" t="str">
            <v>MUÑOZ JULIO CESAR</v>
          </cell>
          <cell r="C151" t="str">
            <v>EMPAQUE</v>
          </cell>
          <cell r="D151" t="str">
            <v>PLANTA</v>
          </cell>
          <cell r="E151" t="str">
            <v>ESTIBADOR</v>
          </cell>
          <cell r="F151">
            <v>23145989779</v>
          </cell>
          <cell r="G151" t="str">
            <v>6826081919</v>
          </cell>
          <cell r="H151" t="str">
            <v>HSBC</v>
          </cell>
          <cell r="I151" t="str">
            <v>1500682200068260819196</v>
          </cell>
          <cell r="J151">
            <v>116458.15999999999</v>
          </cell>
          <cell r="M151">
            <v>116458.15999999999</v>
          </cell>
          <cell r="O151">
            <v>-20000.080000000016</v>
          </cell>
          <cell r="P151">
            <v>96458.079999999973</v>
          </cell>
          <cell r="Q151">
            <v>96459</v>
          </cell>
          <cell r="R151">
            <v>0</v>
          </cell>
          <cell r="T151">
            <v>96459</v>
          </cell>
          <cell r="U151">
            <v>-0.9200000000273576</v>
          </cell>
          <cell r="W151">
            <v>0</v>
          </cell>
          <cell r="Y151">
            <v>0</v>
          </cell>
          <cell r="Z151">
            <v>50000</v>
          </cell>
          <cell r="AA151">
            <v>0</v>
          </cell>
          <cell r="AB151">
            <v>40000</v>
          </cell>
          <cell r="AC151">
            <v>90000</v>
          </cell>
          <cell r="AD151">
            <v>-90000.920000000027</v>
          </cell>
        </row>
        <row r="152">
          <cell r="A152">
            <v>101333</v>
          </cell>
          <cell r="B152" t="str">
            <v>MENDEZ DANIEL ALEJANDRO</v>
          </cell>
          <cell r="C152" t="str">
            <v>EMPAQUE</v>
          </cell>
          <cell r="D152" t="str">
            <v>PLANTA</v>
          </cell>
          <cell r="E152" t="str">
            <v>PEON VARIO</v>
          </cell>
          <cell r="F152">
            <v>20270914188</v>
          </cell>
          <cell r="G152" t="str">
            <v>6826079059</v>
          </cell>
          <cell r="H152" t="str">
            <v>HSBC</v>
          </cell>
          <cell r="I152" t="str">
            <v>1500682200068260790596</v>
          </cell>
          <cell r="J152">
            <v>79200.889999999985</v>
          </cell>
          <cell r="M152">
            <v>79200.889999999985</v>
          </cell>
          <cell r="O152">
            <v>-20000.87999999999</v>
          </cell>
          <cell r="P152">
            <v>59200.009999999995</v>
          </cell>
          <cell r="Q152">
            <v>59200</v>
          </cell>
          <cell r="R152">
            <v>0</v>
          </cell>
          <cell r="T152">
            <v>59200</v>
          </cell>
          <cell r="U152">
            <v>9.9999999947613105E-3</v>
          </cell>
          <cell r="W152">
            <v>0</v>
          </cell>
          <cell r="Y152">
            <v>25000</v>
          </cell>
          <cell r="AA152">
            <v>25000</v>
          </cell>
          <cell r="AC152">
            <v>50000</v>
          </cell>
          <cell r="AD152">
            <v>-49999.990000000005</v>
          </cell>
        </row>
        <row r="153">
          <cell r="A153">
            <v>101335</v>
          </cell>
          <cell r="B153" t="str">
            <v>MOLINA MIGUEL ALBERTO</v>
          </cell>
          <cell r="C153" t="str">
            <v>EMPAQUE</v>
          </cell>
          <cell r="D153" t="str">
            <v>PLANTA</v>
          </cell>
          <cell r="E153" t="str">
            <v>PEON VARIO</v>
          </cell>
          <cell r="F153">
            <v>20297553802</v>
          </cell>
          <cell r="G153" t="str">
            <v>6826078193</v>
          </cell>
          <cell r="H153" t="str">
            <v>HSBC</v>
          </cell>
          <cell r="I153" t="str">
            <v>1500682200068260781932</v>
          </cell>
          <cell r="J153">
            <v>12893.749999999998</v>
          </cell>
          <cell r="M153">
            <v>12893.749999999998</v>
          </cell>
          <cell r="O153">
            <v>0.2300000000068394</v>
          </cell>
          <cell r="P153">
            <v>12893.980000000005</v>
          </cell>
          <cell r="Q153">
            <v>12894</v>
          </cell>
          <cell r="R153">
            <v>0</v>
          </cell>
          <cell r="T153">
            <v>12894</v>
          </cell>
          <cell r="U153">
            <v>-1.9999999994979589E-2</v>
          </cell>
          <cell r="W153">
            <v>0</v>
          </cell>
          <cell r="Y153">
            <v>20000</v>
          </cell>
          <cell r="AA153">
            <v>20000</v>
          </cell>
          <cell r="AC153">
            <v>40000</v>
          </cell>
          <cell r="AD153">
            <v>-40000.019999999997</v>
          </cell>
        </row>
        <row r="154">
          <cell r="A154">
            <v>101368</v>
          </cell>
          <cell r="B154" t="str">
            <v>SOTO ANA CRISTINA</v>
          </cell>
          <cell r="C154" t="str">
            <v>EMPAQUE</v>
          </cell>
          <cell r="D154" t="str">
            <v>PLANTA</v>
          </cell>
          <cell r="E154" t="str">
            <v>ROMAÑADORA</v>
          </cell>
          <cell r="F154">
            <v>27149988063</v>
          </cell>
          <cell r="G154" t="str">
            <v>6826081810</v>
          </cell>
          <cell r="H154" t="str">
            <v>HSBC</v>
          </cell>
          <cell r="I154" t="str">
            <v>1500682200068260818100</v>
          </cell>
          <cell r="J154">
            <v>49866.54</v>
          </cell>
          <cell r="M154">
            <v>49866.54</v>
          </cell>
          <cell r="O154">
            <v>-0.2862399999939953</v>
          </cell>
          <cell r="P154">
            <v>49866.253760000007</v>
          </cell>
          <cell r="Q154">
            <v>49867</v>
          </cell>
          <cell r="R154">
            <v>0</v>
          </cell>
          <cell r="T154">
            <v>49867</v>
          </cell>
          <cell r="U154">
            <v>-0.74623999999312218</v>
          </cell>
          <cell r="W154">
            <v>0</v>
          </cell>
          <cell r="Y154">
            <v>20000</v>
          </cell>
          <cell r="AA154">
            <v>20000</v>
          </cell>
          <cell r="AC154">
            <v>40000</v>
          </cell>
          <cell r="AD154">
            <v>-40000.746239999993</v>
          </cell>
        </row>
        <row r="155">
          <cell r="A155">
            <v>101369</v>
          </cell>
          <cell r="B155" t="str">
            <v>ANTINAO SEBASTIAN</v>
          </cell>
          <cell r="C155" t="str">
            <v>EMPAQUE</v>
          </cell>
          <cell r="D155" t="str">
            <v>PLANTA</v>
          </cell>
          <cell r="E155" t="str">
            <v>PEON VARIO</v>
          </cell>
          <cell r="F155">
            <v>20252774476</v>
          </cell>
          <cell r="G155" t="str">
            <v>6826079684</v>
          </cell>
          <cell r="H155" t="str">
            <v>HSBC</v>
          </cell>
          <cell r="I155" t="str">
            <v>1500682200068260796846</v>
          </cell>
          <cell r="J155">
            <v>127743.39</v>
          </cell>
          <cell r="M155">
            <v>127743.39</v>
          </cell>
          <cell r="O155">
            <v>-19999.689999999944</v>
          </cell>
          <cell r="P155">
            <v>107743.70000000006</v>
          </cell>
          <cell r="Q155">
            <v>107744</v>
          </cell>
          <cell r="R155">
            <v>0</v>
          </cell>
          <cell r="T155">
            <v>107744</v>
          </cell>
          <cell r="U155">
            <v>-0.29999999994470272</v>
          </cell>
          <cell r="W155">
            <v>0</v>
          </cell>
          <cell r="Y155">
            <v>50000</v>
          </cell>
          <cell r="AA155">
            <v>40000</v>
          </cell>
          <cell r="AC155">
            <v>90000</v>
          </cell>
          <cell r="AD155">
            <v>-90000.299999999945</v>
          </cell>
        </row>
        <row r="156">
          <cell r="A156">
            <v>101422</v>
          </cell>
          <cell r="B156" t="str">
            <v>CUEVAS LANAS GABRIEL DEL CARMEN</v>
          </cell>
          <cell r="C156" t="str">
            <v>EMPAQUE</v>
          </cell>
          <cell r="D156" t="str">
            <v>PLANTA</v>
          </cell>
          <cell r="E156" t="str">
            <v>ESTIBADOR</v>
          </cell>
          <cell r="F156">
            <v>20924856921</v>
          </cell>
          <cell r="G156" t="str">
            <v>6826076159</v>
          </cell>
          <cell r="H156" t="str">
            <v>HSBC</v>
          </cell>
          <cell r="I156" t="str">
            <v>1500682200068260761596</v>
          </cell>
          <cell r="J156">
            <v>130421.10000000002</v>
          </cell>
          <cell r="M156">
            <v>130421.10000000002</v>
          </cell>
          <cell r="O156">
            <v>-19999.630000000019</v>
          </cell>
          <cell r="P156">
            <v>110421.47</v>
          </cell>
          <cell r="Q156">
            <v>112204</v>
          </cell>
          <cell r="R156">
            <v>0</v>
          </cell>
          <cell r="T156">
            <v>112204</v>
          </cell>
          <cell r="U156">
            <v>-1782.5299999999988</v>
          </cell>
          <cell r="W156">
            <v>0</v>
          </cell>
          <cell r="Y156">
            <v>50000</v>
          </cell>
          <cell r="AA156">
            <v>40000</v>
          </cell>
          <cell r="AC156">
            <v>90000</v>
          </cell>
          <cell r="AD156">
            <v>-91782.53</v>
          </cell>
        </row>
        <row r="157">
          <cell r="A157">
            <v>101424</v>
          </cell>
          <cell r="B157" t="str">
            <v>PAVON JORGE LUIS</v>
          </cell>
          <cell r="C157" t="str">
            <v>EMPAQUE</v>
          </cell>
          <cell r="D157" t="str">
            <v>PLANTA</v>
          </cell>
          <cell r="E157" t="str">
            <v>ESTIBADOR</v>
          </cell>
          <cell r="F157">
            <v>20175072781</v>
          </cell>
          <cell r="G157" t="str">
            <v>6826081414</v>
          </cell>
          <cell r="H157" t="str">
            <v>HSBC</v>
          </cell>
          <cell r="I157" t="str">
            <v>1500682200068260814146</v>
          </cell>
          <cell r="J157">
            <v>52168.450000000012</v>
          </cell>
          <cell r="M157">
            <v>52168.450000000012</v>
          </cell>
          <cell r="O157">
            <v>-10000.396239999958</v>
          </cell>
          <cell r="P157">
            <v>42168.053760000053</v>
          </cell>
          <cell r="Q157">
            <v>42169</v>
          </cell>
          <cell r="R157">
            <v>0</v>
          </cell>
          <cell r="T157">
            <v>42169</v>
          </cell>
          <cell r="U157">
            <v>-0.94623999994655605</v>
          </cell>
          <cell r="W157">
            <v>0</v>
          </cell>
          <cell r="Y157">
            <v>20000</v>
          </cell>
          <cell r="AA157">
            <v>20000</v>
          </cell>
          <cell r="AC157">
            <v>40000</v>
          </cell>
          <cell r="AD157">
            <v>-40000.946239999947</v>
          </cell>
        </row>
        <row r="158">
          <cell r="A158">
            <v>101456</v>
          </cell>
          <cell r="B158" t="str">
            <v>ÑANCUFIL PERALTA FABIAN C</v>
          </cell>
          <cell r="C158" t="str">
            <v>TALLER</v>
          </cell>
          <cell r="D158" t="str">
            <v>PLANTA</v>
          </cell>
          <cell r="E158" t="str">
            <v>MECANICO</v>
          </cell>
          <cell r="F158">
            <v>20206903563</v>
          </cell>
          <cell r="G158" t="str">
            <v>6826080695</v>
          </cell>
          <cell r="H158" t="str">
            <v>HSBC</v>
          </cell>
          <cell r="I158" t="str">
            <v>1500682200068260806950</v>
          </cell>
          <cell r="J158">
            <v>128937.66</v>
          </cell>
          <cell r="M158">
            <v>128937.66</v>
          </cell>
          <cell r="O158">
            <v>-19999.599999999962</v>
          </cell>
          <cell r="P158">
            <v>108938.06000000004</v>
          </cell>
          <cell r="Q158">
            <v>108939</v>
          </cell>
          <cell r="R158">
            <v>0</v>
          </cell>
          <cell r="T158">
            <v>108939</v>
          </cell>
          <cell r="U158">
            <v>-0.93999999995867256</v>
          </cell>
          <cell r="W158">
            <v>0</v>
          </cell>
          <cell r="Y158">
            <v>60000</v>
          </cell>
          <cell r="AA158">
            <v>60000</v>
          </cell>
          <cell r="AC158">
            <v>120000</v>
          </cell>
          <cell r="AD158">
            <v>-120000.93999999996</v>
          </cell>
        </row>
        <row r="159">
          <cell r="A159">
            <v>101459</v>
          </cell>
          <cell r="B159" t="str">
            <v>MORELL RAMON ANTONIO</v>
          </cell>
          <cell r="C159" t="str">
            <v>EMPAQUE</v>
          </cell>
          <cell r="D159" t="str">
            <v>PLANTA</v>
          </cell>
          <cell r="E159" t="str">
            <v>EMBALADOR</v>
          </cell>
          <cell r="F159">
            <v>20203533064</v>
          </cell>
          <cell r="G159" t="str">
            <v>6826080831</v>
          </cell>
          <cell r="H159" t="str">
            <v>HSBC</v>
          </cell>
          <cell r="I159" t="str">
            <v>1500682200068260808314</v>
          </cell>
          <cell r="J159">
            <v>55742.83</v>
          </cell>
          <cell r="M159">
            <v>55742.83</v>
          </cell>
          <cell r="O159">
            <v>0.25000000000363798</v>
          </cell>
          <cell r="P159">
            <v>55743.08</v>
          </cell>
          <cell r="Q159">
            <v>55744</v>
          </cell>
          <cell r="R159">
            <v>0</v>
          </cell>
          <cell r="T159">
            <v>55744</v>
          </cell>
          <cell r="U159">
            <v>-0.91999999999825377</v>
          </cell>
          <cell r="W159">
            <v>0</v>
          </cell>
          <cell r="Y159">
            <v>25000</v>
          </cell>
          <cell r="AA159">
            <v>20000</v>
          </cell>
          <cell r="AC159">
            <v>45000</v>
          </cell>
          <cell r="AD159">
            <v>-45000.92</v>
          </cell>
        </row>
        <row r="160">
          <cell r="A160">
            <v>101462</v>
          </cell>
          <cell r="B160" t="str">
            <v>SISTERNA MIGUEL ANGEL</v>
          </cell>
          <cell r="C160" t="str">
            <v>EMPAQUE</v>
          </cell>
          <cell r="D160" t="str">
            <v>PLANTA</v>
          </cell>
          <cell r="E160" t="str">
            <v>PEON VARIO</v>
          </cell>
          <cell r="F160">
            <v>24290285905</v>
          </cell>
          <cell r="G160" t="str">
            <v>6826078506</v>
          </cell>
          <cell r="H160" t="str">
            <v>HSBC</v>
          </cell>
          <cell r="I160" t="str">
            <v>1500682200068260785064</v>
          </cell>
          <cell r="J160">
            <v>48542.48</v>
          </cell>
          <cell r="K160">
            <v>84809.979999999981</v>
          </cell>
          <cell r="M160">
            <v>133352.46</v>
          </cell>
          <cell r="O160">
            <v>-20000.469999999972</v>
          </cell>
          <cell r="P160">
            <v>113351.99000000002</v>
          </cell>
          <cell r="Q160">
            <v>113352</v>
          </cell>
          <cell r="R160">
            <v>0</v>
          </cell>
          <cell r="T160">
            <v>113352</v>
          </cell>
          <cell r="U160">
            <v>-9.9999999802093953E-3</v>
          </cell>
          <cell r="W160">
            <v>0</v>
          </cell>
          <cell r="Y160">
            <v>20000</v>
          </cell>
          <cell r="AA160">
            <v>20000</v>
          </cell>
          <cell r="AC160">
            <v>40000</v>
          </cell>
          <cell r="AD160">
            <v>-40000.00999999998</v>
          </cell>
        </row>
        <row r="161">
          <cell r="A161">
            <v>101479</v>
          </cell>
          <cell r="B161" t="str">
            <v>MINCHIQUEO OMAR ALBERTO</v>
          </cell>
          <cell r="C161" t="str">
            <v>TALLER</v>
          </cell>
          <cell r="D161" t="str">
            <v>PLANTA</v>
          </cell>
          <cell r="E161" t="str">
            <v>MECANICO</v>
          </cell>
          <cell r="F161">
            <v>20166384231</v>
          </cell>
          <cell r="G161" t="str">
            <v>6826081667</v>
          </cell>
          <cell r="H161" t="str">
            <v>HSBC</v>
          </cell>
          <cell r="I161" t="str">
            <v>1500682200068260816678</v>
          </cell>
          <cell r="J161">
            <v>129213.25000000001</v>
          </cell>
          <cell r="M161">
            <v>129213.25000000001</v>
          </cell>
          <cell r="O161">
            <v>-19999.119999999966</v>
          </cell>
          <cell r="P161">
            <v>109214.13000000005</v>
          </cell>
          <cell r="Q161">
            <v>109215</v>
          </cell>
          <cell r="R161">
            <v>0</v>
          </cell>
          <cell r="T161">
            <v>109215</v>
          </cell>
          <cell r="U161">
            <v>-0.86999999995168764</v>
          </cell>
          <cell r="W161">
            <v>0</v>
          </cell>
          <cell r="Y161">
            <v>60000</v>
          </cell>
          <cell r="AA161">
            <v>60000</v>
          </cell>
          <cell r="AC161">
            <v>120000</v>
          </cell>
          <cell r="AD161">
            <v>-120000.86999999995</v>
          </cell>
        </row>
        <row r="162">
          <cell r="A162">
            <v>101481</v>
          </cell>
          <cell r="B162" t="str">
            <v>MUÑOZ LORENZA DEL CARMEN</v>
          </cell>
          <cell r="C162" t="str">
            <v>EMPAQUE</v>
          </cell>
          <cell r="D162" t="str">
            <v>PLANTA</v>
          </cell>
          <cell r="E162" t="str">
            <v>CLASIFICADORA</v>
          </cell>
          <cell r="F162">
            <v>27218476622</v>
          </cell>
          <cell r="G162" t="str">
            <v>6826080480</v>
          </cell>
          <cell r="H162" t="str">
            <v>HSBC</v>
          </cell>
          <cell r="I162" t="str">
            <v>1500682200068260804800</v>
          </cell>
          <cell r="J162">
            <v>42892.5</v>
          </cell>
          <cell r="M162">
            <v>42892.5</v>
          </cell>
          <cell r="O162">
            <v>-10000.474210000008</v>
          </cell>
          <cell r="P162">
            <v>32892.025789999992</v>
          </cell>
          <cell r="Q162">
            <v>32893</v>
          </cell>
          <cell r="R162">
            <v>0</v>
          </cell>
          <cell r="T162">
            <v>32893</v>
          </cell>
          <cell r="U162">
            <v>-0.97421000000758795</v>
          </cell>
          <cell r="W162">
            <v>0</v>
          </cell>
          <cell r="Y162">
            <v>15000</v>
          </cell>
          <cell r="AA162">
            <v>20000</v>
          </cell>
          <cell r="AC162">
            <v>35000</v>
          </cell>
          <cell r="AD162">
            <v>-35000.974210000008</v>
          </cell>
        </row>
        <row r="163">
          <cell r="A163">
            <v>101483</v>
          </cell>
          <cell r="B163" t="str">
            <v>MARQUEZ WALTER DARIO</v>
          </cell>
          <cell r="C163" t="str">
            <v>EMPAQUE</v>
          </cell>
          <cell r="D163" t="str">
            <v>PLANTA</v>
          </cell>
          <cell r="E163" t="str">
            <v>OPERADOR DE MCCA</v>
          </cell>
          <cell r="F163">
            <v>20330425696</v>
          </cell>
          <cell r="G163" t="str">
            <v>6826077282</v>
          </cell>
          <cell r="H163" t="str">
            <v>HSBC</v>
          </cell>
          <cell r="I163" t="str">
            <v>1500682200068260772828</v>
          </cell>
          <cell r="J163">
            <v>143556.96000000002</v>
          </cell>
          <cell r="M163">
            <v>143556.96000000002</v>
          </cell>
          <cell r="O163">
            <v>-19999.976239999989</v>
          </cell>
          <cell r="P163">
            <v>123556.98376000003</v>
          </cell>
          <cell r="Q163">
            <v>123557</v>
          </cell>
          <cell r="R163">
            <v>0</v>
          </cell>
          <cell r="T163">
            <v>123557</v>
          </cell>
          <cell r="U163">
            <v>-1.6239999968092889E-2</v>
          </cell>
          <cell r="W163">
            <v>0</v>
          </cell>
          <cell r="Y163">
            <v>50000</v>
          </cell>
          <cell r="AA163">
            <v>40000</v>
          </cell>
          <cell r="AC163">
            <v>90000</v>
          </cell>
          <cell r="AD163">
            <v>-90000.016239999968</v>
          </cell>
        </row>
        <row r="164">
          <cell r="A164">
            <v>101503</v>
          </cell>
          <cell r="B164" t="str">
            <v>REYES NICANOR</v>
          </cell>
          <cell r="C164" t="str">
            <v>TALLER</v>
          </cell>
          <cell r="D164" t="str">
            <v>PLANTA</v>
          </cell>
          <cell r="E164" t="str">
            <v>MECANICO</v>
          </cell>
          <cell r="F164">
            <v>20131756780</v>
          </cell>
          <cell r="G164" t="str">
            <v>6826082271</v>
          </cell>
          <cell r="H164" t="str">
            <v>HSBC</v>
          </cell>
          <cell r="I164" t="str">
            <v>1500682200068260822714</v>
          </cell>
          <cell r="J164">
            <v>128937.66</v>
          </cell>
          <cell r="M164">
            <v>128937.66</v>
          </cell>
          <cell r="O164">
            <v>-19999.150000000009</v>
          </cell>
          <cell r="P164">
            <v>108938.51</v>
          </cell>
          <cell r="Q164">
            <v>108939</v>
          </cell>
          <cell r="R164">
            <v>0</v>
          </cell>
          <cell r="T164">
            <v>108939</v>
          </cell>
          <cell r="U164">
            <v>-0.49000000000523869</v>
          </cell>
          <cell r="W164">
            <v>0</v>
          </cell>
          <cell r="Y164">
            <v>60000</v>
          </cell>
          <cell r="AA164">
            <v>60000</v>
          </cell>
          <cell r="AC164">
            <v>120000</v>
          </cell>
          <cell r="AD164">
            <v>-120000.49</v>
          </cell>
        </row>
        <row r="165">
          <cell r="A165">
            <v>101606</v>
          </cell>
          <cell r="B165" t="str">
            <v>MUÑOZ GABRIEL AGUSTIN</v>
          </cell>
          <cell r="C165" t="str">
            <v>EMPAQUE</v>
          </cell>
          <cell r="D165" t="str">
            <v>PLANTA</v>
          </cell>
          <cell r="E165" t="str">
            <v xml:space="preserve">SERENO </v>
          </cell>
          <cell r="F165">
            <v>20317646519</v>
          </cell>
          <cell r="G165" t="str">
            <v>6826088163</v>
          </cell>
          <cell r="H165" t="str">
            <v>HSBC</v>
          </cell>
          <cell r="I165" t="str">
            <v>1500682200068260881632</v>
          </cell>
          <cell r="J165">
            <v>54153.72</v>
          </cell>
          <cell r="K165">
            <v>73229.979999999981</v>
          </cell>
          <cell r="M165">
            <v>127383.69999999998</v>
          </cell>
          <cell r="O165">
            <v>-20000.604209999961</v>
          </cell>
          <cell r="P165">
            <v>107383.09579000002</v>
          </cell>
          <cell r="Q165">
            <v>107384</v>
          </cell>
          <cell r="R165">
            <v>0</v>
          </cell>
          <cell r="T165">
            <v>107384</v>
          </cell>
          <cell r="U165">
            <v>-0.90420999997877516</v>
          </cell>
          <cell r="W165">
            <v>0</v>
          </cell>
          <cell r="Y165">
            <v>25000</v>
          </cell>
          <cell r="AA165">
            <v>25000</v>
          </cell>
          <cell r="AC165">
            <v>50000</v>
          </cell>
          <cell r="AD165">
            <v>-50000.904209999979</v>
          </cell>
        </row>
        <row r="166">
          <cell r="A166">
            <v>101608</v>
          </cell>
          <cell r="B166" t="str">
            <v>ORELLANA HECTOR OSCAR</v>
          </cell>
          <cell r="C166" t="str">
            <v>EMPAQUE</v>
          </cell>
          <cell r="D166" t="str">
            <v>PLANTA</v>
          </cell>
          <cell r="E166" t="str">
            <v>EMBOQUILLADOR</v>
          </cell>
          <cell r="F166">
            <v>20325441896</v>
          </cell>
          <cell r="G166" t="str">
            <v>6826077435</v>
          </cell>
          <cell r="H166" t="str">
            <v>HSBC</v>
          </cell>
          <cell r="I166" t="str">
            <v>1500682200068260774350</v>
          </cell>
          <cell r="J166">
            <v>126628.82000000002</v>
          </cell>
          <cell r="M166">
            <v>126628.82000000002</v>
          </cell>
          <cell r="O166">
            <v>-20000.870000000024</v>
          </cell>
          <cell r="P166">
            <v>106627.95</v>
          </cell>
          <cell r="Q166">
            <v>0</v>
          </cell>
          <cell r="R166">
            <v>0</v>
          </cell>
          <cell r="S166">
            <v>106600</v>
          </cell>
          <cell r="T166">
            <v>106600</v>
          </cell>
          <cell r="U166">
            <v>27.94999999999709</v>
          </cell>
          <cell r="W166">
            <v>0</v>
          </cell>
          <cell r="Y166">
            <v>50000</v>
          </cell>
          <cell r="AA166">
            <v>40000</v>
          </cell>
          <cell r="AC166">
            <v>90000</v>
          </cell>
          <cell r="AD166">
            <v>-89972.05</v>
          </cell>
        </row>
        <row r="167">
          <cell r="A167">
            <v>101639</v>
          </cell>
          <cell r="B167" t="str">
            <v>CONTRERAS CLAUDIO GUSTAVO</v>
          </cell>
          <cell r="C167" t="str">
            <v>EMPAQUE</v>
          </cell>
          <cell r="D167" t="str">
            <v>PLANTA</v>
          </cell>
          <cell r="E167" t="str">
            <v xml:space="preserve">SERENTO </v>
          </cell>
          <cell r="F167">
            <v>23186124499</v>
          </cell>
          <cell r="G167" t="str">
            <v>6826081056</v>
          </cell>
          <cell r="H167" t="str">
            <v>HSBC</v>
          </cell>
          <cell r="I167" t="str">
            <v>1500682200068260810564</v>
          </cell>
          <cell r="K167">
            <v>28409.979999999996</v>
          </cell>
          <cell r="L167">
            <v>133882.91999999998</v>
          </cell>
          <cell r="M167">
            <v>162292.89999999997</v>
          </cell>
          <cell r="O167">
            <v>-162292.79</v>
          </cell>
          <cell r="P167">
            <v>0.10999999995692633</v>
          </cell>
          <cell r="Q167">
            <v>0</v>
          </cell>
          <cell r="R167">
            <v>0</v>
          </cell>
          <cell r="T167">
            <v>0</v>
          </cell>
          <cell r="U167">
            <v>0.10999999995692633</v>
          </cell>
          <cell r="W167">
            <v>0</v>
          </cell>
          <cell r="Y167">
            <v>0</v>
          </cell>
          <cell r="AA167">
            <v>0</v>
          </cell>
          <cell r="AC167">
            <v>0</v>
          </cell>
          <cell r="AD167">
            <v>0.10999999995692633</v>
          </cell>
        </row>
        <row r="168">
          <cell r="A168">
            <v>101671</v>
          </cell>
          <cell r="B168" t="str">
            <v>GODOY MARIA ALEJANDRA</v>
          </cell>
          <cell r="C168" t="str">
            <v>EMPAQUE</v>
          </cell>
          <cell r="D168" t="str">
            <v>PLANTA</v>
          </cell>
          <cell r="E168" t="str">
            <v>CLASIFICADORA</v>
          </cell>
          <cell r="F168">
            <v>27225863127</v>
          </cell>
          <cell r="I168" t="str">
            <v>0340220908220049390005</v>
          </cell>
          <cell r="J168">
            <v>114770.56</v>
          </cell>
          <cell r="M168">
            <v>114770.56</v>
          </cell>
          <cell r="O168">
            <v>-19999.936239999995</v>
          </cell>
          <cell r="P168">
            <v>94770.623760000002</v>
          </cell>
          <cell r="Q168">
            <v>94771</v>
          </cell>
          <cell r="R168">
            <v>0</v>
          </cell>
          <cell r="T168">
            <v>94771</v>
          </cell>
          <cell r="U168">
            <v>-0.3762399999977788</v>
          </cell>
          <cell r="W168">
            <v>0</v>
          </cell>
          <cell r="Y168">
            <v>50000</v>
          </cell>
          <cell r="AA168">
            <v>40000</v>
          </cell>
          <cell r="AC168">
            <v>90000</v>
          </cell>
          <cell r="AD168">
            <v>-90000.376239999998</v>
          </cell>
        </row>
        <row r="169">
          <cell r="A169">
            <v>101688</v>
          </cell>
          <cell r="B169" t="str">
            <v>BLANCO ORTIZ ESBELTA DEL</v>
          </cell>
          <cell r="C169" t="str">
            <v>EMPAQUE</v>
          </cell>
          <cell r="D169" t="str">
            <v>PLANTA</v>
          </cell>
          <cell r="E169" t="str">
            <v>CLASIFICADORA</v>
          </cell>
          <cell r="F169">
            <v>27225835883</v>
          </cell>
          <cell r="G169" t="str">
            <v>6826080336</v>
          </cell>
          <cell r="H169" t="str">
            <v>HSBC</v>
          </cell>
          <cell r="I169" t="str">
            <v>1500682200068260803364</v>
          </cell>
          <cell r="J169">
            <v>41734.750000000015</v>
          </cell>
          <cell r="M169">
            <v>41734.750000000015</v>
          </cell>
          <cell r="O169">
            <v>-10001.056239999994</v>
          </cell>
          <cell r="P169">
            <v>31733.69376000002</v>
          </cell>
          <cell r="Q169">
            <v>31734</v>
          </cell>
          <cell r="R169">
            <v>0</v>
          </cell>
          <cell r="T169">
            <v>31734</v>
          </cell>
          <cell r="U169">
            <v>-0.30623999997987994</v>
          </cell>
          <cell r="W169">
            <v>0</v>
          </cell>
          <cell r="Y169">
            <v>20000</v>
          </cell>
          <cell r="AA169">
            <v>20000</v>
          </cell>
          <cell r="AC169">
            <v>40000</v>
          </cell>
          <cell r="AD169">
            <v>-40000.306239999976</v>
          </cell>
        </row>
        <row r="170">
          <cell r="A170">
            <v>101705</v>
          </cell>
          <cell r="B170" t="str">
            <v>CAMARADA PABLO AMADEO</v>
          </cell>
          <cell r="C170" t="str">
            <v>EMPAQUE</v>
          </cell>
          <cell r="D170" t="str">
            <v>PLANTA</v>
          </cell>
          <cell r="E170" t="str">
            <v>PEON VARIO</v>
          </cell>
          <cell r="F170">
            <v>20179882737</v>
          </cell>
          <cell r="G170" t="str">
            <v>6826135081</v>
          </cell>
          <cell r="H170" t="str">
            <v>HSBC</v>
          </cell>
          <cell r="I170" t="str">
            <v>1500682200068261350814</v>
          </cell>
          <cell r="J170">
            <v>97992.449999999983</v>
          </cell>
          <cell r="L170">
            <v>130041.21999999996</v>
          </cell>
          <cell r="M170">
            <v>228033.66999999993</v>
          </cell>
          <cell r="O170">
            <v>-20001.046240000098</v>
          </cell>
          <cell r="P170">
            <v>208032.62375999981</v>
          </cell>
          <cell r="Q170">
            <v>208033</v>
          </cell>
          <cell r="R170">
            <v>0</v>
          </cell>
          <cell r="T170">
            <v>208033</v>
          </cell>
          <cell r="U170">
            <v>-0.37624000018695369</v>
          </cell>
          <cell r="W170">
            <v>0</v>
          </cell>
          <cell r="Y170">
            <v>0</v>
          </cell>
          <cell r="AA170">
            <v>0</v>
          </cell>
          <cell r="AC170">
            <v>0</v>
          </cell>
          <cell r="AD170">
            <v>-0.37624000018695369</v>
          </cell>
        </row>
        <row r="171">
          <cell r="A171">
            <v>101712</v>
          </cell>
          <cell r="B171" t="str">
            <v>ROMERO JUAN EDUARDO</v>
          </cell>
          <cell r="C171" t="str">
            <v>EMPAQUE</v>
          </cell>
          <cell r="D171" t="str">
            <v>PLANTA</v>
          </cell>
          <cell r="E171" t="str">
            <v>ESTIBADOR</v>
          </cell>
          <cell r="F171">
            <v>23182185019</v>
          </cell>
          <cell r="G171" t="str">
            <v>6826081193</v>
          </cell>
          <cell r="H171" t="str">
            <v>HSBC</v>
          </cell>
          <cell r="I171" t="str">
            <v>1500682200068260811932</v>
          </cell>
          <cell r="J171">
            <v>110229.42</v>
          </cell>
          <cell r="M171">
            <v>110229.42</v>
          </cell>
          <cell r="O171">
            <v>-19999.619999999981</v>
          </cell>
          <cell r="P171">
            <v>90229.800000000017</v>
          </cell>
          <cell r="Q171">
            <v>90230</v>
          </cell>
          <cell r="R171">
            <v>0</v>
          </cell>
          <cell r="T171">
            <v>90230</v>
          </cell>
          <cell r="U171">
            <v>-0.1999999999825377</v>
          </cell>
          <cell r="W171">
            <v>0</v>
          </cell>
          <cell r="Y171">
            <v>50000</v>
          </cell>
          <cell r="AA171">
            <v>50000</v>
          </cell>
          <cell r="AC171">
            <v>100000</v>
          </cell>
          <cell r="AD171">
            <v>-100000.19999999998</v>
          </cell>
        </row>
        <row r="172">
          <cell r="A172">
            <v>101715</v>
          </cell>
          <cell r="B172" t="str">
            <v>QUINTREMAN OSCAR ALBERTO</v>
          </cell>
          <cell r="C172" t="str">
            <v>EMPAQUE</v>
          </cell>
          <cell r="D172" t="str">
            <v>PLANTA</v>
          </cell>
          <cell r="E172" t="str">
            <v>PEON VARIO</v>
          </cell>
          <cell r="F172">
            <v>20218478809</v>
          </cell>
          <cell r="G172" t="str">
            <v>6826080459</v>
          </cell>
          <cell r="H172" t="str">
            <v>HSBC</v>
          </cell>
          <cell r="I172" t="str">
            <v>1500682200068260804596</v>
          </cell>
          <cell r="J172">
            <v>128937.45999999999</v>
          </cell>
          <cell r="M172">
            <v>128937.45999999999</v>
          </cell>
          <cell r="O172">
            <v>-20000.70623999997</v>
          </cell>
          <cell r="P172">
            <v>108936.75376000002</v>
          </cell>
          <cell r="Q172">
            <v>108937</v>
          </cell>
          <cell r="R172">
            <v>0</v>
          </cell>
          <cell r="T172">
            <v>108937</v>
          </cell>
          <cell r="U172">
            <v>-0.24623999997857027</v>
          </cell>
          <cell r="W172">
            <v>0</v>
          </cell>
          <cell r="Y172">
            <v>50000</v>
          </cell>
          <cell r="AA172">
            <v>40000</v>
          </cell>
          <cell r="AC172">
            <v>90000</v>
          </cell>
          <cell r="AD172">
            <v>-90000.246239999979</v>
          </cell>
        </row>
        <row r="173">
          <cell r="A173">
            <v>101734</v>
          </cell>
          <cell r="B173" t="str">
            <v>DURAZNO GUSTAVO RUBEN</v>
          </cell>
          <cell r="C173" t="str">
            <v>EMPAQUE</v>
          </cell>
          <cell r="D173" t="str">
            <v>PLANTA</v>
          </cell>
          <cell r="E173" t="str">
            <v>PEON VARIO</v>
          </cell>
          <cell r="F173">
            <v>20264583293</v>
          </cell>
          <cell r="G173" t="str">
            <v>6826079301</v>
          </cell>
          <cell r="H173" t="str">
            <v>HSBC</v>
          </cell>
          <cell r="I173" t="str">
            <v>1500682200068260793014</v>
          </cell>
          <cell r="J173">
            <v>127743.58000000002</v>
          </cell>
          <cell r="M173">
            <v>127743.58000000002</v>
          </cell>
          <cell r="O173">
            <v>-19999.829999999973</v>
          </cell>
          <cell r="P173">
            <v>107743.75000000004</v>
          </cell>
          <cell r="Q173">
            <v>107744</v>
          </cell>
          <cell r="R173">
            <v>0</v>
          </cell>
          <cell r="T173">
            <v>107744</v>
          </cell>
          <cell r="U173">
            <v>-0.24999999995634425</v>
          </cell>
          <cell r="W173">
            <v>0</v>
          </cell>
          <cell r="Y173">
            <v>50000</v>
          </cell>
          <cell r="AA173">
            <v>40000</v>
          </cell>
          <cell r="AC173">
            <v>90000</v>
          </cell>
          <cell r="AD173">
            <v>-90000.249999999956</v>
          </cell>
        </row>
        <row r="174">
          <cell r="A174">
            <v>101816</v>
          </cell>
          <cell r="B174" t="str">
            <v>ESTUARDO LETICIA CLOTILDE</v>
          </cell>
          <cell r="C174" t="str">
            <v>EMPAQUE</v>
          </cell>
          <cell r="D174" t="str">
            <v>PLANTA</v>
          </cell>
          <cell r="E174" t="str">
            <v>CLASIFICADORA</v>
          </cell>
          <cell r="F174">
            <v>27179880011</v>
          </cell>
          <cell r="G174" t="str">
            <v>6826081322</v>
          </cell>
          <cell r="H174" t="str">
            <v>HSBC</v>
          </cell>
          <cell r="I174" t="str">
            <v>1500682200068260813228</v>
          </cell>
          <cell r="J174">
            <v>117954.37999999999</v>
          </cell>
          <cell r="M174">
            <v>117954.37999999999</v>
          </cell>
          <cell r="O174">
            <v>-20000.266240000012</v>
          </cell>
          <cell r="P174">
            <v>97954.113759999978</v>
          </cell>
          <cell r="Q174">
            <v>97955</v>
          </cell>
          <cell r="R174">
            <v>0</v>
          </cell>
          <cell r="T174">
            <v>97955</v>
          </cell>
          <cell r="U174">
            <v>-0.88624000002164394</v>
          </cell>
          <cell r="W174">
            <v>0</v>
          </cell>
          <cell r="Y174">
            <v>50000</v>
          </cell>
          <cell r="AA174">
            <v>40000</v>
          </cell>
          <cell r="AC174">
            <v>90000</v>
          </cell>
          <cell r="AD174">
            <v>-90000.886240000022</v>
          </cell>
        </row>
        <row r="175">
          <cell r="A175">
            <v>101822</v>
          </cell>
          <cell r="B175" t="str">
            <v>VERA MAXIMO</v>
          </cell>
          <cell r="C175" t="str">
            <v>EMPAQUE</v>
          </cell>
          <cell r="D175" t="str">
            <v>PLANTA</v>
          </cell>
          <cell r="E175" t="str">
            <v>EMBALADOR</v>
          </cell>
          <cell r="F175">
            <v>20180406639</v>
          </cell>
          <cell r="G175" t="str">
            <v>6826083809</v>
          </cell>
          <cell r="H175" t="str">
            <v>HSBC</v>
          </cell>
          <cell r="I175" t="str">
            <v>1500682200068260838096</v>
          </cell>
          <cell r="J175">
            <v>122634.19999999998</v>
          </cell>
          <cell r="M175">
            <v>122634.19999999998</v>
          </cell>
          <cell r="O175">
            <v>-20000.846239999984</v>
          </cell>
          <cell r="P175">
            <v>102633.35376</v>
          </cell>
          <cell r="Q175">
            <v>102634</v>
          </cell>
          <cell r="R175">
            <v>0</v>
          </cell>
          <cell r="T175">
            <v>102634</v>
          </cell>
          <cell r="U175">
            <v>-0.64624000000185333</v>
          </cell>
          <cell r="W175">
            <v>0</v>
          </cell>
          <cell r="Y175">
            <v>50000</v>
          </cell>
          <cell r="AA175">
            <v>133092.76</v>
          </cell>
          <cell r="AC175">
            <v>183092.76</v>
          </cell>
          <cell r="AD175">
            <v>-183093.40624000001</v>
          </cell>
        </row>
        <row r="176">
          <cell r="A176">
            <v>101830</v>
          </cell>
          <cell r="B176" t="str">
            <v>PONCE MONICA BEATRIZ</v>
          </cell>
          <cell r="C176" t="str">
            <v>EMPAQUE</v>
          </cell>
          <cell r="D176" t="str">
            <v>PLANTA 1</v>
          </cell>
          <cell r="E176" t="str">
            <v>PLANTA 1</v>
          </cell>
          <cell r="F176" t="str">
            <v>TEMPORARIO</v>
          </cell>
          <cell r="G176" t="str">
            <v>6826088316</v>
          </cell>
          <cell r="H176" t="str">
            <v>HSBC</v>
          </cell>
          <cell r="I176" t="str">
            <v>1500682200068260883164</v>
          </cell>
          <cell r="L176">
            <v>10641.519999999999</v>
          </cell>
          <cell r="M176">
            <v>10641.519999999999</v>
          </cell>
          <cell r="O176">
            <v>0</v>
          </cell>
          <cell r="P176">
            <v>10641.519999999999</v>
          </cell>
          <cell r="Q176">
            <v>10642</v>
          </cell>
          <cell r="R176">
            <v>0</v>
          </cell>
          <cell r="T176">
            <v>10642</v>
          </cell>
          <cell r="U176">
            <v>-0.48000000000138243</v>
          </cell>
          <cell r="W176">
            <v>0</v>
          </cell>
          <cell r="Y176">
            <v>0</v>
          </cell>
          <cell r="AA176">
            <v>0</v>
          </cell>
          <cell r="AC176">
            <v>0</v>
          </cell>
          <cell r="AD176">
            <v>-0.48000000000138243</v>
          </cell>
        </row>
        <row r="177">
          <cell r="A177">
            <v>101894</v>
          </cell>
          <cell r="B177" t="str">
            <v>FIGUEROA MINCHEL DELVIS ROBERTO</v>
          </cell>
          <cell r="C177" t="str">
            <v>EMPAQUE</v>
          </cell>
          <cell r="D177" t="str">
            <v>PLANTA</v>
          </cell>
          <cell r="E177" t="str">
            <v>OPERADOR DE MCCA</v>
          </cell>
          <cell r="F177">
            <v>20366269305</v>
          </cell>
          <cell r="G177" t="str">
            <v>6826093985</v>
          </cell>
          <cell r="H177" t="str">
            <v>HSBC</v>
          </cell>
          <cell r="I177" t="str">
            <v>1500682200068260939850</v>
          </cell>
          <cell r="J177">
            <v>110474.39000000001</v>
          </cell>
          <cell r="M177">
            <v>110474.39000000001</v>
          </cell>
          <cell r="O177">
            <v>-19999.536239999972</v>
          </cell>
          <cell r="P177">
            <v>90474.853760000042</v>
          </cell>
          <cell r="Q177">
            <v>90475</v>
          </cell>
          <cell r="R177">
            <v>0</v>
          </cell>
          <cell r="T177">
            <v>90475</v>
          </cell>
          <cell r="U177">
            <v>-0.14623999995819759</v>
          </cell>
          <cell r="W177">
            <v>0</v>
          </cell>
          <cell r="Y177">
            <v>50000</v>
          </cell>
          <cell r="AA177">
            <v>50000</v>
          </cell>
          <cell r="AC177">
            <v>100000</v>
          </cell>
          <cell r="AD177">
            <v>-100000.14623999996</v>
          </cell>
        </row>
        <row r="178">
          <cell r="A178">
            <v>101910</v>
          </cell>
          <cell r="B178" t="str">
            <v>MUX JONATHAN ALEXIS</v>
          </cell>
          <cell r="C178" t="str">
            <v>EMPAQUE</v>
          </cell>
          <cell r="D178" t="str">
            <v>PLANTA</v>
          </cell>
          <cell r="E178" t="str">
            <v>PEON VARIO</v>
          </cell>
          <cell r="F178">
            <v>20378198942</v>
          </cell>
          <cell r="G178" t="str">
            <v>6826090894</v>
          </cell>
          <cell r="H178" t="str">
            <v>HSBC</v>
          </cell>
          <cell r="I178" t="str">
            <v>1500682200068260908946</v>
          </cell>
          <cell r="J178">
            <v>84310.63</v>
          </cell>
          <cell r="M178">
            <v>84310.63</v>
          </cell>
          <cell r="O178">
            <v>-20000.189999999988</v>
          </cell>
          <cell r="P178">
            <v>64310.440000000017</v>
          </cell>
          <cell r="Q178">
            <v>64311</v>
          </cell>
          <cell r="R178">
            <v>0</v>
          </cell>
          <cell r="T178">
            <v>64311</v>
          </cell>
          <cell r="U178">
            <v>-0.55999999998311978</v>
          </cell>
          <cell r="W178">
            <v>0</v>
          </cell>
          <cell r="Y178">
            <v>45000</v>
          </cell>
          <cell r="AA178">
            <v>40000</v>
          </cell>
          <cell r="AC178">
            <v>85000</v>
          </cell>
          <cell r="AD178">
            <v>-85000.559999999983</v>
          </cell>
        </row>
        <row r="179">
          <cell r="A179">
            <v>101956</v>
          </cell>
          <cell r="B179" t="str">
            <v>YANCA GUSTAVO IVAN</v>
          </cell>
          <cell r="C179" t="str">
            <v>EMPAQUE</v>
          </cell>
          <cell r="D179" t="str">
            <v>PLANTA</v>
          </cell>
          <cell r="E179" t="str">
            <v>EMBALADOR</v>
          </cell>
          <cell r="F179">
            <v>20394041735</v>
          </cell>
          <cell r="G179" t="str">
            <v>6826107602</v>
          </cell>
          <cell r="H179" t="str">
            <v>HSBC</v>
          </cell>
          <cell r="I179" t="str">
            <v>1500682200068261076028</v>
          </cell>
          <cell r="K179">
            <v>41740</v>
          </cell>
          <cell r="M179">
            <v>41740</v>
          </cell>
          <cell r="O179">
            <v>-32200.26</v>
          </cell>
          <cell r="P179">
            <v>9539.7400000000016</v>
          </cell>
          <cell r="Q179">
            <v>9540</v>
          </cell>
          <cell r="R179">
            <v>0</v>
          </cell>
          <cell r="T179">
            <v>9540</v>
          </cell>
          <cell r="U179">
            <v>-0.25999999999839929</v>
          </cell>
          <cell r="W179">
            <v>0</v>
          </cell>
          <cell r="Y179">
            <v>0</v>
          </cell>
          <cell r="AA179">
            <v>0</v>
          </cell>
          <cell r="AB179">
            <v>20000</v>
          </cell>
          <cell r="AC179">
            <v>20000</v>
          </cell>
          <cell r="AD179">
            <v>-20000.259999999998</v>
          </cell>
        </row>
        <row r="180">
          <cell r="A180">
            <v>102262</v>
          </cell>
          <cell r="B180" t="str">
            <v>RUBIO ANTONIO MARTIN</v>
          </cell>
          <cell r="C180" t="str">
            <v>EMPAQUE</v>
          </cell>
          <cell r="D180" t="str">
            <v>PLANTA</v>
          </cell>
          <cell r="E180" t="str">
            <v>PEON VARIO</v>
          </cell>
          <cell r="F180">
            <v>20252775308</v>
          </cell>
          <cell r="G180" t="str">
            <v>6826079660</v>
          </cell>
          <cell r="H180" t="str">
            <v>HSBC</v>
          </cell>
          <cell r="I180" t="str">
            <v>1500682200068260796600</v>
          </cell>
          <cell r="K180">
            <v>61380</v>
          </cell>
          <cell r="M180">
            <v>61380</v>
          </cell>
          <cell r="O180">
            <v>-19999.070000000007</v>
          </cell>
          <cell r="P180">
            <v>41380.929999999993</v>
          </cell>
          <cell r="Q180">
            <v>41381</v>
          </cell>
          <cell r="R180">
            <v>0</v>
          </cell>
          <cell r="T180">
            <v>41381</v>
          </cell>
          <cell r="U180">
            <v>-7.0000000006984919E-2</v>
          </cell>
          <cell r="W180">
            <v>0</v>
          </cell>
          <cell r="Y180">
            <v>20000</v>
          </cell>
          <cell r="AA180">
            <v>30000</v>
          </cell>
          <cell r="AC180">
            <v>50000</v>
          </cell>
          <cell r="AD180">
            <v>-50000.070000000007</v>
          </cell>
        </row>
        <row r="181">
          <cell r="A181">
            <v>103079</v>
          </cell>
          <cell r="B181" t="str">
            <v>SANCHEZ NESTOR FABIAN</v>
          </cell>
          <cell r="C181" t="str">
            <v>EMPAQUE</v>
          </cell>
          <cell r="D181" t="str">
            <v>PLANTA I</v>
          </cell>
          <cell r="E181">
            <v>0</v>
          </cell>
          <cell r="F181">
            <v>0</v>
          </cell>
          <cell r="G181" t="str">
            <v>6826124322</v>
          </cell>
          <cell r="H181" t="str">
            <v>HSBC</v>
          </cell>
          <cell r="I181" t="str">
            <v>1500682200068261243228</v>
          </cell>
          <cell r="K181">
            <v>84260</v>
          </cell>
          <cell r="M181">
            <v>84260</v>
          </cell>
          <cell r="O181">
            <v>-20000</v>
          </cell>
          <cell r="P181">
            <v>64260</v>
          </cell>
          <cell r="Q181">
            <v>0</v>
          </cell>
          <cell r="R181">
            <v>0</v>
          </cell>
          <cell r="S181">
            <v>64200</v>
          </cell>
          <cell r="T181">
            <v>64200</v>
          </cell>
          <cell r="U181">
            <v>60</v>
          </cell>
          <cell r="W181">
            <v>0</v>
          </cell>
          <cell r="Y181">
            <v>20000</v>
          </cell>
          <cell r="AA181">
            <v>20000</v>
          </cell>
          <cell r="AC181">
            <v>40000</v>
          </cell>
          <cell r="AD181">
            <v>-39940</v>
          </cell>
        </row>
        <row r="182">
          <cell r="A182">
            <v>103102</v>
          </cell>
          <cell r="B182" t="str">
            <v>GARRO VERONICA ALEXANDRA</v>
          </cell>
          <cell r="C182" t="str">
            <v>EMPAQUE</v>
          </cell>
          <cell r="D182" t="str">
            <v>PLANTA</v>
          </cell>
          <cell r="E182" t="str">
            <v>CLASIFICADORA</v>
          </cell>
          <cell r="F182">
            <v>27349609237</v>
          </cell>
          <cell r="G182" t="str">
            <v>6846184966</v>
          </cell>
          <cell r="H182" t="str">
            <v>HSBC</v>
          </cell>
          <cell r="I182" t="str">
            <v>1500684600068461849664</v>
          </cell>
          <cell r="J182">
            <v>5168.53</v>
          </cell>
          <cell r="K182">
            <v>129213.25</v>
          </cell>
          <cell r="M182">
            <v>134381.78</v>
          </cell>
          <cell r="O182">
            <v>-0.49999999997089617</v>
          </cell>
          <cell r="P182">
            <v>134381.28000000003</v>
          </cell>
          <cell r="Q182">
            <v>5169</v>
          </cell>
          <cell r="R182">
            <v>0</v>
          </cell>
          <cell r="T182">
            <v>5169</v>
          </cell>
          <cell r="U182">
            <v>129212.28000000003</v>
          </cell>
          <cell r="W182">
            <v>129213.25000000001</v>
          </cell>
          <cell r="Y182">
            <v>10000</v>
          </cell>
          <cell r="AA182">
            <v>30000</v>
          </cell>
          <cell r="AC182">
            <v>169213.25</v>
          </cell>
          <cell r="AD182">
            <v>-40000.969999999972</v>
          </cell>
        </row>
        <row r="183">
          <cell r="A183">
            <v>103106</v>
          </cell>
          <cell r="B183" t="str">
            <v>MARIPINI LEANDRO AGUSTIN</v>
          </cell>
          <cell r="C183" t="str">
            <v>EMPAQUE</v>
          </cell>
          <cell r="D183" t="str">
            <v>PLANTA</v>
          </cell>
          <cell r="E183" t="str">
            <v>PEON VARIO</v>
          </cell>
          <cell r="F183">
            <v>20395842650</v>
          </cell>
          <cell r="G183" t="str">
            <v>6836137387</v>
          </cell>
          <cell r="H183" t="str">
            <v>HSBC</v>
          </cell>
          <cell r="I183" t="str">
            <v>1500683900068361373878</v>
          </cell>
          <cell r="J183">
            <v>117523.64000000003</v>
          </cell>
          <cell r="M183">
            <v>117523.64000000003</v>
          </cell>
          <cell r="O183">
            <v>-20018.580000000031</v>
          </cell>
          <cell r="P183">
            <v>97505.06</v>
          </cell>
          <cell r="Q183">
            <v>0</v>
          </cell>
          <cell r="R183">
            <v>0</v>
          </cell>
          <cell r="S183">
            <v>97500</v>
          </cell>
          <cell r="T183">
            <v>97500</v>
          </cell>
          <cell r="U183">
            <v>5.0599999999976717</v>
          </cell>
          <cell r="W183">
            <v>0</v>
          </cell>
          <cell r="Y183">
            <v>50000</v>
          </cell>
          <cell r="Z183">
            <v>25000</v>
          </cell>
          <cell r="AA183">
            <v>0</v>
          </cell>
          <cell r="AB183">
            <v>40000</v>
          </cell>
          <cell r="AC183">
            <v>115000</v>
          </cell>
          <cell r="AD183">
            <v>-114994.94</v>
          </cell>
        </row>
        <row r="184">
          <cell r="A184">
            <v>103121</v>
          </cell>
          <cell r="B184" t="str">
            <v>VILLEGAS TRONCOSO ANDY EZEQUIEL</v>
          </cell>
          <cell r="C184" t="str">
            <v>EMPAQUE</v>
          </cell>
          <cell r="D184" t="str">
            <v>PLANTA</v>
          </cell>
          <cell r="E184" t="str">
            <v>OPERADOR DE MCCA</v>
          </cell>
          <cell r="F184">
            <v>20440412425</v>
          </cell>
          <cell r="G184" t="str">
            <v>6846184652</v>
          </cell>
          <cell r="H184" t="str">
            <v>HSBC</v>
          </cell>
          <cell r="I184" t="str">
            <v>1500684600068461846528</v>
          </cell>
          <cell r="J184">
            <v>124377.03999999998</v>
          </cell>
          <cell r="M184">
            <v>124377.03999999998</v>
          </cell>
          <cell r="O184">
            <v>-20000.090000000026</v>
          </cell>
          <cell r="P184">
            <v>104376.94999999995</v>
          </cell>
          <cell r="Q184">
            <v>104377</v>
          </cell>
          <cell r="R184">
            <v>0</v>
          </cell>
          <cell r="T184">
            <v>104377</v>
          </cell>
          <cell r="U184">
            <v>-5.0000000046566129E-2</v>
          </cell>
          <cell r="W184">
            <v>0</v>
          </cell>
          <cell r="Y184">
            <v>50000</v>
          </cell>
          <cell r="AA184">
            <v>50000</v>
          </cell>
          <cell r="AC184">
            <v>100000</v>
          </cell>
          <cell r="AD184">
            <v>-100000.05000000005</v>
          </cell>
        </row>
        <row r="185">
          <cell r="A185">
            <v>103133</v>
          </cell>
          <cell r="B185" t="str">
            <v>QUIDEL BENITEZ ANDRES SEBASTIAN</v>
          </cell>
          <cell r="C185" t="str">
            <v>EMPAQUE</v>
          </cell>
          <cell r="D185" t="str">
            <v>PLANTA</v>
          </cell>
          <cell r="E185" t="str">
            <v>PEON VARIO</v>
          </cell>
          <cell r="F185">
            <v>20377490992</v>
          </cell>
          <cell r="G185" t="str">
            <v>6846184850</v>
          </cell>
          <cell r="H185" t="str">
            <v>HSBC</v>
          </cell>
          <cell r="I185" t="str">
            <v>1500684600068461848500</v>
          </cell>
          <cell r="J185">
            <v>97084.949999999983</v>
          </cell>
          <cell r="K185">
            <v>18440</v>
          </cell>
          <cell r="M185">
            <v>115524.94999999998</v>
          </cell>
          <cell r="O185">
            <v>-19999.709999999992</v>
          </cell>
          <cell r="P185">
            <v>95525.239999999991</v>
          </cell>
          <cell r="Q185">
            <v>95526</v>
          </cell>
          <cell r="R185">
            <v>0</v>
          </cell>
          <cell r="T185">
            <v>95526</v>
          </cell>
          <cell r="U185">
            <v>-0.76000000000931323</v>
          </cell>
          <cell r="W185">
            <v>0</v>
          </cell>
          <cell r="Y185">
            <v>45000</v>
          </cell>
          <cell r="AA185">
            <v>40000</v>
          </cell>
          <cell r="AC185">
            <v>85000</v>
          </cell>
          <cell r="AD185">
            <v>-85000.760000000009</v>
          </cell>
        </row>
        <row r="186">
          <cell r="A186">
            <v>103137</v>
          </cell>
          <cell r="B186" t="str">
            <v>MARQUEZ NESTOR ADRIAN</v>
          </cell>
          <cell r="C186" t="str">
            <v>EMPAQUE</v>
          </cell>
          <cell r="D186" t="str">
            <v>PLANTA</v>
          </cell>
          <cell r="E186" t="str">
            <v>PEON VARIO</v>
          </cell>
          <cell r="F186">
            <v>20396471427</v>
          </cell>
          <cell r="I186" t="str">
            <v>0720260788000037514622</v>
          </cell>
          <cell r="J186">
            <v>104749.57</v>
          </cell>
          <cell r="M186">
            <v>104749.57</v>
          </cell>
          <cell r="O186">
            <v>-19999.686239999981</v>
          </cell>
          <cell r="P186">
            <v>84749.883760000026</v>
          </cell>
          <cell r="Q186">
            <v>84750</v>
          </cell>
          <cell r="R186">
            <v>0</v>
          </cell>
          <cell r="T186">
            <v>84750</v>
          </cell>
          <cell r="U186">
            <v>-0.11623999997391365</v>
          </cell>
          <cell r="W186">
            <v>0</v>
          </cell>
          <cell r="Y186">
            <v>50000</v>
          </cell>
          <cell r="AA186">
            <v>40000</v>
          </cell>
          <cell r="AC186">
            <v>90000</v>
          </cell>
          <cell r="AD186">
            <v>-90000.116239999974</v>
          </cell>
        </row>
        <row r="187">
          <cell r="A187">
            <v>103164</v>
          </cell>
          <cell r="B187" t="str">
            <v>CABAÑARES MARIANO ALEJANDRO</v>
          </cell>
          <cell r="C187" t="str">
            <v>EMPAQUE</v>
          </cell>
          <cell r="D187" t="str">
            <v>PLANTA</v>
          </cell>
          <cell r="E187" t="str">
            <v>EMBALADOR</v>
          </cell>
          <cell r="F187">
            <v>20407066015</v>
          </cell>
          <cell r="I187" t="str">
            <v>0720260788000000432018</v>
          </cell>
          <cell r="K187">
            <v>27280</v>
          </cell>
          <cell r="M187">
            <v>27280</v>
          </cell>
          <cell r="O187">
            <v>-20000.749999999993</v>
          </cell>
          <cell r="P187">
            <v>7279.2500000000073</v>
          </cell>
          <cell r="Q187">
            <v>7280</v>
          </cell>
          <cell r="R187">
            <v>0</v>
          </cell>
          <cell r="T187">
            <v>7280</v>
          </cell>
          <cell r="U187">
            <v>-0.74999999999272404</v>
          </cell>
          <cell r="W187">
            <v>0</v>
          </cell>
          <cell r="Y187">
            <v>20000</v>
          </cell>
          <cell r="AA187">
            <v>20000</v>
          </cell>
          <cell r="AC187">
            <v>40000</v>
          </cell>
          <cell r="AD187">
            <v>-40000.749999999993</v>
          </cell>
        </row>
        <row r="188">
          <cell r="A188">
            <v>103190</v>
          </cell>
          <cell r="B188" t="str">
            <v>VILLANUEVA NELSON DAVID</v>
          </cell>
          <cell r="C188" t="str">
            <v>EMPAQUE</v>
          </cell>
          <cell r="D188" t="str">
            <v>PLANTA I</v>
          </cell>
          <cell r="E188">
            <v>0</v>
          </cell>
          <cell r="F188">
            <v>0</v>
          </cell>
          <cell r="G188" t="str">
            <v>6824141042</v>
          </cell>
          <cell r="H188" t="str">
            <v>HSBC</v>
          </cell>
          <cell r="I188" t="str">
            <v>1500682200068241410428</v>
          </cell>
          <cell r="J188">
            <v>3597.24</v>
          </cell>
          <cell r="K188">
            <v>37029.98000000001</v>
          </cell>
          <cell r="M188">
            <v>40627.220000000008</v>
          </cell>
          <cell r="O188">
            <v>-20000</v>
          </cell>
          <cell r="P188">
            <v>20627.220000000008</v>
          </cell>
          <cell r="Q188">
            <v>0</v>
          </cell>
          <cell r="R188">
            <v>0</v>
          </cell>
          <cell r="S188">
            <v>20600</v>
          </cell>
          <cell r="T188">
            <v>20600</v>
          </cell>
          <cell r="U188">
            <v>27.22000000000844</v>
          </cell>
          <cell r="W188">
            <v>0</v>
          </cell>
          <cell r="Y188">
            <v>20000</v>
          </cell>
          <cell r="AA188">
            <v>20000</v>
          </cell>
          <cell r="AC188">
            <v>40000</v>
          </cell>
          <cell r="AD188">
            <v>-39972.779999999992</v>
          </cell>
        </row>
        <row r="189">
          <cell r="A189">
            <v>103191</v>
          </cell>
          <cell r="B189" t="str">
            <v>SALGADO RENZO DAMIAN</v>
          </cell>
          <cell r="C189" t="str">
            <v>EMPAQUE</v>
          </cell>
          <cell r="D189" t="str">
            <v>PLANTA 1</v>
          </cell>
          <cell r="E189" t="str">
            <v>PLANTA 1</v>
          </cell>
          <cell r="F189" t="str">
            <v>TEMPORARIO</v>
          </cell>
          <cell r="G189" t="str">
            <v>6826141127</v>
          </cell>
          <cell r="H189" t="str">
            <v>HSBC</v>
          </cell>
          <cell r="I189" t="str">
            <v>1500682200068261411278</v>
          </cell>
          <cell r="L189">
            <v>9261.9599999999991</v>
          </cell>
          <cell r="M189">
            <v>9261.9599999999991</v>
          </cell>
          <cell r="O189">
            <v>0</v>
          </cell>
          <cell r="P189">
            <v>9261.9599999999991</v>
          </cell>
          <cell r="Q189">
            <v>0</v>
          </cell>
          <cell r="R189">
            <v>0</v>
          </cell>
          <cell r="S189">
            <v>9200</v>
          </cell>
          <cell r="T189">
            <v>9200</v>
          </cell>
          <cell r="U189">
            <v>61.959999999999127</v>
          </cell>
          <cell r="W189">
            <v>0</v>
          </cell>
          <cell r="Y189">
            <v>0</v>
          </cell>
          <cell r="AA189">
            <v>0</v>
          </cell>
          <cell r="AC189">
            <v>0</v>
          </cell>
          <cell r="AD189">
            <v>61.959999999999127</v>
          </cell>
        </row>
        <row r="190">
          <cell r="A190">
            <v>103207</v>
          </cell>
          <cell r="B190" t="str">
            <v>CORONEL NELSON CRISTIAN GABRIEL</v>
          </cell>
          <cell r="C190" t="str">
            <v>EMPAQUE</v>
          </cell>
          <cell r="D190" t="str">
            <v>PLANTA 1</v>
          </cell>
          <cell r="E190" t="str">
            <v>PLANTA 1</v>
          </cell>
          <cell r="F190" t="str">
            <v>TEMPORARIO</v>
          </cell>
          <cell r="G190" t="str">
            <v>6826148661</v>
          </cell>
          <cell r="H190" t="str">
            <v>HSBC</v>
          </cell>
          <cell r="I190" t="str">
            <v>1500682200068261486614</v>
          </cell>
          <cell r="L190">
            <v>9051.4599999999991</v>
          </cell>
          <cell r="M190">
            <v>9051.4599999999991</v>
          </cell>
          <cell r="O190">
            <v>0</v>
          </cell>
          <cell r="P190">
            <v>9051.4599999999991</v>
          </cell>
          <cell r="Q190">
            <v>0</v>
          </cell>
          <cell r="R190">
            <v>0</v>
          </cell>
          <cell r="S190">
            <v>9000</v>
          </cell>
          <cell r="T190">
            <v>9000</v>
          </cell>
          <cell r="U190">
            <v>51.459999999999127</v>
          </cell>
          <cell r="W190">
            <v>0</v>
          </cell>
          <cell r="Y190">
            <v>0</v>
          </cell>
          <cell r="AA190">
            <v>0</v>
          </cell>
          <cell r="AC190">
            <v>0</v>
          </cell>
          <cell r="AD190">
            <v>51.459999999999127</v>
          </cell>
        </row>
        <row r="191">
          <cell r="A191">
            <v>104915</v>
          </cell>
          <cell r="B191" t="str">
            <v>LEMA NESTOR FABIAN</v>
          </cell>
          <cell r="C191" t="str">
            <v>EMPAQUE</v>
          </cell>
          <cell r="D191" t="str">
            <v>PLANTA</v>
          </cell>
          <cell r="E191" t="str">
            <v>PORTERIA</v>
          </cell>
          <cell r="F191">
            <v>20205656724</v>
          </cell>
          <cell r="G191" t="str">
            <v>6826088378</v>
          </cell>
          <cell r="H191" t="str">
            <v>HSBC</v>
          </cell>
          <cell r="I191" t="str">
            <v>1500682200068260883782</v>
          </cell>
          <cell r="J191">
            <v>133462.06999999998</v>
          </cell>
          <cell r="M191">
            <v>133462.06999999998</v>
          </cell>
          <cell r="O191">
            <v>-20000.440000000031</v>
          </cell>
          <cell r="P191">
            <v>113461.62999999995</v>
          </cell>
          <cell r="Q191">
            <v>113462</v>
          </cell>
          <cell r="R191">
            <v>0</v>
          </cell>
          <cell r="T191">
            <v>113462</v>
          </cell>
          <cell r="U191">
            <v>-0.37000000005355105</v>
          </cell>
          <cell r="W191">
            <v>0</v>
          </cell>
          <cell r="Y191">
            <v>60000</v>
          </cell>
          <cell r="AA191">
            <v>60000</v>
          </cell>
          <cell r="AC191">
            <v>120000</v>
          </cell>
          <cell r="AD191">
            <v>-120000.37000000005</v>
          </cell>
        </row>
        <row r="192">
          <cell r="A192">
            <v>102027</v>
          </cell>
          <cell r="B192" t="str">
            <v>NEBOLI JUAN BAUTISTA</v>
          </cell>
          <cell r="C192" t="str">
            <v>ADMINISTRACION</v>
          </cell>
          <cell r="D192">
            <v>0</v>
          </cell>
          <cell r="E192">
            <v>0</v>
          </cell>
          <cell r="F192">
            <v>20145985928</v>
          </cell>
          <cell r="G192" t="str">
            <v>220220008944000</v>
          </cell>
          <cell r="H192" t="str">
            <v>PATAGONIA</v>
          </cell>
          <cell r="I192" t="str">
            <v>0340220908220008944003</v>
          </cell>
          <cell r="J192">
            <v>200000</v>
          </cell>
          <cell r="M192">
            <v>200000</v>
          </cell>
          <cell r="O192">
            <v>-25000</v>
          </cell>
          <cell r="P192">
            <v>175000</v>
          </cell>
          <cell r="Q192">
            <v>0</v>
          </cell>
          <cell r="R192">
            <v>175000</v>
          </cell>
          <cell r="T192">
            <v>175000</v>
          </cell>
          <cell r="U192">
            <v>0</v>
          </cell>
          <cell r="V192">
            <v>90000</v>
          </cell>
          <cell r="W192">
            <v>0</v>
          </cell>
          <cell r="Y192">
            <v>50000</v>
          </cell>
          <cell r="AA192">
            <v>50000</v>
          </cell>
          <cell r="AC192">
            <v>190000</v>
          </cell>
          <cell r="AD192">
            <v>-190000</v>
          </cell>
        </row>
        <row r="193">
          <cell r="A193">
            <v>103949</v>
          </cell>
          <cell r="B193" t="str">
            <v>PAINEMAL REINALDO</v>
          </cell>
          <cell r="C193" t="str">
            <v>CHACRAS</v>
          </cell>
          <cell r="D193">
            <v>245</v>
          </cell>
          <cell r="G193" t="str">
            <v>455809544792101</v>
          </cell>
          <cell r="I193" t="str">
            <v>2850558940095447921018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10000</v>
          </cell>
          <cell r="Y193">
            <v>20000</v>
          </cell>
          <cell r="AA193">
            <v>20000</v>
          </cell>
          <cell r="AC193">
            <v>50000</v>
          </cell>
          <cell r="AD193">
            <v>-50000</v>
          </cell>
        </row>
        <row r="194">
          <cell r="A194">
            <v>103640</v>
          </cell>
          <cell r="B194" t="str">
            <v>FERNANDEZ ALEXIS</v>
          </cell>
          <cell r="C194" t="str">
            <v>ADMINISTRAC.</v>
          </cell>
          <cell r="D194" t="str">
            <v>PLANTA 1</v>
          </cell>
          <cell r="E194" t="str">
            <v>PLANTA 1</v>
          </cell>
          <cell r="I194" t="str">
            <v>Efectivo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T194">
            <v>0</v>
          </cell>
          <cell r="U194">
            <v>0</v>
          </cell>
          <cell r="W194">
            <v>0</v>
          </cell>
          <cell r="Y194">
            <v>0</v>
          </cell>
          <cell r="Z194">
            <v>20000</v>
          </cell>
          <cell r="AA194">
            <v>0</v>
          </cell>
          <cell r="AC194">
            <v>20000</v>
          </cell>
          <cell r="AD194">
            <v>-20000</v>
          </cell>
        </row>
        <row r="195">
          <cell r="A195">
            <v>101347</v>
          </cell>
          <cell r="B195" t="str">
            <v>PACHECO ANDREA FABIANA</v>
          </cell>
          <cell r="C195" t="str">
            <v>EMPAQUE</v>
          </cell>
          <cell r="D195" t="str">
            <v>PLANTA 1</v>
          </cell>
          <cell r="E195" t="str">
            <v>PLANTA 1</v>
          </cell>
          <cell r="G195" t="str">
            <v>6826079837</v>
          </cell>
          <cell r="H195" t="str">
            <v>HSBC</v>
          </cell>
          <cell r="I195" t="str">
            <v>1500682200068260798378</v>
          </cell>
          <cell r="O195">
            <v>-1.0562399999980698</v>
          </cell>
          <cell r="P195">
            <v>-1.0562399999980698</v>
          </cell>
          <cell r="Q195">
            <v>0</v>
          </cell>
          <cell r="R195">
            <v>0</v>
          </cell>
          <cell r="T195">
            <v>0</v>
          </cell>
          <cell r="U195">
            <v>-1.0562399999980698</v>
          </cell>
          <cell r="W195">
            <v>0</v>
          </cell>
          <cell r="Y195">
            <v>20000</v>
          </cell>
          <cell r="AA195">
            <v>40970.49</v>
          </cell>
          <cell r="AC195">
            <v>60970.49</v>
          </cell>
          <cell r="AD195">
            <v>-60971.546239999996</v>
          </cell>
        </row>
        <row r="196">
          <cell r="A196">
            <v>101397</v>
          </cell>
          <cell r="B196" t="str">
            <v>VEGA ZULMA ELIZABETH</v>
          </cell>
          <cell r="C196" t="str">
            <v>EMPAQUE</v>
          </cell>
          <cell r="D196" t="str">
            <v>PLANTA 1</v>
          </cell>
          <cell r="E196" t="str">
            <v>PLANTA 1</v>
          </cell>
          <cell r="G196" t="str">
            <v>6826081582</v>
          </cell>
          <cell r="H196" t="str">
            <v>HSBC</v>
          </cell>
          <cell r="I196" t="str">
            <v>1500682200068260815828</v>
          </cell>
          <cell r="O196">
            <v>-0.59999999999854481</v>
          </cell>
          <cell r="P196">
            <v>-0.59999999999854481</v>
          </cell>
          <cell r="Q196">
            <v>0</v>
          </cell>
          <cell r="R196">
            <v>0</v>
          </cell>
          <cell r="T196">
            <v>0</v>
          </cell>
          <cell r="U196">
            <v>-0.59999999999854481</v>
          </cell>
          <cell r="W196">
            <v>0</v>
          </cell>
          <cell r="Y196">
            <v>20000</v>
          </cell>
          <cell r="AA196">
            <v>20000</v>
          </cell>
          <cell r="AC196">
            <v>40000</v>
          </cell>
          <cell r="AD196">
            <v>-40000.6</v>
          </cell>
        </row>
        <row r="197">
          <cell r="A197">
            <v>101529</v>
          </cell>
          <cell r="B197" t="str">
            <v>SANDOVAL SANDRA CRISTINA</v>
          </cell>
          <cell r="C197" t="str">
            <v>EMPAQUE</v>
          </cell>
          <cell r="D197" t="str">
            <v>PLANTA 1</v>
          </cell>
          <cell r="E197" t="str">
            <v>PLANTA 1</v>
          </cell>
          <cell r="G197" t="str">
            <v>6826087771</v>
          </cell>
          <cell r="H197" t="str">
            <v>HSBC</v>
          </cell>
          <cell r="I197" t="str">
            <v>1500682200068260877714</v>
          </cell>
          <cell r="O197">
            <v>-0.69624000000476371</v>
          </cell>
          <cell r="P197">
            <v>-0.69624000000476371</v>
          </cell>
          <cell r="Q197">
            <v>0</v>
          </cell>
          <cell r="R197">
            <v>0</v>
          </cell>
          <cell r="T197">
            <v>0</v>
          </cell>
          <cell r="U197">
            <v>-0.69624000000476371</v>
          </cell>
          <cell r="W197">
            <v>0</v>
          </cell>
          <cell r="Y197">
            <v>20000</v>
          </cell>
          <cell r="AA197">
            <v>41584.46</v>
          </cell>
          <cell r="AC197">
            <v>61584.46</v>
          </cell>
          <cell r="AD197">
            <v>-61585.156240000004</v>
          </cell>
        </row>
        <row r="198">
          <cell r="A198">
            <v>101739</v>
          </cell>
          <cell r="B198" t="str">
            <v>VELOSO SUSANA MARIA</v>
          </cell>
          <cell r="C198" t="str">
            <v>EMPAQUE</v>
          </cell>
          <cell r="D198" t="str">
            <v>PLANTA 1</v>
          </cell>
          <cell r="E198" t="str">
            <v>PLANTA 1</v>
          </cell>
          <cell r="G198" t="str">
            <v>6826080114</v>
          </cell>
          <cell r="H198" t="str">
            <v>HSBC</v>
          </cell>
          <cell r="I198" t="str">
            <v>1500682200068260801146</v>
          </cell>
          <cell r="O198">
            <v>-0.33623999999690568</v>
          </cell>
          <cell r="P198">
            <v>-0.33623999999690568</v>
          </cell>
          <cell r="Q198">
            <v>0</v>
          </cell>
          <cell r="R198">
            <v>0</v>
          </cell>
          <cell r="T198">
            <v>0</v>
          </cell>
          <cell r="U198">
            <v>-0.33623999999690568</v>
          </cell>
          <cell r="W198">
            <v>0</v>
          </cell>
          <cell r="Y198">
            <v>20000</v>
          </cell>
          <cell r="AA198">
            <v>42391.92</v>
          </cell>
          <cell r="AC198">
            <v>62391.92</v>
          </cell>
          <cell r="AD198">
            <v>-62392.256239999995</v>
          </cell>
        </row>
        <row r="199">
          <cell r="A199">
            <v>101844</v>
          </cell>
          <cell r="B199" t="str">
            <v>VALENCIA SONIA MIRTA</v>
          </cell>
          <cell r="C199" t="str">
            <v>EMPAQUE</v>
          </cell>
          <cell r="D199" t="str">
            <v>PLANTA 1</v>
          </cell>
          <cell r="E199" t="str">
            <v>PLANTA 1</v>
          </cell>
          <cell r="G199" t="str">
            <v>6826081377</v>
          </cell>
          <cell r="H199" t="str">
            <v>HSBC</v>
          </cell>
          <cell r="I199" t="str">
            <v>1500682200068260813778</v>
          </cell>
          <cell r="O199">
            <v>-1.0362400000049092</v>
          </cell>
          <cell r="P199">
            <v>-1.0362400000049092</v>
          </cell>
          <cell r="Q199">
            <v>0</v>
          </cell>
          <cell r="R199">
            <v>0</v>
          </cell>
          <cell r="T199">
            <v>0</v>
          </cell>
          <cell r="U199">
            <v>-1.0362400000049092</v>
          </cell>
          <cell r="W199">
            <v>0</v>
          </cell>
          <cell r="Y199">
            <v>20000</v>
          </cell>
          <cell r="AA199">
            <v>20000</v>
          </cell>
          <cell r="AC199">
            <v>40000</v>
          </cell>
          <cell r="AD199">
            <v>-40001.036240000001</v>
          </cell>
        </row>
        <row r="200">
          <cell r="A200">
            <v>101044</v>
          </cell>
          <cell r="B200" t="str">
            <v>BARROZO SUSANA ALICIA</v>
          </cell>
          <cell r="C200" t="str">
            <v>EMPAQUE</v>
          </cell>
          <cell r="D200" t="str">
            <v>PLANTA 1</v>
          </cell>
          <cell r="E200" t="str">
            <v>PLANTA 1</v>
          </cell>
          <cell r="G200" t="str">
            <v>6826081780</v>
          </cell>
          <cell r="H200" t="str">
            <v>HSBC</v>
          </cell>
          <cell r="I200" t="str">
            <v>1500682200068260817800</v>
          </cell>
          <cell r="O200">
            <v>-0.57624000000214437</v>
          </cell>
          <cell r="P200">
            <v>-0.57624000000214437</v>
          </cell>
          <cell r="Q200">
            <v>0</v>
          </cell>
          <cell r="R200">
            <v>0</v>
          </cell>
          <cell r="T200">
            <v>0</v>
          </cell>
          <cell r="U200">
            <v>-0.57624000000214437</v>
          </cell>
          <cell r="W200">
            <v>0</v>
          </cell>
          <cell r="Y200">
            <v>20000</v>
          </cell>
          <cell r="AA200">
            <v>20000</v>
          </cell>
          <cell r="AC200">
            <v>40000</v>
          </cell>
          <cell r="AD200">
            <v>-40000.576240000002</v>
          </cell>
        </row>
        <row r="201">
          <cell r="A201">
            <v>101254</v>
          </cell>
          <cell r="B201" t="str">
            <v>BLANCO JULIA ISABEL</v>
          </cell>
          <cell r="C201" t="str">
            <v>EMPAQUE</v>
          </cell>
          <cell r="D201" t="str">
            <v>PLANTA 1</v>
          </cell>
          <cell r="E201" t="str">
            <v>PLANTA 1</v>
          </cell>
          <cell r="G201" t="str">
            <v>6826080527</v>
          </cell>
          <cell r="H201" t="str">
            <v>HSBC</v>
          </cell>
          <cell r="I201" t="str">
            <v>1500682200068260805278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Y201">
            <v>20000</v>
          </cell>
          <cell r="AA201">
            <v>20000</v>
          </cell>
          <cell r="AC201">
            <v>40000</v>
          </cell>
          <cell r="AD201">
            <v>-40000</v>
          </cell>
        </row>
        <row r="202">
          <cell r="A202">
            <v>101311</v>
          </cell>
          <cell r="B202" t="str">
            <v>MARDONE GRISELDA</v>
          </cell>
          <cell r="C202" t="str">
            <v>EMPAQUE</v>
          </cell>
          <cell r="D202" t="str">
            <v>PLANTA 1</v>
          </cell>
          <cell r="E202" t="str">
            <v>PLANTA 1</v>
          </cell>
          <cell r="I202" t="str">
            <v>0340278008126733444008</v>
          </cell>
          <cell r="O202">
            <v>2.3759999992762459E-2</v>
          </cell>
          <cell r="P202">
            <v>2.3759999992762459E-2</v>
          </cell>
          <cell r="Q202">
            <v>0</v>
          </cell>
          <cell r="R202">
            <v>0</v>
          </cell>
          <cell r="T202">
            <v>0</v>
          </cell>
          <cell r="U202">
            <v>2.3759999992762459E-2</v>
          </cell>
          <cell r="W202">
            <v>0</v>
          </cell>
          <cell r="Y202">
            <v>20000</v>
          </cell>
          <cell r="AA202">
            <v>40684.239999999998</v>
          </cell>
          <cell r="AC202">
            <v>60684.24</v>
          </cell>
          <cell r="AD202">
            <v>-60684.216240000009</v>
          </cell>
        </row>
        <row r="203">
          <cell r="A203">
            <v>101431</v>
          </cell>
          <cell r="B203" t="str">
            <v>LLEUFUL TRINIDAD</v>
          </cell>
          <cell r="C203" t="str">
            <v>EMPAQUE</v>
          </cell>
          <cell r="D203" t="str">
            <v>PLANTA 1</v>
          </cell>
          <cell r="E203" t="str">
            <v>PLANTA 1</v>
          </cell>
          <cell r="G203" t="str">
            <v>6826078414</v>
          </cell>
          <cell r="H203" t="str">
            <v>HSBC</v>
          </cell>
          <cell r="I203" t="str">
            <v>1500682200068260784146</v>
          </cell>
          <cell r="O203">
            <v>-0.21624000000520027</v>
          </cell>
          <cell r="P203">
            <v>-0.21624000000520027</v>
          </cell>
          <cell r="Q203">
            <v>0</v>
          </cell>
          <cell r="R203">
            <v>0</v>
          </cell>
          <cell r="T203">
            <v>0</v>
          </cell>
          <cell r="U203">
            <v>-0.21624000000520027</v>
          </cell>
          <cell r="W203">
            <v>0</v>
          </cell>
          <cell r="Y203">
            <v>20000</v>
          </cell>
          <cell r="AA203">
            <v>20000</v>
          </cell>
          <cell r="AC203">
            <v>40000</v>
          </cell>
          <cell r="AD203">
            <v>-40000.216240000009</v>
          </cell>
        </row>
        <row r="204">
          <cell r="A204">
            <v>101543</v>
          </cell>
          <cell r="B204" t="str">
            <v>VARGAS ROSANNA EDITH</v>
          </cell>
          <cell r="C204" t="str">
            <v>EMPAQUE</v>
          </cell>
          <cell r="D204" t="str">
            <v>PLANTA 1</v>
          </cell>
          <cell r="E204" t="str">
            <v>PLANTA 1</v>
          </cell>
          <cell r="G204" t="str">
            <v>6826080084</v>
          </cell>
          <cell r="H204" t="str">
            <v>HSBC</v>
          </cell>
          <cell r="I204" t="str">
            <v>1500682200068260800846</v>
          </cell>
          <cell r="O204">
            <v>-0.57624000000214437</v>
          </cell>
          <cell r="P204">
            <v>-0.57624000000214437</v>
          </cell>
          <cell r="Q204">
            <v>0</v>
          </cell>
          <cell r="R204">
            <v>0</v>
          </cell>
          <cell r="T204">
            <v>0</v>
          </cell>
          <cell r="U204">
            <v>-0.57624000000214437</v>
          </cell>
          <cell r="W204">
            <v>0</v>
          </cell>
          <cell r="Y204">
            <v>20000</v>
          </cell>
          <cell r="AA204">
            <v>20000</v>
          </cell>
          <cell r="AC204">
            <v>40000</v>
          </cell>
          <cell r="AD204">
            <v>-40000.576240000002</v>
          </cell>
        </row>
        <row r="205">
          <cell r="A205">
            <v>101605</v>
          </cell>
          <cell r="B205" t="str">
            <v>CARRASCO LAURA INES</v>
          </cell>
          <cell r="C205" t="str">
            <v>EMPAQUE</v>
          </cell>
          <cell r="D205" t="str">
            <v>PLANTA 1</v>
          </cell>
          <cell r="E205" t="str">
            <v>PLANTA 1</v>
          </cell>
          <cell r="G205" t="str">
            <v>6826080602</v>
          </cell>
          <cell r="H205" t="str">
            <v>HSBC</v>
          </cell>
          <cell r="I205" t="str">
            <v>1500682200068260806028</v>
          </cell>
          <cell r="O205">
            <v>-0.24000000000523869</v>
          </cell>
          <cell r="P205">
            <v>-0.24000000000523869</v>
          </cell>
          <cell r="Q205">
            <v>0</v>
          </cell>
          <cell r="R205">
            <v>0</v>
          </cell>
          <cell r="T205">
            <v>0</v>
          </cell>
          <cell r="U205">
            <v>-0.24000000000523869</v>
          </cell>
          <cell r="W205">
            <v>0</v>
          </cell>
          <cell r="Y205">
            <v>20000</v>
          </cell>
          <cell r="AA205">
            <v>20000</v>
          </cell>
          <cell r="AC205">
            <v>40000</v>
          </cell>
          <cell r="AD205">
            <v>-40000.240000000005</v>
          </cell>
        </row>
        <row r="206">
          <cell r="A206">
            <v>101614</v>
          </cell>
          <cell r="B206" t="str">
            <v>IZQUIERDO ANA CECILIA</v>
          </cell>
          <cell r="C206" t="str">
            <v>EMPAQUE</v>
          </cell>
          <cell r="D206" t="str">
            <v>PLANTA 1</v>
          </cell>
          <cell r="E206" t="str">
            <v>PLANTA 1</v>
          </cell>
          <cell r="G206" t="str">
            <v>6826078551</v>
          </cell>
          <cell r="H206" t="str">
            <v>HSBC</v>
          </cell>
          <cell r="I206" t="str">
            <v>1500682200068260785514</v>
          </cell>
          <cell r="O206">
            <v>-56980.136240000007</v>
          </cell>
          <cell r="P206">
            <v>-56980.136240000007</v>
          </cell>
          <cell r="Q206">
            <v>0</v>
          </cell>
          <cell r="R206">
            <v>0</v>
          </cell>
          <cell r="T206">
            <v>0</v>
          </cell>
          <cell r="U206">
            <v>-56980.136240000007</v>
          </cell>
          <cell r="W206">
            <v>0</v>
          </cell>
          <cell r="Y206">
            <v>20000</v>
          </cell>
          <cell r="AA206">
            <v>20000</v>
          </cell>
          <cell r="AC206">
            <v>40000</v>
          </cell>
          <cell r="AD206">
            <v>-96980.136240000007</v>
          </cell>
        </row>
        <row r="207">
          <cell r="A207">
            <v>101681</v>
          </cell>
          <cell r="B207" t="str">
            <v>MOREL NORMA BEATRIZ</v>
          </cell>
          <cell r="C207" t="str">
            <v>EMPAQUE</v>
          </cell>
          <cell r="D207" t="str">
            <v>PLANTA 1</v>
          </cell>
          <cell r="E207" t="str">
            <v>PLANTA 1</v>
          </cell>
          <cell r="G207" t="str">
            <v>6826080718</v>
          </cell>
          <cell r="H207" t="str">
            <v>HSBC</v>
          </cell>
          <cell r="I207" t="str">
            <v>1500682200068260807182</v>
          </cell>
          <cell r="O207">
            <v>-1.0562400000017078</v>
          </cell>
          <cell r="P207">
            <v>-1.0562400000017078</v>
          </cell>
          <cell r="Q207">
            <v>0</v>
          </cell>
          <cell r="R207">
            <v>0</v>
          </cell>
          <cell r="T207">
            <v>0</v>
          </cell>
          <cell r="U207">
            <v>-1.0562400000017078</v>
          </cell>
          <cell r="W207">
            <v>0</v>
          </cell>
          <cell r="Y207">
            <v>20000</v>
          </cell>
          <cell r="AA207">
            <v>29687.61</v>
          </cell>
          <cell r="AC207">
            <v>49687.61</v>
          </cell>
          <cell r="AD207">
            <v>-49688.666240000006</v>
          </cell>
        </row>
        <row r="208">
          <cell r="A208">
            <v>101841</v>
          </cell>
          <cell r="B208" t="str">
            <v>SALINAS SUSANA NOEMI</v>
          </cell>
          <cell r="C208" t="str">
            <v>EMPAQUE</v>
          </cell>
          <cell r="D208" t="str">
            <v>PLANTA 1</v>
          </cell>
          <cell r="E208" t="str">
            <v>PLANTA 1</v>
          </cell>
          <cell r="G208" t="str">
            <v>6826078186</v>
          </cell>
          <cell r="H208" t="str">
            <v>HSBC</v>
          </cell>
          <cell r="I208" t="str">
            <v>1500682200068260781864</v>
          </cell>
          <cell r="O208">
            <v>-1.6240000004472677E-2</v>
          </cell>
          <cell r="P208">
            <v>-1.6240000004472677E-2</v>
          </cell>
          <cell r="Q208">
            <v>0</v>
          </cell>
          <cell r="R208">
            <v>0</v>
          </cell>
          <cell r="T208">
            <v>0</v>
          </cell>
          <cell r="U208">
            <v>-1.6240000004472677E-2</v>
          </cell>
          <cell r="W208">
            <v>0</v>
          </cell>
          <cell r="Y208">
            <v>20000</v>
          </cell>
          <cell r="AA208">
            <v>20000</v>
          </cell>
          <cell r="AC208">
            <v>40000</v>
          </cell>
          <cell r="AD208">
            <v>-40000.016240000004</v>
          </cell>
        </row>
        <row r="209">
          <cell r="A209">
            <v>103124</v>
          </cell>
          <cell r="B209" t="str">
            <v>SIDE IRENE BLANCA</v>
          </cell>
          <cell r="C209" t="str">
            <v>EMPAQUE</v>
          </cell>
          <cell r="D209" t="str">
            <v>PLANTA 1</v>
          </cell>
          <cell r="E209" t="str">
            <v>PLANTA 1</v>
          </cell>
          <cell r="G209" t="str">
            <v>220220003278001</v>
          </cell>
          <cell r="H209" t="str">
            <v>HSBC</v>
          </cell>
          <cell r="I209" t="str">
            <v>1500684600068461848050</v>
          </cell>
          <cell r="O209">
            <v>-0.45999999996638508</v>
          </cell>
          <cell r="P209">
            <v>-0.45999999996638508</v>
          </cell>
          <cell r="Q209">
            <v>0</v>
          </cell>
          <cell r="R209">
            <v>0</v>
          </cell>
          <cell r="T209">
            <v>0</v>
          </cell>
          <cell r="U209">
            <v>-0.45999999996638508</v>
          </cell>
          <cell r="W209">
            <v>0</v>
          </cell>
          <cell r="Y209">
            <v>20000</v>
          </cell>
          <cell r="AA209">
            <v>20000</v>
          </cell>
          <cell r="AC209">
            <v>40000</v>
          </cell>
          <cell r="AD209">
            <v>-40000.459999999963</v>
          </cell>
        </row>
        <row r="210">
          <cell r="A210">
            <v>103134</v>
          </cell>
          <cell r="B210" t="str">
            <v>PALOMINOS SARA RAQUEL</v>
          </cell>
          <cell r="C210" t="str">
            <v>EMPAQUE</v>
          </cell>
          <cell r="D210" t="str">
            <v>PLANTA 1</v>
          </cell>
          <cell r="E210" t="str">
            <v>PLANTA 1</v>
          </cell>
          <cell r="I210" t="str">
            <v>0340278008122034287001</v>
          </cell>
          <cell r="O210">
            <v>-0.35421000001952052</v>
          </cell>
          <cell r="P210">
            <v>-0.35421000001952052</v>
          </cell>
          <cell r="Q210">
            <v>0</v>
          </cell>
          <cell r="R210">
            <v>0</v>
          </cell>
          <cell r="T210">
            <v>0</v>
          </cell>
          <cell r="U210">
            <v>-0.35421000001952052</v>
          </cell>
          <cell r="W210">
            <v>0</v>
          </cell>
          <cell r="Y210">
            <v>20000</v>
          </cell>
          <cell r="AA210">
            <v>20000</v>
          </cell>
          <cell r="AC210">
            <v>40000</v>
          </cell>
          <cell r="AD210">
            <v>-40000.35421000002</v>
          </cell>
        </row>
        <row r="211">
          <cell r="A211">
            <v>101633</v>
          </cell>
          <cell r="B211" t="str">
            <v>GALARZA EULOGIO</v>
          </cell>
          <cell r="C211" t="str">
            <v>EMPAQUE</v>
          </cell>
          <cell r="D211" t="str">
            <v>PLANTA</v>
          </cell>
          <cell r="E211" t="str">
            <v>EMBALADOR</v>
          </cell>
          <cell r="F211">
            <v>20162809165</v>
          </cell>
          <cell r="G211" t="str">
            <v>6826087290</v>
          </cell>
          <cell r="H211" t="str">
            <v>HSBC</v>
          </cell>
          <cell r="I211" t="str">
            <v>1500682200068260872900</v>
          </cell>
          <cell r="O211">
            <v>-15000.239999999998</v>
          </cell>
          <cell r="P211">
            <v>-15000.239999999998</v>
          </cell>
          <cell r="Q211">
            <v>0</v>
          </cell>
          <cell r="R211">
            <v>0</v>
          </cell>
          <cell r="T211">
            <v>0</v>
          </cell>
          <cell r="U211">
            <v>-15000.239999999998</v>
          </cell>
          <cell r="W211">
            <v>0</v>
          </cell>
          <cell r="Y211">
            <v>0</v>
          </cell>
          <cell r="AA211">
            <v>15000</v>
          </cell>
          <cell r="AC211">
            <v>15000</v>
          </cell>
          <cell r="AD211">
            <v>-30000.239999999998</v>
          </cell>
        </row>
        <row r="212"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T212">
            <v>0</v>
          </cell>
          <cell r="U212">
            <v>0</v>
          </cell>
          <cell r="W212">
            <v>0</v>
          </cell>
          <cell r="Y212">
            <v>0</v>
          </cell>
          <cell r="AA212">
            <v>0</v>
          </cell>
          <cell r="AC212">
            <v>0</v>
          </cell>
          <cell r="AD212">
            <v>0</v>
          </cell>
        </row>
        <row r="213"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T213">
            <v>0</v>
          </cell>
          <cell r="U213">
            <v>0</v>
          </cell>
          <cell r="W213">
            <v>0</v>
          </cell>
          <cell r="Y213">
            <v>0</v>
          </cell>
          <cell r="AA213">
            <v>0</v>
          </cell>
          <cell r="AC213">
            <v>0</v>
          </cell>
          <cell r="AD213">
            <v>0</v>
          </cell>
        </row>
        <row r="214"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T214">
            <v>0</v>
          </cell>
          <cell r="U214">
            <v>0</v>
          </cell>
          <cell r="W214">
            <v>0</v>
          </cell>
          <cell r="Y214">
            <v>0</v>
          </cell>
          <cell r="AA214">
            <v>0</v>
          </cell>
          <cell r="AC214">
            <v>0</v>
          </cell>
          <cell r="AD214">
            <v>0</v>
          </cell>
        </row>
        <row r="215"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T215">
            <v>0</v>
          </cell>
          <cell r="U215">
            <v>0</v>
          </cell>
          <cell r="W215">
            <v>0</v>
          </cell>
          <cell r="Y215">
            <v>0</v>
          </cell>
          <cell r="AA215">
            <v>0</v>
          </cell>
          <cell r="AC215">
            <v>0</v>
          </cell>
          <cell r="AD215">
            <v>0</v>
          </cell>
        </row>
        <row r="216"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Y216">
            <v>0</v>
          </cell>
          <cell r="AA216">
            <v>0</v>
          </cell>
          <cell r="AC216">
            <v>0</v>
          </cell>
          <cell r="AD216">
            <v>0</v>
          </cell>
        </row>
        <row r="217"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T217">
            <v>0</v>
          </cell>
          <cell r="U217">
            <v>0</v>
          </cell>
          <cell r="W217">
            <v>0</v>
          </cell>
          <cell r="Y217">
            <v>0</v>
          </cell>
          <cell r="AA217">
            <v>0</v>
          </cell>
          <cell r="AC217">
            <v>0</v>
          </cell>
          <cell r="AD217">
            <v>0</v>
          </cell>
        </row>
        <row r="218"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T218">
            <v>0</v>
          </cell>
          <cell r="U218">
            <v>0</v>
          </cell>
          <cell r="W218">
            <v>0</v>
          </cell>
          <cell r="Y218">
            <v>0</v>
          </cell>
          <cell r="AA218">
            <v>0</v>
          </cell>
          <cell r="AC218">
            <v>0</v>
          </cell>
          <cell r="AD218">
            <v>0</v>
          </cell>
        </row>
        <row r="219"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Y219">
            <v>0</v>
          </cell>
          <cell r="AA219">
            <v>0</v>
          </cell>
          <cell r="AC219">
            <v>0</v>
          </cell>
          <cell r="AD219">
            <v>0</v>
          </cell>
        </row>
        <row r="220"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T220">
            <v>0</v>
          </cell>
          <cell r="U220">
            <v>0</v>
          </cell>
          <cell r="W220">
            <v>0</v>
          </cell>
          <cell r="Y220">
            <v>0</v>
          </cell>
          <cell r="AA220">
            <v>0</v>
          </cell>
          <cell r="AC220">
            <v>0</v>
          </cell>
          <cell r="AD220">
            <v>0</v>
          </cell>
        </row>
        <row r="221"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T221">
            <v>0</v>
          </cell>
          <cell r="U221">
            <v>0</v>
          </cell>
          <cell r="W221">
            <v>0</v>
          </cell>
          <cell r="Y221">
            <v>0</v>
          </cell>
          <cell r="AA221">
            <v>0</v>
          </cell>
          <cell r="AC221">
            <v>0</v>
          </cell>
          <cell r="AD221">
            <v>0</v>
          </cell>
        </row>
        <row r="222"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T222">
            <v>0</v>
          </cell>
          <cell r="U222">
            <v>0</v>
          </cell>
          <cell r="W222">
            <v>0</v>
          </cell>
          <cell r="Y222">
            <v>0</v>
          </cell>
          <cell r="AA222">
            <v>0</v>
          </cell>
          <cell r="AC222">
            <v>0</v>
          </cell>
          <cell r="AD222">
            <v>0</v>
          </cell>
        </row>
        <row r="223"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T223">
            <v>0</v>
          </cell>
          <cell r="U223">
            <v>0</v>
          </cell>
          <cell r="W223">
            <v>0</v>
          </cell>
          <cell r="Y223">
            <v>0</v>
          </cell>
          <cell r="AA223">
            <v>0</v>
          </cell>
          <cell r="AC223">
            <v>0</v>
          </cell>
          <cell r="AD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I224">
            <v>0</v>
          </cell>
          <cell r="J224">
            <v>21006680.429999992</v>
          </cell>
          <cell r="K224">
            <v>619859.87999999989</v>
          </cell>
          <cell r="L224">
            <v>1017401.75</v>
          </cell>
          <cell r="M224">
            <v>22643942.059999991</v>
          </cell>
          <cell r="O224">
            <v>-5412029.1931399982</v>
          </cell>
          <cell r="P224">
            <v>15201825.906860007</v>
          </cell>
          <cell r="Q224">
            <v>11279022</v>
          </cell>
          <cell r="R224">
            <v>4977655</v>
          </cell>
          <cell r="S224">
            <v>1042100</v>
          </cell>
          <cell r="T224">
            <v>17298777</v>
          </cell>
          <cell r="U224">
            <v>-2266951.0731399981</v>
          </cell>
          <cell r="V224">
            <v>518000</v>
          </cell>
          <cell r="W224">
            <v>385213.25</v>
          </cell>
          <cell r="X224">
            <v>187700</v>
          </cell>
          <cell r="Y224">
            <v>8317624.6299999999</v>
          </cell>
          <cell r="Z224">
            <v>375000</v>
          </cell>
          <cell r="AA224">
            <v>8005975.0899999999</v>
          </cell>
          <cell r="AB224">
            <v>255000</v>
          </cell>
          <cell r="AC224">
            <v>17224194.25</v>
          </cell>
          <cell r="AD224">
            <v>-20383451.615990013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LEGAJO</v>
          </cell>
          <cell r="B1" t="str">
            <v>NOMBRE</v>
          </cell>
          <cell r="C1" t="str">
            <v>SECTOR</v>
          </cell>
          <cell r="D1" t="str">
            <v>CECO</v>
          </cell>
          <cell r="E1" t="str">
            <v>CATEGORIA</v>
          </cell>
          <cell r="F1" t="str">
            <v>CUIL</v>
          </cell>
          <cell r="G1" t="str">
            <v>CBU</v>
          </cell>
          <cell r="H1" t="str">
            <v>AJUSTE</v>
          </cell>
        </row>
        <row r="2">
          <cell r="A2">
            <v>100000</v>
          </cell>
          <cell r="B2" t="str">
            <v>RUBIO GLADYS ERIKA</v>
          </cell>
          <cell r="C2" t="str">
            <v>ADMINISTRAC.</v>
          </cell>
          <cell r="D2" t="str">
            <v>Gerente</v>
          </cell>
          <cell r="E2" t="str">
            <v>Gerente</v>
          </cell>
          <cell r="F2" t="str">
            <v>PERMANENTE</v>
          </cell>
          <cell r="G2" t="str">
            <v>0000007900272239817348</v>
          </cell>
        </row>
        <row r="3">
          <cell r="A3">
            <v>100001</v>
          </cell>
          <cell r="B3" t="str">
            <v>SCHIEBERT  RUBEN ARIEL</v>
          </cell>
          <cell r="C3" t="str">
            <v>ADMINISTRAC.</v>
          </cell>
          <cell r="D3" t="str">
            <v>Adm. Chacras</v>
          </cell>
          <cell r="E3" t="str">
            <v>Adm. Chacras</v>
          </cell>
          <cell r="F3" t="str">
            <v>PERMANENTE</v>
          </cell>
          <cell r="G3" t="str">
            <v>0170083140000041821895</v>
          </cell>
        </row>
        <row r="4">
          <cell r="A4">
            <v>101006</v>
          </cell>
          <cell r="B4" t="str">
            <v>BLATNER PEDRO</v>
          </cell>
          <cell r="C4" t="str">
            <v>FRIGORIFICO</v>
          </cell>
          <cell r="D4" t="str">
            <v>Frigorífico</v>
          </cell>
          <cell r="E4" t="str">
            <v>Frigorífico</v>
          </cell>
          <cell r="F4" t="str">
            <v>FRIGORIFICO</v>
          </cell>
          <cell r="G4" t="str">
            <v>1500682200068260820664</v>
          </cell>
        </row>
        <row r="5">
          <cell r="A5">
            <v>101013</v>
          </cell>
          <cell r="B5" t="str">
            <v>PONCE NORMA SALOME</v>
          </cell>
          <cell r="C5" t="str">
            <v>EMPAQUE</v>
          </cell>
          <cell r="D5" t="str">
            <v>PLANTA 1</v>
          </cell>
          <cell r="E5" t="str">
            <v>PLANTA 1</v>
          </cell>
          <cell r="F5" t="str">
            <v>TEMPORARIO</v>
          </cell>
          <cell r="G5" t="str">
            <v>1500682200068260817114</v>
          </cell>
        </row>
        <row r="6">
          <cell r="A6">
            <v>101017</v>
          </cell>
          <cell r="B6" t="str">
            <v>VALENZUELA JORGE RAMON</v>
          </cell>
          <cell r="C6" t="str">
            <v>EMPAQUE</v>
          </cell>
          <cell r="D6" t="str">
            <v>PLANTA 1</v>
          </cell>
          <cell r="E6" t="str">
            <v>PLANTA 1</v>
          </cell>
          <cell r="F6" t="str">
            <v>TEMPORARIO</v>
          </cell>
          <cell r="G6" t="str">
            <v>1500682200068260872764</v>
          </cell>
        </row>
        <row r="7">
          <cell r="A7">
            <v>101018</v>
          </cell>
          <cell r="B7" t="str">
            <v>MARTINEZ ALVARES MARIA GABRIELA</v>
          </cell>
          <cell r="C7" t="str">
            <v>EMPAQUE</v>
          </cell>
          <cell r="D7" t="str">
            <v>PLANTA 1</v>
          </cell>
          <cell r="E7" t="str">
            <v>PLANTA 1</v>
          </cell>
          <cell r="F7" t="str">
            <v>TEMPORARIO</v>
          </cell>
          <cell r="G7" t="str">
            <v>1500682200068260818896</v>
          </cell>
        </row>
        <row r="8">
          <cell r="A8">
            <v>101022</v>
          </cell>
          <cell r="B8" t="str">
            <v>SEGURA DIEGO ARIEL</v>
          </cell>
          <cell r="C8" t="str">
            <v>FRIGORIFICO</v>
          </cell>
          <cell r="D8" t="str">
            <v>Frigorífico</v>
          </cell>
          <cell r="E8" t="str">
            <v>Frigorífico</v>
          </cell>
          <cell r="F8" t="str">
            <v>FRIGORIFICO</v>
          </cell>
          <cell r="G8" t="str">
            <v>1500682200068260794314</v>
          </cell>
        </row>
        <row r="9">
          <cell r="A9">
            <v>101028</v>
          </cell>
          <cell r="B9" t="str">
            <v>LONCON ELSA MAGDALENA</v>
          </cell>
          <cell r="C9" t="str">
            <v>EMPAQUE</v>
          </cell>
          <cell r="D9" t="str">
            <v>PLANTA 1</v>
          </cell>
          <cell r="E9" t="str">
            <v>PLANTA 1</v>
          </cell>
          <cell r="F9" t="str">
            <v>TEMPORARIO</v>
          </cell>
          <cell r="G9" t="str">
            <v>1500682200068260793878</v>
          </cell>
        </row>
        <row r="10">
          <cell r="A10">
            <v>101033</v>
          </cell>
          <cell r="B10" t="str">
            <v>DOMINGUEZ MONICA SUSANA</v>
          </cell>
          <cell r="C10" t="str">
            <v>EMPAQUE</v>
          </cell>
          <cell r="D10" t="str">
            <v>PLANTA 1</v>
          </cell>
          <cell r="E10" t="str">
            <v>PLANTA 1</v>
          </cell>
          <cell r="F10" t="str">
            <v>TEMPORARIO</v>
          </cell>
          <cell r="G10" t="str">
            <v>1500682200068260817664</v>
          </cell>
        </row>
        <row r="11">
          <cell r="A11">
            <v>101037</v>
          </cell>
          <cell r="B11" t="str">
            <v>RIQUELME ISAAC</v>
          </cell>
          <cell r="C11" t="str">
            <v>EMPAQUE</v>
          </cell>
          <cell r="D11" t="str">
            <v>PLANTA 1</v>
          </cell>
          <cell r="E11" t="str">
            <v>PLANTA 1</v>
          </cell>
          <cell r="F11" t="str">
            <v>TEMPORARIO</v>
          </cell>
          <cell r="G11" t="str">
            <v>1500682200068260822950</v>
          </cell>
        </row>
        <row r="12">
          <cell r="A12">
            <v>101041</v>
          </cell>
          <cell r="B12" t="str">
            <v>NECULPAN JUAN TOMAS</v>
          </cell>
          <cell r="C12" t="str">
            <v>EMPAQUE</v>
          </cell>
          <cell r="D12" t="str">
            <v>PLANTA 1</v>
          </cell>
          <cell r="E12" t="str">
            <v>PLANTA 1</v>
          </cell>
          <cell r="F12" t="str">
            <v>TEMPORARIO</v>
          </cell>
          <cell r="G12" t="str">
            <v>1500682200068260813082</v>
          </cell>
        </row>
        <row r="13">
          <cell r="A13">
            <v>101044</v>
          </cell>
          <cell r="B13" t="str">
            <v>BARROZO SUSANA ALICIA</v>
          </cell>
          <cell r="C13" t="str">
            <v>EMPAQUE</v>
          </cell>
          <cell r="D13" t="str">
            <v>PLANTA 1</v>
          </cell>
          <cell r="E13" t="str">
            <v>PLANTA 1</v>
          </cell>
          <cell r="F13" t="str">
            <v>TEMPORARIO</v>
          </cell>
          <cell r="G13" t="str">
            <v>1500682200068260817800</v>
          </cell>
        </row>
        <row r="14">
          <cell r="A14">
            <v>101047</v>
          </cell>
          <cell r="B14" t="str">
            <v>SILVA JAQUE MONICA RUTH</v>
          </cell>
          <cell r="C14" t="str">
            <v>EMPAQUE</v>
          </cell>
          <cell r="D14" t="str">
            <v>PLANTA 1</v>
          </cell>
          <cell r="E14" t="str">
            <v>PLANTA 1</v>
          </cell>
          <cell r="F14" t="str">
            <v>TEMPORARIO</v>
          </cell>
          <cell r="G14" t="str">
            <v>1500682200068260762896</v>
          </cell>
        </row>
        <row r="15">
          <cell r="A15">
            <v>101049</v>
          </cell>
          <cell r="B15" t="str">
            <v>ARRUA WALTER HOMERO</v>
          </cell>
          <cell r="C15" t="str">
            <v>EMPAQUE</v>
          </cell>
          <cell r="D15" t="str">
            <v>PLANTA 1</v>
          </cell>
          <cell r="E15" t="str">
            <v>PLANTA 1</v>
          </cell>
          <cell r="F15" t="str">
            <v>TEMPORARIO</v>
          </cell>
          <cell r="G15" t="str">
            <v>1500682200068260872832</v>
          </cell>
        </row>
        <row r="16">
          <cell r="A16">
            <v>101053</v>
          </cell>
          <cell r="B16" t="str">
            <v>FIGUEROA ELISA NOEMI</v>
          </cell>
          <cell r="C16" t="str">
            <v>EMPAQUE</v>
          </cell>
          <cell r="D16" t="str">
            <v>PLANTA 1</v>
          </cell>
          <cell r="E16" t="str">
            <v>PLANTA 1</v>
          </cell>
          <cell r="F16" t="str">
            <v>TEMPORARIO</v>
          </cell>
          <cell r="G16" t="str">
            <v>1500682200068260810182</v>
          </cell>
        </row>
        <row r="17">
          <cell r="A17">
            <v>101055</v>
          </cell>
          <cell r="B17" t="str">
            <v>ARIAS ANA EUNICES</v>
          </cell>
          <cell r="C17" t="str">
            <v>EMPAQUE</v>
          </cell>
          <cell r="D17" t="str">
            <v>PLANTA 1</v>
          </cell>
          <cell r="E17" t="str">
            <v>PLANTA 1</v>
          </cell>
          <cell r="F17" t="str">
            <v>TEMPORARIO</v>
          </cell>
          <cell r="G17" t="str">
            <v>1500682200068260813846</v>
          </cell>
        </row>
        <row r="18">
          <cell r="A18">
            <v>101060</v>
          </cell>
          <cell r="B18" t="str">
            <v>SANDOVAL MIRTA DEL CARMEN</v>
          </cell>
          <cell r="C18" t="str">
            <v>EMPAQUE</v>
          </cell>
          <cell r="D18" t="str">
            <v>PLANTA 1</v>
          </cell>
          <cell r="E18" t="str">
            <v>PLANTA 1</v>
          </cell>
          <cell r="F18" t="str">
            <v>TEMPORARIO</v>
          </cell>
          <cell r="G18" t="str">
            <v>1500682200068260804732</v>
          </cell>
        </row>
        <row r="19">
          <cell r="A19">
            <v>101065</v>
          </cell>
          <cell r="B19" t="str">
            <v>HERMOSILLA JUAN ANTONIO</v>
          </cell>
          <cell r="C19" t="str">
            <v>EMPAQUE</v>
          </cell>
          <cell r="D19" t="str">
            <v>PLANTA 1</v>
          </cell>
          <cell r="E19" t="str">
            <v>PLANTA 1</v>
          </cell>
          <cell r="F19" t="str">
            <v>TEMPORARIO</v>
          </cell>
          <cell r="G19" t="str">
            <v>1500682200068260819028</v>
          </cell>
        </row>
        <row r="20">
          <cell r="A20">
            <v>101066</v>
          </cell>
          <cell r="B20" t="str">
            <v>CORONEL MIRTA BEATRIZ</v>
          </cell>
          <cell r="C20" t="str">
            <v>EMPAQUE</v>
          </cell>
          <cell r="D20" t="str">
            <v>PLANTA 1</v>
          </cell>
          <cell r="E20" t="str">
            <v>PLANTA 1</v>
          </cell>
          <cell r="F20" t="str">
            <v>TEMPORARIO</v>
          </cell>
          <cell r="G20" t="str">
            <v>1500682200068260814900</v>
          </cell>
        </row>
        <row r="21">
          <cell r="A21">
            <v>101067</v>
          </cell>
          <cell r="B21" t="str">
            <v>LONCOMAN MONICA</v>
          </cell>
          <cell r="C21" t="str">
            <v>EMPAQUE</v>
          </cell>
          <cell r="D21" t="str">
            <v>PLANTA 1</v>
          </cell>
          <cell r="E21" t="str">
            <v>PLANTA 1</v>
          </cell>
          <cell r="F21" t="str">
            <v>TEMPORARIO</v>
          </cell>
          <cell r="G21" t="str">
            <v>1500682200068260811314</v>
          </cell>
        </row>
        <row r="22">
          <cell r="A22">
            <v>101069</v>
          </cell>
          <cell r="B22" t="str">
            <v>MOYA JOSE ALBERTO</v>
          </cell>
          <cell r="C22" t="str">
            <v>FRIGORIFICO</v>
          </cell>
          <cell r="D22" t="str">
            <v>Frigorífico</v>
          </cell>
          <cell r="E22" t="str">
            <v>Frigorífico</v>
          </cell>
          <cell r="F22" t="str">
            <v>FRIGORIFICO</v>
          </cell>
          <cell r="G22" t="str">
            <v>1500682200068260811796</v>
          </cell>
        </row>
        <row r="23">
          <cell r="A23">
            <v>101077</v>
          </cell>
          <cell r="B23" t="str">
            <v>RIFFO VILLEGAS JAQUELINE</v>
          </cell>
          <cell r="C23" t="str">
            <v>EMPAQUE</v>
          </cell>
          <cell r="D23" t="str">
            <v>PLANTA 1</v>
          </cell>
          <cell r="E23" t="str">
            <v>PLANTA 1</v>
          </cell>
          <cell r="F23" t="str">
            <v>TEMPORARIO</v>
          </cell>
          <cell r="G23" t="str">
            <v>1500682200068260759728</v>
          </cell>
        </row>
        <row r="24">
          <cell r="A24">
            <v>101079</v>
          </cell>
          <cell r="B24" t="str">
            <v>FLORES CARLOS HORACIO</v>
          </cell>
          <cell r="C24" t="str">
            <v>EMPAQUE</v>
          </cell>
          <cell r="D24" t="str">
            <v>PLANTA 1</v>
          </cell>
          <cell r="E24" t="str">
            <v>PLANTA 1</v>
          </cell>
          <cell r="F24" t="str">
            <v>TEMPORARIO</v>
          </cell>
          <cell r="G24" t="str">
            <v>0170083140000044818595</v>
          </cell>
        </row>
        <row r="25">
          <cell r="A25">
            <v>101083</v>
          </cell>
          <cell r="B25" t="str">
            <v>ALTAMIRANO HECTOR OSCAR</v>
          </cell>
          <cell r="C25" t="str">
            <v>EMPAQUE</v>
          </cell>
          <cell r="D25" t="str">
            <v>PLANTA 1</v>
          </cell>
          <cell r="E25" t="str">
            <v>PLANTA 1</v>
          </cell>
          <cell r="F25" t="str">
            <v>TEMPORARIO</v>
          </cell>
          <cell r="G25" t="str">
            <v>1500682200068261329832</v>
          </cell>
        </row>
        <row r="26">
          <cell r="A26">
            <v>101086</v>
          </cell>
          <cell r="B26" t="str">
            <v>RIFFO NANCY HILDA</v>
          </cell>
          <cell r="C26" t="str">
            <v>EMPAQUE</v>
          </cell>
          <cell r="D26" t="str">
            <v>PLANTA 1</v>
          </cell>
          <cell r="E26" t="str">
            <v>PLANTA 1</v>
          </cell>
          <cell r="F26" t="str">
            <v>TEMPORARIO</v>
          </cell>
          <cell r="G26" t="str">
            <v>1500682200068260814450</v>
          </cell>
        </row>
        <row r="27">
          <cell r="A27">
            <v>101090</v>
          </cell>
          <cell r="B27" t="str">
            <v>FERNANDEZ RAMON ALFREDO</v>
          </cell>
          <cell r="C27" t="str">
            <v>EMPAQUE</v>
          </cell>
          <cell r="D27" t="str">
            <v>PLANTA 1</v>
          </cell>
          <cell r="E27" t="str">
            <v>PLANTA 1</v>
          </cell>
          <cell r="F27" t="str">
            <v>TEMPORARIO</v>
          </cell>
          <cell r="G27" t="str">
            <v>1500682200068260872214</v>
          </cell>
        </row>
        <row r="28">
          <cell r="A28">
            <v>101092</v>
          </cell>
          <cell r="B28" t="str">
            <v>VALERIA EDGARDO ABRAHAM</v>
          </cell>
          <cell r="C28" t="str">
            <v>EMPAQUE</v>
          </cell>
          <cell r="D28" t="str">
            <v>PLANTA 1</v>
          </cell>
          <cell r="E28" t="str">
            <v>PLANTA 1</v>
          </cell>
          <cell r="F28" t="str">
            <v>TEMPORARIO</v>
          </cell>
          <cell r="G28" t="str">
            <v>1500682200068260823496</v>
          </cell>
        </row>
        <row r="29">
          <cell r="A29">
            <v>101102</v>
          </cell>
          <cell r="B29" t="str">
            <v>GALARZA BENEDICTO</v>
          </cell>
          <cell r="C29" t="str">
            <v>EMPAQUE</v>
          </cell>
          <cell r="D29" t="str">
            <v>PLANTA 1</v>
          </cell>
          <cell r="E29" t="str">
            <v>PLANTA 1</v>
          </cell>
          <cell r="F29" t="str">
            <v>TEMPORARIO</v>
          </cell>
          <cell r="G29" t="str">
            <v>1500682200068260873200</v>
          </cell>
        </row>
        <row r="30">
          <cell r="A30">
            <v>101103</v>
          </cell>
          <cell r="B30" t="str">
            <v>CURILEN ARNOLDO</v>
          </cell>
          <cell r="C30" t="str">
            <v>EMPAQUE</v>
          </cell>
          <cell r="D30" t="str">
            <v>PLANTA 1</v>
          </cell>
          <cell r="E30" t="str">
            <v>PLANTA 1</v>
          </cell>
          <cell r="F30" t="str">
            <v>PERMANENTE</v>
          </cell>
          <cell r="G30" t="str">
            <v>1500682200068260820800</v>
          </cell>
        </row>
        <row r="31">
          <cell r="A31">
            <v>101127</v>
          </cell>
          <cell r="B31" t="str">
            <v>CORREA JUAN CARLOS</v>
          </cell>
          <cell r="C31" t="str">
            <v>EMPAQUE</v>
          </cell>
          <cell r="D31" t="str">
            <v>PLANTA 1</v>
          </cell>
          <cell r="E31" t="str">
            <v>PLANTA 1</v>
          </cell>
          <cell r="F31" t="str">
            <v>TEMPORARIO</v>
          </cell>
          <cell r="G31" t="str">
            <v>1500682200068260877950</v>
          </cell>
        </row>
        <row r="32">
          <cell r="A32">
            <v>101133</v>
          </cell>
          <cell r="B32" t="str">
            <v>QUIÑENAO MIRTA DEBORA</v>
          </cell>
          <cell r="C32" t="str">
            <v>EMPAQUE</v>
          </cell>
          <cell r="D32" t="str">
            <v>PLANTA 1</v>
          </cell>
          <cell r="E32" t="str">
            <v>PLANTA 1</v>
          </cell>
          <cell r="F32" t="str">
            <v>TEMPORARIO</v>
          </cell>
          <cell r="G32" t="str">
            <v>1500682200068261632550</v>
          </cell>
        </row>
        <row r="33">
          <cell r="A33">
            <v>101162</v>
          </cell>
          <cell r="B33" t="str">
            <v>VEGA RUBEN ANTONIO</v>
          </cell>
          <cell r="C33" t="str">
            <v>EMPAQUE</v>
          </cell>
          <cell r="D33" t="str">
            <v>PLANTA 1</v>
          </cell>
          <cell r="E33" t="str">
            <v>PLANTA 1</v>
          </cell>
          <cell r="F33" t="str">
            <v>TEMPORARIO</v>
          </cell>
          <cell r="G33" t="str">
            <v>1500682200068260873446</v>
          </cell>
        </row>
        <row r="34">
          <cell r="A34">
            <v>101167</v>
          </cell>
          <cell r="B34" t="str">
            <v>QUINCHAVAL MARCELINO</v>
          </cell>
          <cell r="C34" t="str">
            <v>EMPAQUE</v>
          </cell>
          <cell r="D34" t="str">
            <v>PLANTA 1</v>
          </cell>
          <cell r="E34" t="str">
            <v>PLANTA 1</v>
          </cell>
          <cell r="F34" t="str">
            <v>TEMPORARIO</v>
          </cell>
          <cell r="G34" t="str">
            <v>1500682200068260823014</v>
          </cell>
        </row>
        <row r="35">
          <cell r="A35">
            <v>101168</v>
          </cell>
          <cell r="B35" t="str">
            <v>TORRES VICTOR OMAR</v>
          </cell>
          <cell r="C35" t="str">
            <v>EMPAQUE</v>
          </cell>
          <cell r="D35" t="str">
            <v>PLANTA 1</v>
          </cell>
          <cell r="E35" t="str">
            <v>PLANTA 1</v>
          </cell>
          <cell r="F35" t="str">
            <v>PERMANENTE</v>
          </cell>
          <cell r="G35" t="str">
            <v>1500682200068260821100</v>
          </cell>
        </row>
        <row r="36">
          <cell r="A36">
            <v>101169</v>
          </cell>
          <cell r="B36" t="str">
            <v>JARA LUIS DARIO</v>
          </cell>
          <cell r="C36" t="str">
            <v>EMPAQUE</v>
          </cell>
          <cell r="D36" t="str">
            <v>PLANTA 1</v>
          </cell>
          <cell r="E36" t="str">
            <v>PLANTA 1</v>
          </cell>
          <cell r="F36" t="str">
            <v>TEMPORARIO</v>
          </cell>
          <cell r="G36" t="str">
            <v>1500682200068260792950</v>
          </cell>
        </row>
        <row r="37">
          <cell r="A37">
            <v>101181</v>
          </cell>
          <cell r="B37" t="str">
            <v>VALERIA FAJARDO VERONICA</v>
          </cell>
          <cell r="C37" t="str">
            <v>EMPAQUE</v>
          </cell>
          <cell r="D37" t="str">
            <v>PLANTA 1</v>
          </cell>
          <cell r="E37" t="str">
            <v>PLANTA 1</v>
          </cell>
          <cell r="F37" t="str">
            <v>TEMPORARIO</v>
          </cell>
          <cell r="G37" t="str">
            <v>1500682200068260786746</v>
          </cell>
        </row>
        <row r="38">
          <cell r="A38">
            <v>101190</v>
          </cell>
          <cell r="B38" t="str">
            <v>MANQUI YOLANDA ESTER</v>
          </cell>
          <cell r="C38" t="str">
            <v>EMPAQUE</v>
          </cell>
          <cell r="D38" t="str">
            <v>PLANTA 1</v>
          </cell>
          <cell r="E38" t="str">
            <v>PLANTA 1</v>
          </cell>
          <cell r="F38" t="str">
            <v>TEMPORARIO</v>
          </cell>
          <cell r="G38" t="str">
            <v>1500682200068260818964</v>
          </cell>
        </row>
        <row r="39">
          <cell r="A39">
            <v>101195</v>
          </cell>
          <cell r="B39" t="str">
            <v>BAEZA FRANCISCO</v>
          </cell>
          <cell r="C39" t="str">
            <v>EMPAQUE</v>
          </cell>
          <cell r="D39" t="str">
            <v>PLANTA 1</v>
          </cell>
          <cell r="E39" t="str">
            <v>PLANTA 1</v>
          </cell>
          <cell r="F39" t="str">
            <v>TEMPORARIO</v>
          </cell>
          <cell r="G39" t="str">
            <v>1500682200068260821582</v>
          </cell>
        </row>
        <row r="40">
          <cell r="A40">
            <v>101208</v>
          </cell>
          <cell r="B40" t="str">
            <v>CAYULEF JUAN CARLOS</v>
          </cell>
          <cell r="C40" t="str">
            <v>EMPAQUE</v>
          </cell>
          <cell r="D40" t="str">
            <v>PLANTA 1</v>
          </cell>
          <cell r="E40" t="str">
            <v>PLANTA 1</v>
          </cell>
          <cell r="F40" t="str">
            <v>TEMPORARIO</v>
          </cell>
          <cell r="G40" t="str">
            <v>1500682200068260817350</v>
          </cell>
        </row>
        <row r="41">
          <cell r="A41">
            <v>101209</v>
          </cell>
          <cell r="B41" t="str">
            <v>MORENO HERNAN RENE</v>
          </cell>
          <cell r="C41" t="str">
            <v>EMPAQUE</v>
          </cell>
          <cell r="D41" t="str">
            <v>PLANTA 1</v>
          </cell>
          <cell r="E41" t="str">
            <v>PLANTA 1</v>
          </cell>
          <cell r="F41" t="str">
            <v>PERMANENTE</v>
          </cell>
          <cell r="G41" t="str">
            <v>1500682200068260817428</v>
          </cell>
        </row>
        <row r="42">
          <cell r="A42">
            <v>101212</v>
          </cell>
          <cell r="B42" t="str">
            <v>MARIN CLAUDIA NOEMI</v>
          </cell>
          <cell r="C42" t="str">
            <v>EMPAQUE</v>
          </cell>
          <cell r="D42" t="str">
            <v>PLANTA 1</v>
          </cell>
          <cell r="E42" t="str">
            <v>PLANTA 1</v>
          </cell>
          <cell r="F42" t="str">
            <v>TEMPORARIO</v>
          </cell>
          <cell r="G42" t="str">
            <v>1500682200068260810946</v>
          </cell>
        </row>
        <row r="43">
          <cell r="A43">
            <v>101214</v>
          </cell>
          <cell r="B43" t="str">
            <v>MARDONE NOEMI ROGELIA</v>
          </cell>
          <cell r="C43" t="str">
            <v>EMPAQUE</v>
          </cell>
          <cell r="D43" t="str">
            <v>PLANTA 1</v>
          </cell>
          <cell r="E43" t="str">
            <v>PLANTA 1</v>
          </cell>
          <cell r="F43" t="str">
            <v>TEMPORARIO</v>
          </cell>
          <cell r="G43" t="str">
            <v>1500682200068260812164</v>
          </cell>
        </row>
        <row r="44">
          <cell r="A44">
            <v>101217</v>
          </cell>
          <cell r="B44" t="str">
            <v>CALFIQUEO RUBEN OSVALDO</v>
          </cell>
          <cell r="C44" t="str">
            <v>EMPAQUE</v>
          </cell>
          <cell r="D44" t="str">
            <v>PLANTA 1</v>
          </cell>
          <cell r="E44" t="str">
            <v>PLANTA 1</v>
          </cell>
          <cell r="F44" t="str">
            <v>TEMPORARIO</v>
          </cell>
          <cell r="G44" t="str">
            <v>1500682200068260838164</v>
          </cell>
        </row>
        <row r="45">
          <cell r="A45">
            <v>101221</v>
          </cell>
          <cell r="B45" t="str">
            <v>SANCHEZ ANDREA FABIANA</v>
          </cell>
          <cell r="C45" t="str">
            <v>EMPAQUE</v>
          </cell>
          <cell r="D45" t="str">
            <v>PLANTA 1</v>
          </cell>
          <cell r="E45" t="str">
            <v>PLANTA 1</v>
          </cell>
          <cell r="F45" t="str">
            <v>TEMPORARIO</v>
          </cell>
          <cell r="G45" t="str">
            <v>2850541140095065375178</v>
          </cell>
        </row>
        <row r="46">
          <cell r="A46">
            <v>101233</v>
          </cell>
          <cell r="B46" t="str">
            <v>SEGURA SILVIA LILIANA</v>
          </cell>
          <cell r="C46" t="str">
            <v>EMPAQUE</v>
          </cell>
          <cell r="D46" t="str">
            <v>PLANTA 1</v>
          </cell>
          <cell r="E46" t="str">
            <v>PLANTA 1</v>
          </cell>
          <cell r="F46" t="str">
            <v>TEMPORARIO</v>
          </cell>
          <cell r="G46" t="str">
            <v>1500682200068260807700</v>
          </cell>
        </row>
        <row r="47">
          <cell r="A47">
            <v>101238</v>
          </cell>
          <cell r="B47" t="str">
            <v>GALLARDO RIQUELME JORGE O</v>
          </cell>
          <cell r="C47" t="str">
            <v>FRIGORIFICO</v>
          </cell>
          <cell r="D47" t="str">
            <v>Frigorífico</v>
          </cell>
          <cell r="E47" t="str">
            <v>Frigorífico</v>
          </cell>
          <cell r="F47" t="str">
            <v>FRIGORIFICO</v>
          </cell>
          <cell r="G47" t="str">
            <v>1500682200068260758282</v>
          </cell>
        </row>
        <row r="48">
          <cell r="A48">
            <v>101254</v>
          </cell>
          <cell r="B48" t="str">
            <v>BLANCO JULIA ISABEL</v>
          </cell>
          <cell r="C48" t="str">
            <v>EMPAQUE</v>
          </cell>
          <cell r="D48" t="str">
            <v>PLANTA 1</v>
          </cell>
          <cell r="E48" t="str">
            <v>PLANTA 1</v>
          </cell>
          <cell r="F48" t="str">
            <v>TEMPORARIO</v>
          </cell>
          <cell r="G48" t="str">
            <v>1500682200068260805278</v>
          </cell>
        </row>
        <row r="49">
          <cell r="A49">
            <v>101256</v>
          </cell>
          <cell r="B49" t="str">
            <v>RODRIGUEZ MARCELO</v>
          </cell>
          <cell r="C49" t="str">
            <v>EMPAQUE</v>
          </cell>
          <cell r="D49" t="str">
            <v>PLANTA 1</v>
          </cell>
          <cell r="E49" t="str">
            <v>PLANTA 1</v>
          </cell>
          <cell r="F49" t="str">
            <v>PERMANENTE</v>
          </cell>
          <cell r="G49" t="str">
            <v>1500682200068260816050</v>
          </cell>
        </row>
        <row r="50">
          <cell r="A50">
            <v>101257</v>
          </cell>
          <cell r="B50" t="str">
            <v>FIGUEROA ARNOLDO ROBERTO</v>
          </cell>
          <cell r="C50" t="str">
            <v>EMPAQUE</v>
          </cell>
          <cell r="D50" t="str">
            <v>PLANTA 1</v>
          </cell>
          <cell r="E50" t="str">
            <v>PLANTA 1</v>
          </cell>
          <cell r="F50" t="str">
            <v>PERMANENTE</v>
          </cell>
          <cell r="G50" t="str">
            <v>1500682200068260823564</v>
          </cell>
        </row>
        <row r="51">
          <cell r="A51">
            <v>101261</v>
          </cell>
          <cell r="B51" t="str">
            <v>PEREZ DARIO IVAN</v>
          </cell>
          <cell r="C51" t="str">
            <v>FRIGORIFICO</v>
          </cell>
          <cell r="D51" t="str">
            <v>Frigorífico</v>
          </cell>
          <cell r="E51" t="str">
            <v>Frigorífico</v>
          </cell>
          <cell r="F51" t="str">
            <v>FRIGORIFICO</v>
          </cell>
          <cell r="G51" t="str">
            <v>1500682200068260796778</v>
          </cell>
        </row>
        <row r="52">
          <cell r="A52">
            <v>101273</v>
          </cell>
          <cell r="B52" t="str">
            <v>CERDA LUCINDA MABEL</v>
          </cell>
          <cell r="C52" t="str">
            <v>EMPAQUE</v>
          </cell>
          <cell r="D52" t="str">
            <v>PLANTA 1</v>
          </cell>
          <cell r="E52" t="str">
            <v>PLANTA 1</v>
          </cell>
          <cell r="F52" t="str">
            <v>TEMPORARIO</v>
          </cell>
          <cell r="G52" t="str">
            <v>1500682200068260812928</v>
          </cell>
        </row>
        <row r="53">
          <cell r="A53">
            <v>101280</v>
          </cell>
          <cell r="B53" t="str">
            <v>YANCA ESTEBAN EDUARDO</v>
          </cell>
          <cell r="C53" t="str">
            <v>FRIGORIFICO</v>
          </cell>
          <cell r="D53" t="str">
            <v>Frigorífico</v>
          </cell>
          <cell r="E53" t="str">
            <v>Frigorífico</v>
          </cell>
          <cell r="F53" t="str">
            <v>FRIGORIFICO</v>
          </cell>
          <cell r="G53" t="str">
            <v>1500682200068260931764</v>
          </cell>
        </row>
        <row r="54">
          <cell r="A54">
            <v>101281</v>
          </cell>
          <cell r="B54" t="str">
            <v>QUIDEL MIGUEL ANGEL</v>
          </cell>
          <cell r="C54" t="str">
            <v>EMPAQUE</v>
          </cell>
          <cell r="D54" t="str">
            <v>PLANTA 1</v>
          </cell>
          <cell r="E54" t="str">
            <v>PLANTA 1</v>
          </cell>
          <cell r="F54" t="str">
            <v>TEMPORARIO</v>
          </cell>
          <cell r="G54" t="str">
            <v>1500682200068260798514</v>
          </cell>
        </row>
        <row r="55">
          <cell r="A55">
            <v>101283</v>
          </cell>
          <cell r="B55" t="str">
            <v>ORELLANA OSCAR LAZARO</v>
          </cell>
          <cell r="C55" t="str">
            <v>EMPAQUE</v>
          </cell>
          <cell r="D55" t="str">
            <v>PLANTA 1</v>
          </cell>
          <cell r="E55" t="str">
            <v>PLANTA 1</v>
          </cell>
          <cell r="F55" t="str">
            <v>TEMPORARIO</v>
          </cell>
          <cell r="G55" t="str">
            <v>1500682200068260823250</v>
          </cell>
          <cell r="H55">
            <v>34173.770000000004</v>
          </cell>
        </row>
        <row r="56">
          <cell r="A56">
            <v>101284</v>
          </cell>
          <cell r="B56" t="str">
            <v>PESCE CARLOS MIGUEL</v>
          </cell>
          <cell r="C56" t="str">
            <v>EMPAQUE</v>
          </cell>
          <cell r="D56" t="str">
            <v>PLANTA 1</v>
          </cell>
          <cell r="E56" t="str">
            <v>PLANTA 1</v>
          </cell>
          <cell r="F56" t="str">
            <v>TEMPORARIO</v>
          </cell>
          <cell r="G56" t="str">
            <v>1500682200068260792646</v>
          </cell>
        </row>
        <row r="57">
          <cell r="A57">
            <v>101288</v>
          </cell>
          <cell r="B57" t="str">
            <v>HURTADO PABLO GABRIEL</v>
          </cell>
          <cell r="C57" t="str">
            <v>FRIGORIFICO</v>
          </cell>
          <cell r="D57" t="str">
            <v>Frigorífico</v>
          </cell>
          <cell r="E57" t="str">
            <v>Frigorífico</v>
          </cell>
          <cell r="F57" t="str">
            <v>FRIGORIFICO</v>
          </cell>
          <cell r="G57" t="str">
            <v>1500682200068260875596</v>
          </cell>
        </row>
        <row r="58">
          <cell r="A58">
            <v>101303</v>
          </cell>
          <cell r="B58" t="str">
            <v>LIENCURA MANUEL ANTONIO</v>
          </cell>
          <cell r="C58" t="str">
            <v>EMPAQUE</v>
          </cell>
          <cell r="D58" t="str">
            <v>PLANTA 1</v>
          </cell>
          <cell r="E58" t="str">
            <v>PLANTA 1</v>
          </cell>
          <cell r="F58" t="str">
            <v>TEMPORARIO</v>
          </cell>
          <cell r="G58" t="str">
            <v>1500682200068260816364</v>
          </cell>
        </row>
        <row r="59">
          <cell r="A59">
            <v>101304</v>
          </cell>
          <cell r="B59" t="str">
            <v>GOMEZ RAFAELA ROSANA</v>
          </cell>
          <cell r="C59" t="str">
            <v>EMPAQUE</v>
          </cell>
          <cell r="D59" t="str">
            <v>PLANTA 1</v>
          </cell>
          <cell r="E59" t="str">
            <v>PLANTA 1</v>
          </cell>
          <cell r="F59" t="str">
            <v>TEMPORARIO</v>
          </cell>
          <cell r="G59" t="str">
            <v>1500682200068260789332</v>
          </cell>
        </row>
        <row r="60">
          <cell r="A60">
            <v>101305</v>
          </cell>
          <cell r="B60" t="str">
            <v>VEGA LIDIA BEATRIZ</v>
          </cell>
          <cell r="C60" t="str">
            <v>EMPAQUE</v>
          </cell>
          <cell r="D60" t="str">
            <v>PLANTA 1</v>
          </cell>
          <cell r="E60" t="str">
            <v>PLANTA 1</v>
          </cell>
          <cell r="F60" t="str">
            <v>TEMPORARIO</v>
          </cell>
          <cell r="G60" t="str">
            <v>1500682200068260815750</v>
          </cell>
        </row>
        <row r="61">
          <cell r="A61">
            <v>101309</v>
          </cell>
          <cell r="B61" t="str">
            <v>GOMEZ CARLOS LORENZO</v>
          </cell>
          <cell r="C61" t="str">
            <v>EMPAQUE</v>
          </cell>
          <cell r="D61" t="str">
            <v>PLANTA 1</v>
          </cell>
          <cell r="E61" t="str">
            <v>PLANTA 1</v>
          </cell>
          <cell r="F61" t="str">
            <v>TEMPORARIO</v>
          </cell>
          <cell r="G61" t="str">
            <v>1500682200068260814528</v>
          </cell>
        </row>
        <row r="62">
          <cell r="A62">
            <v>101311</v>
          </cell>
          <cell r="B62" t="str">
            <v>MARDONE GRISELDA</v>
          </cell>
          <cell r="C62" t="str">
            <v>EMPAQUE</v>
          </cell>
          <cell r="D62" t="str">
            <v>PLANTA 1</v>
          </cell>
          <cell r="E62" t="str">
            <v>PLANTA 1</v>
          </cell>
          <cell r="F62" t="str">
            <v>TEMPORARIO</v>
          </cell>
          <cell r="G62" t="str">
            <v>0340278008126733444008</v>
          </cell>
        </row>
        <row r="63">
          <cell r="A63">
            <v>101313</v>
          </cell>
          <cell r="B63" t="str">
            <v>ZUNIGA RUTH DEL CARMEN</v>
          </cell>
          <cell r="C63" t="str">
            <v>EMPAQUE</v>
          </cell>
          <cell r="D63" t="str">
            <v>PLANTA 1</v>
          </cell>
          <cell r="E63" t="str">
            <v>PLANTA 1</v>
          </cell>
          <cell r="F63" t="str">
            <v>TEMPORARIO</v>
          </cell>
          <cell r="G63" t="str">
            <v>1500682200068260804114</v>
          </cell>
        </row>
        <row r="64">
          <cell r="A64">
            <v>101318</v>
          </cell>
          <cell r="B64" t="str">
            <v>TRAVECINO BRENDA GLADIS</v>
          </cell>
          <cell r="C64" t="str">
            <v>ADMINISTRAC.</v>
          </cell>
          <cell r="D64" t="str">
            <v>Administrac.</v>
          </cell>
          <cell r="E64" t="str">
            <v>Administrac.</v>
          </cell>
          <cell r="F64" t="str">
            <v>PERMANENTE</v>
          </cell>
          <cell r="G64" t="str">
            <v>1500682200068260780564</v>
          </cell>
        </row>
        <row r="65">
          <cell r="A65">
            <v>101320</v>
          </cell>
          <cell r="B65" t="str">
            <v>MUÑOZ JULIO CESAR</v>
          </cell>
          <cell r="C65" t="str">
            <v>EMPAQUE</v>
          </cell>
          <cell r="D65" t="str">
            <v>PLANTA 1</v>
          </cell>
          <cell r="E65" t="str">
            <v>PLANTA 1</v>
          </cell>
          <cell r="F65" t="str">
            <v>TEMPORARIO</v>
          </cell>
          <cell r="G65" t="str">
            <v>1500682200068260819196</v>
          </cell>
        </row>
        <row r="66">
          <cell r="A66">
            <v>101325</v>
          </cell>
          <cell r="B66" t="str">
            <v>IZQUIERDO RODOLFO</v>
          </cell>
          <cell r="C66" t="str">
            <v>EMPAQUE</v>
          </cell>
          <cell r="D66" t="str">
            <v>PLANTA 1</v>
          </cell>
          <cell r="E66" t="str">
            <v>PLANTA 1</v>
          </cell>
          <cell r="F66" t="str">
            <v>TEMPORARIO</v>
          </cell>
          <cell r="G66" t="str">
            <v>0340220908220040055004</v>
          </cell>
        </row>
        <row r="67">
          <cell r="A67">
            <v>101332</v>
          </cell>
          <cell r="B67" t="str">
            <v>NAMUR PONCE MARIA ELENA</v>
          </cell>
          <cell r="C67" t="str">
            <v>EMPAQUE</v>
          </cell>
          <cell r="D67" t="str">
            <v>PLANTA 1</v>
          </cell>
          <cell r="E67" t="str">
            <v>PLANTA 1</v>
          </cell>
          <cell r="F67" t="str">
            <v>TEMPORARIO</v>
          </cell>
          <cell r="G67" t="str">
            <v>1500682200068260808550</v>
          </cell>
        </row>
        <row r="68">
          <cell r="A68">
            <v>101333</v>
          </cell>
          <cell r="B68" t="str">
            <v>MENDEZ DANIEL ALEJANDRO</v>
          </cell>
          <cell r="C68" t="str">
            <v>EMPAQUE</v>
          </cell>
          <cell r="D68" t="str">
            <v>PLANTA 1</v>
          </cell>
          <cell r="E68" t="str">
            <v>PLANTA 1</v>
          </cell>
          <cell r="F68" t="str">
            <v>TEMPORARIO</v>
          </cell>
          <cell r="G68" t="str">
            <v>1500682200068260790596</v>
          </cell>
        </row>
        <row r="69">
          <cell r="A69">
            <v>101335</v>
          </cell>
          <cell r="B69" t="str">
            <v>MOLINA MIGUEL ALBERTO</v>
          </cell>
          <cell r="C69" t="str">
            <v>EMPAQUE</v>
          </cell>
          <cell r="D69" t="str">
            <v>PLANTA 1</v>
          </cell>
          <cell r="E69" t="str">
            <v>PLANTA 1</v>
          </cell>
          <cell r="F69" t="str">
            <v>TEMPORARIO</v>
          </cell>
          <cell r="G69" t="str">
            <v>1500682200068260781932</v>
          </cell>
        </row>
        <row r="70">
          <cell r="A70">
            <v>101347</v>
          </cell>
          <cell r="B70" t="str">
            <v>PACHECO ANDREA FABIANA</v>
          </cell>
          <cell r="C70" t="str">
            <v>EMPAQUE</v>
          </cell>
          <cell r="D70" t="str">
            <v>PLANTA 1</v>
          </cell>
          <cell r="E70" t="str">
            <v>PLANTA 1</v>
          </cell>
          <cell r="F70" t="str">
            <v>TEMPORARIO</v>
          </cell>
          <cell r="G70" t="str">
            <v>1500682200068260798378</v>
          </cell>
        </row>
        <row r="71">
          <cell r="A71">
            <v>101349</v>
          </cell>
          <cell r="B71" t="str">
            <v>PINTO GLADYS</v>
          </cell>
          <cell r="C71" t="str">
            <v>EMPAQUE</v>
          </cell>
          <cell r="D71" t="str">
            <v>PLANTA 1</v>
          </cell>
          <cell r="E71" t="str">
            <v>PLANTA 1</v>
          </cell>
          <cell r="F71" t="str">
            <v>TEMPORARIO</v>
          </cell>
          <cell r="G71" t="str">
            <v>1500682200068260814696</v>
          </cell>
        </row>
        <row r="72">
          <cell r="A72">
            <v>101355</v>
          </cell>
          <cell r="B72" t="str">
            <v>DOMINGUEZ PATRICIA VIVIAN</v>
          </cell>
          <cell r="C72" t="str">
            <v>EMPAQUE</v>
          </cell>
          <cell r="D72" t="str">
            <v>PLANTA 1</v>
          </cell>
          <cell r="E72" t="str">
            <v>PLANTA 1</v>
          </cell>
          <cell r="F72" t="str">
            <v>TEMPORARIO</v>
          </cell>
          <cell r="G72" t="str">
            <v>1500682200068260811482</v>
          </cell>
        </row>
        <row r="73">
          <cell r="A73">
            <v>101362</v>
          </cell>
          <cell r="B73" t="str">
            <v>RIFFO ALICIA DEL CARMEN</v>
          </cell>
          <cell r="C73" t="str">
            <v>EMPAQUE</v>
          </cell>
          <cell r="D73" t="str">
            <v>PLANTA 1</v>
          </cell>
          <cell r="E73" t="str">
            <v>PLANTA 1</v>
          </cell>
          <cell r="F73" t="str">
            <v>TEMPORARIO</v>
          </cell>
          <cell r="G73" t="str">
            <v>1500682200068260811178</v>
          </cell>
        </row>
        <row r="74">
          <cell r="A74">
            <v>101366</v>
          </cell>
          <cell r="B74" t="str">
            <v>BIEGUER DORA INES</v>
          </cell>
          <cell r="C74" t="str">
            <v>EMPAQUE</v>
          </cell>
          <cell r="D74" t="str">
            <v>PLANTA 1</v>
          </cell>
          <cell r="E74" t="str">
            <v>PLANTA 1</v>
          </cell>
          <cell r="F74" t="str">
            <v>TEMPORARIO</v>
          </cell>
          <cell r="G74" t="str">
            <v>1500682200068260805582</v>
          </cell>
        </row>
        <row r="75">
          <cell r="A75">
            <v>101368</v>
          </cell>
          <cell r="B75" t="str">
            <v>SOTO ANA CRISTINA</v>
          </cell>
          <cell r="C75" t="str">
            <v>EMPAQUE</v>
          </cell>
          <cell r="D75" t="str">
            <v>PLANTA 1</v>
          </cell>
          <cell r="E75" t="str">
            <v>PLANTA 1</v>
          </cell>
          <cell r="F75" t="str">
            <v>TEMPORARIO</v>
          </cell>
          <cell r="G75" t="str">
            <v>1500682200068260818100</v>
          </cell>
        </row>
        <row r="76">
          <cell r="A76">
            <v>101369</v>
          </cell>
          <cell r="B76" t="str">
            <v>ANTINAO SEBASTIAN</v>
          </cell>
          <cell r="C76" t="str">
            <v>EMPAQUE</v>
          </cell>
          <cell r="D76" t="str">
            <v>PLANTA 1</v>
          </cell>
          <cell r="E76" t="str">
            <v>PLANTA 1</v>
          </cell>
          <cell r="F76" t="str">
            <v>TEMPORARIO</v>
          </cell>
          <cell r="G76" t="str">
            <v>1500682200068260796846</v>
          </cell>
        </row>
        <row r="77">
          <cell r="A77">
            <v>101374</v>
          </cell>
          <cell r="B77" t="str">
            <v>PEREYRA FABIAN ESTEBAN</v>
          </cell>
          <cell r="C77" t="str">
            <v>EMPAQUE</v>
          </cell>
          <cell r="D77" t="str">
            <v>PLANTA 1</v>
          </cell>
          <cell r="E77" t="str">
            <v>PLANTA 1</v>
          </cell>
          <cell r="F77" t="str">
            <v>TEMPORARIO</v>
          </cell>
          <cell r="G77" t="str">
            <v>1500682200068260801450</v>
          </cell>
        </row>
        <row r="78">
          <cell r="A78">
            <v>101389</v>
          </cell>
          <cell r="B78" t="str">
            <v>FIGUEROA GUILLERMO ALBERT</v>
          </cell>
          <cell r="C78" t="str">
            <v>FRIGORIFICO</v>
          </cell>
          <cell r="D78" t="str">
            <v>Frigorífico</v>
          </cell>
          <cell r="E78" t="str">
            <v>Frigorífico</v>
          </cell>
          <cell r="F78" t="str">
            <v>FRIGORIFICO</v>
          </cell>
          <cell r="G78" t="str">
            <v>1500682200068260797696</v>
          </cell>
        </row>
        <row r="79">
          <cell r="A79">
            <v>101397</v>
          </cell>
          <cell r="B79" t="str">
            <v>VEGA ZULMA ELIZABETH</v>
          </cell>
          <cell r="C79" t="str">
            <v>EMPAQUE</v>
          </cell>
          <cell r="D79" t="str">
            <v>PLANTA 1</v>
          </cell>
          <cell r="E79" t="str">
            <v>PLANTA 1</v>
          </cell>
          <cell r="F79" t="str">
            <v>TEMPORARIO</v>
          </cell>
          <cell r="G79" t="str">
            <v>1500682200068260815828</v>
          </cell>
        </row>
        <row r="80">
          <cell r="A80">
            <v>101404</v>
          </cell>
          <cell r="B80" t="str">
            <v>ECHAVARRIA HUGO AMALIO</v>
          </cell>
          <cell r="C80" t="str">
            <v>EMPAQUE</v>
          </cell>
          <cell r="D80" t="str">
            <v>PLANTA 1</v>
          </cell>
          <cell r="E80" t="str">
            <v>PLANTA 1</v>
          </cell>
          <cell r="F80" t="str">
            <v>TEMPORARIO</v>
          </cell>
          <cell r="G80" t="str">
            <v>1500682200068260845678</v>
          </cell>
        </row>
        <row r="81">
          <cell r="A81">
            <v>101422</v>
          </cell>
          <cell r="B81" t="str">
            <v>CUEVAS LANAS GABRIEL DEL CARMEN</v>
          </cell>
          <cell r="C81" t="str">
            <v>EMPAQUE</v>
          </cell>
          <cell r="D81" t="str">
            <v>PLANTA 1</v>
          </cell>
          <cell r="E81" t="str">
            <v>PLANTA 1</v>
          </cell>
          <cell r="F81" t="str">
            <v>TEMPORARIO</v>
          </cell>
          <cell r="G81" t="str">
            <v>1500682200068260761596</v>
          </cell>
          <cell r="H81">
            <v>34564.51</v>
          </cell>
        </row>
        <row r="82">
          <cell r="A82">
            <v>101424</v>
          </cell>
          <cell r="B82" t="str">
            <v>PAVON JORGE LUIS</v>
          </cell>
          <cell r="C82" t="str">
            <v>EMPAQUE</v>
          </cell>
          <cell r="D82" t="str">
            <v>PLANTA 1</v>
          </cell>
          <cell r="E82" t="str">
            <v>PLANTA 1</v>
          </cell>
          <cell r="F82" t="str">
            <v>TEMPORARIO</v>
          </cell>
          <cell r="G82" t="str">
            <v>1500682200068260814146</v>
          </cell>
        </row>
        <row r="83">
          <cell r="A83">
            <v>101429</v>
          </cell>
          <cell r="B83" t="str">
            <v>IRAIRA CARLOS ANIBAL</v>
          </cell>
          <cell r="C83" t="str">
            <v>EMPAQUE</v>
          </cell>
          <cell r="D83" t="str">
            <v>PLANTA 1</v>
          </cell>
          <cell r="E83" t="str">
            <v>PLANTA 1</v>
          </cell>
          <cell r="F83" t="str">
            <v>TEMPORARIO</v>
          </cell>
          <cell r="G83" t="str">
            <v>1500682200068260797450</v>
          </cell>
        </row>
        <row r="84">
          <cell r="A84">
            <v>101431</v>
          </cell>
          <cell r="B84" t="str">
            <v>LLEUFUL TRINIDAD</v>
          </cell>
          <cell r="C84" t="str">
            <v>EMPAQUE</v>
          </cell>
          <cell r="D84" t="str">
            <v>PLANTA 1</v>
          </cell>
          <cell r="E84" t="str">
            <v>PLANTA 1</v>
          </cell>
          <cell r="F84" t="str">
            <v>TEMPORARIO</v>
          </cell>
          <cell r="G84" t="str">
            <v>1500682200068260784146</v>
          </cell>
        </row>
        <row r="85">
          <cell r="A85">
            <v>101445</v>
          </cell>
          <cell r="B85" t="str">
            <v>PALMA MIRANDA ISRAEL</v>
          </cell>
          <cell r="C85" t="str">
            <v>EMPAQUE</v>
          </cell>
          <cell r="D85" t="str">
            <v>PLANTA 1</v>
          </cell>
          <cell r="E85" t="str">
            <v>PLANTA 1</v>
          </cell>
          <cell r="F85" t="str">
            <v>TEMPORARIO</v>
          </cell>
          <cell r="G85" t="str">
            <v>1500682200068260877882</v>
          </cell>
        </row>
        <row r="86">
          <cell r="A86">
            <v>101454</v>
          </cell>
          <cell r="B86" t="str">
            <v>SAN MARTIN EDITH DEL CARM</v>
          </cell>
          <cell r="C86" t="str">
            <v>EMPAQUE</v>
          </cell>
          <cell r="D86" t="str">
            <v>PLANTA 1</v>
          </cell>
          <cell r="E86" t="str">
            <v>PLANTA 1</v>
          </cell>
          <cell r="F86" t="str">
            <v>TEMPORARIO</v>
          </cell>
          <cell r="G86" t="str">
            <v>1500682200068260804978</v>
          </cell>
        </row>
        <row r="87">
          <cell r="A87">
            <v>101456</v>
          </cell>
          <cell r="B87" t="str">
            <v>ÑANCUFIL PERALTA FABIAN C</v>
          </cell>
          <cell r="C87" t="str">
            <v>EMPAQUE</v>
          </cell>
          <cell r="D87" t="str">
            <v>PLANTA 1</v>
          </cell>
          <cell r="E87" t="str">
            <v>PLANTA 1</v>
          </cell>
          <cell r="F87" t="str">
            <v>PERMANENTE</v>
          </cell>
          <cell r="G87" t="str">
            <v>1500682200068260806950</v>
          </cell>
        </row>
        <row r="88">
          <cell r="A88">
            <v>101459</v>
          </cell>
          <cell r="B88" t="str">
            <v>MORELL RAMON ANTONIO</v>
          </cell>
          <cell r="C88" t="str">
            <v>EMPAQUE</v>
          </cell>
          <cell r="D88" t="str">
            <v>PLANTA 1</v>
          </cell>
          <cell r="E88" t="str">
            <v>PLANTA 1</v>
          </cell>
          <cell r="F88" t="str">
            <v>TEMPORARIO</v>
          </cell>
          <cell r="G88" t="str">
            <v>1500682200068260808314</v>
          </cell>
        </row>
        <row r="89">
          <cell r="A89">
            <v>101462</v>
          </cell>
          <cell r="B89" t="str">
            <v>SISTERNA MIGUEL ANGEL</v>
          </cell>
          <cell r="C89" t="str">
            <v>EMPAQUE</v>
          </cell>
          <cell r="D89" t="str">
            <v>PLANTA 1</v>
          </cell>
          <cell r="E89" t="str">
            <v>PLANTA 1</v>
          </cell>
          <cell r="F89" t="str">
            <v>TEMPORARIO</v>
          </cell>
          <cell r="G89" t="str">
            <v>1500682200068260785064</v>
          </cell>
        </row>
        <row r="90">
          <cell r="A90">
            <v>101464</v>
          </cell>
          <cell r="B90" t="str">
            <v>MOLINA IVANNA CRISTINA</v>
          </cell>
          <cell r="C90" t="str">
            <v>EMPAQUE</v>
          </cell>
          <cell r="D90" t="str">
            <v>PLANTA 1</v>
          </cell>
          <cell r="E90" t="str">
            <v>PLANTA 1</v>
          </cell>
          <cell r="F90" t="str">
            <v>TEMPORARIO</v>
          </cell>
          <cell r="G90" t="str">
            <v>1500682200068261455182</v>
          </cell>
        </row>
        <row r="91">
          <cell r="A91">
            <v>101473</v>
          </cell>
          <cell r="B91" t="str">
            <v>CANIULLAN LUIS ALBERTO</v>
          </cell>
          <cell r="C91" t="str">
            <v>EMPAQUE</v>
          </cell>
          <cell r="D91" t="str">
            <v>PLANTA 1</v>
          </cell>
          <cell r="E91" t="str">
            <v>PLANTA 1</v>
          </cell>
          <cell r="F91" t="str">
            <v>TEMPORARIO</v>
          </cell>
          <cell r="G91" t="str">
            <v>1500682200068260781314</v>
          </cell>
        </row>
        <row r="92">
          <cell r="A92">
            <v>101478</v>
          </cell>
          <cell r="B92" t="str">
            <v>BARRIENTOS ELIANA ISABEL</v>
          </cell>
          <cell r="C92" t="str">
            <v>EMPAQUE</v>
          </cell>
          <cell r="D92" t="str">
            <v>PLANTA 1</v>
          </cell>
          <cell r="E92" t="str">
            <v>PLANTA 1</v>
          </cell>
          <cell r="F92" t="str">
            <v>TEMPORARIO</v>
          </cell>
          <cell r="G92" t="str">
            <v>1500682200068260815514</v>
          </cell>
        </row>
        <row r="93">
          <cell r="A93">
            <v>101479</v>
          </cell>
          <cell r="B93" t="str">
            <v>MINCHIQUEO OMAR ALBERTO</v>
          </cell>
          <cell r="C93" t="str">
            <v>EMPAQUE</v>
          </cell>
          <cell r="D93" t="str">
            <v>PLANTA 1</v>
          </cell>
          <cell r="E93" t="str">
            <v>PLANTA 1</v>
          </cell>
          <cell r="F93" t="str">
            <v>PERMANENTE</v>
          </cell>
          <cell r="G93" t="str">
            <v>1500682200068260816678</v>
          </cell>
        </row>
        <row r="94">
          <cell r="A94">
            <v>101481</v>
          </cell>
          <cell r="B94" t="str">
            <v>MUÑOZ LORENZA DEL CARMEN</v>
          </cell>
          <cell r="C94" t="str">
            <v>EMPAQUE</v>
          </cell>
          <cell r="D94" t="str">
            <v>PLANTA 1</v>
          </cell>
          <cell r="E94" t="str">
            <v>PLANTA 1</v>
          </cell>
          <cell r="F94" t="str">
            <v>TEMPORARIO</v>
          </cell>
          <cell r="G94" t="str">
            <v>1500682200068260804800</v>
          </cell>
        </row>
        <row r="95">
          <cell r="A95">
            <v>101482</v>
          </cell>
          <cell r="B95" t="str">
            <v>SISTERNA VERONICA LILIANA</v>
          </cell>
          <cell r="C95" t="str">
            <v>EMPAQUE</v>
          </cell>
          <cell r="D95" t="str">
            <v>PLANTA 1</v>
          </cell>
          <cell r="E95" t="str">
            <v>PLANTA 1</v>
          </cell>
          <cell r="F95" t="str">
            <v>TEMPORARIO</v>
          </cell>
          <cell r="G95" t="str">
            <v>1500682200068260790114</v>
          </cell>
        </row>
        <row r="96">
          <cell r="A96">
            <v>101483</v>
          </cell>
          <cell r="B96" t="str">
            <v>MARQUEZ WALTER DARIO</v>
          </cell>
          <cell r="C96" t="str">
            <v>EMPAQUE</v>
          </cell>
          <cell r="D96" t="str">
            <v>PLANTA 1</v>
          </cell>
          <cell r="E96" t="str">
            <v>PLANTA 1</v>
          </cell>
          <cell r="F96" t="str">
            <v>TEMPORARIO</v>
          </cell>
          <cell r="G96" t="str">
            <v>1500682200068260772828</v>
          </cell>
        </row>
        <row r="97">
          <cell r="A97">
            <v>101486</v>
          </cell>
          <cell r="B97" t="str">
            <v>HUICHAL MARIA MARCELA</v>
          </cell>
          <cell r="C97" t="str">
            <v>EMPAQUE</v>
          </cell>
          <cell r="D97" t="str">
            <v>PLANTA 1</v>
          </cell>
          <cell r="E97" t="str">
            <v>PLANTA 1</v>
          </cell>
          <cell r="F97" t="str">
            <v>TEMPORARIO</v>
          </cell>
          <cell r="G97" t="str">
            <v>1500682200068260786678</v>
          </cell>
        </row>
        <row r="98">
          <cell r="A98">
            <v>101498</v>
          </cell>
          <cell r="B98" t="str">
            <v>PATTERSON JESUS ENRIQUE</v>
          </cell>
          <cell r="C98" t="str">
            <v>EMPAQUE</v>
          </cell>
          <cell r="D98" t="str">
            <v>PLANTA 1</v>
          </cell>
          <cell r="E98" t="str">
            <v>PLANTA 1</v>
          </cell>
          <cell r="F98" t="str">
            <v>TEMPORARIO</v>
          </cell>
          <cell r="G98" t="str">
            <v>0070349730004014593933</v>
          </cell>
        </row>
        <row r="99">
          <cell r="A99">
            <v>101503</v>
          </cell>
          <cell r="B99" t="str">
            <v>REYES NICANOR</v>
          </cell>
          <cell r="C99" t="str">
            <v>EMPAQUE</v>
          </cell>
          <cell r="D99" t="str">
            <v>PLANTA 1</v>
          </cell>
          <cell r="E99" t="str">
            <v>PLANTA 1</v>
          </cell>
          <cell r="F99" t="str">
            <v>PERMANENTE</v>
          </cell>
          <cell r="G99" t="str">
            <v>1500682200068260822714</v>
          </cell>
        </row>
        <row r="100">
          <cell r="A100">
            <v>101508</v>
          </cell>
          <cell r="B100" t="str">
            <v>CUEVAS NOELIA ELISABET</v>
          </cell>
          <cell r="C100" t="str">
            <v>EMPAQUE</v>
          </cell>
          <cell r="D100" t="str">
            <v>PLANTA 1</v>
          </cell>
          <cell r="E100" t="str">
            <v>PLANTA 1</v>
          </cell>
          <cell r="F100" t="str">
            <v>TEMPORARIO</v>
          </cell>
          <cell r="G100" t="str">
            <v>1500682200068260799364</v>
          </cell>
        </row>
        <row r="101">
          <cell r="A101">
            <v>101511</v>
          </cell>
          <cell r="B101" t="str">
            <v>SANDOVAL ANDREA PATRICIA</v>
          </cell>
          <cell r="C101" t="str">
            <v>EMPAQUE</v>
          </cell>
          <cell r="D101" t="str">
            <v>PLANTA 1</v>
          </cell>
          <cell r="E101" t="str">
            <v>PLANTA 1</v>
          </cell>
          <cell r="F101" t="str">
            <v>TEMPORARIO</v>
          </cell>
          <cell r="G101" t="str">
            <v>1500682200068260801832</v>
          </cell>
        </row>
        <row r="102">
          <cell r="A102">
            <v>101524</v>
          </cell>
          <cell r="B102" t="str">
            <v>RODRIGUEZ JARA EDELMIRA D</v>
          </cell>
          <cell r="C102" t="str">
            <v>EMPAQUE</v>
          </cell>
          <cell r="D102" t="str">
            <v>PLANTA 1</v>
          </cell>
          <cell r="E102" t="str">
            <v>PLANTA 1</v>
          </cell>
          <cell r="F102" t="str">
            <v>TEMPORARIO</v>
          </cell>
          <cell r="G102" t="str">
            <v>1500682200068260761978</v>
          </cell>
        </row>
        <row r="103">
          <cell r="A103">
            <v>101529</v>
          </cell>
          <cell r="B103" t="str">
            <v>SANDOVAL SANDRA CRISTINA</v>
          </cell>
          <cell r="C103" t="str">
            <v>EMPAQUE</v>
          </cell>
          <cell r="D103" t="str">
            <v>PLANTA 1</v>
          </cell>
          <cell r="E103" t="str">
            <v>PLANTA 1</v>
          </cell>
          <cell r="F103" t="str">
            <v>TEMPORARIO</v>
          </cell>
          <cell r="G103" t="str">
            <v>1500682200068260877714</v>
          </cell>
        </row>
        <row r="104">
          <cell r="A104">
            <v>101532</v>
          </cell>
          <cell r="B104" t="str">
            <v>QUINCHAVAL LORENA PAOLA</v>
          </cell>
          <cell r="C104" t="str">
            <v>ADMINISTRAC.</v>
          </cell>
          <cell r="D104" t="str">
            <v>Adm. RR.HH</v>
          </cell>
          <cell r="E104" t="str">
            <v>Adm. RR.HH</v>
          </cell>
          <cell r="F104" t="str">
            <v>PERMANENTE</v>
          </cell>
          <cell r="G104" t="str">
            <v>1500682200068260771764</v>
          </cell>
        </row>
        <row r="105">
          <cell r="A105">
            <v>101543</v>
          </cell>
          <cell r="B105" t="str">
            <v>VARGAS ROSANNA EDITH</v>
          </cell>
          <cell r="C105" t="str">
            <v>EMPAQUE</v>
          </cell>
          <cell r="D105" t="str">
            <v>PLANTA 1</v>
          </cell>
          <cell r="E105" t="str">
            <v>PLANTA 1</v>
          </cell>
          <cell r="F105" t="str">
            <v>TEMPORARIO</v>
          </cell>
          <cell r="G105" t="str">
            <v>1500682200068260800846</v>
          </cell>
        </row>
        <row r="106">
          <cell r="A106">
            <v>101559</v>
          </cell>
          <cell r="B106" t="str">
            <v>AMULEF ESTELA NOEMI</v>
          </cell>
          <cell r="C106" t="str">
            <v>EMPAQUE</v>
          </cell>
          <cell r="D106" t="str">
            <v>PLANTA 1</v>
          </cell>
          <cell r="E106" t="str">
            <v>PLANTA 1</v>
          </cell>
          <cell r="F106" t="str">
            <v>TEMPORARIO</v>
          </cell>
          <cell r="G106" t="str">
            <v>1500682200068260876728</v>
          </cell>
        </row>
        <row r="107">
          <cell r="A107">
            <v>101567</v>
          </cell>
          <cell r="B107" t="str">
            <v>SOTO LIDIA ELSA</v>
          </cell>
          <cell r="C107" t="str">
            <v>EMPAQUE</v>
          </cell>
          <cell r="D107" t="str">
            <v>PLANTA 1</v>
          </cell>
          <cell r="E107" t="str">
            <v>PLANTA 1</v>
          </cell>
          <cell r="F107" t="str">
            <v>TEMPORARIO</v>
          </cell>
          <cell r="G107" t="str">
            <v>1500682200068260799128</v>
          </cell>
        </row>
        <row r="108">
          <cell r="A108">
            <v>101572</v>
          </cell>
          <cell r="B108" t="str">
            <v>MENJIBAR ANA CAROLINA</v>
          </cell>
          <cell r="C108" t="str">
            <v>EMPAQUE</v>
          </cell>
          <cell r="D108" t="str">
            <v>PLANTA 1</v>
          </cell>
          <cell r="E108" t="str">
            <v>PLANTA 1</v>
          </cell>
          <cell r="F108" t="str">
            <v>TEMPORARIO</v>
          </cell>
          <cell r="G108" t="str">
            <v>1500682200068260818582</v>
          </cell>
        </row>
        <row r="109">
          <cell r="A109">
            <v>101605</v>
          </cell>
          <cell r="B109" t="str">
            <v>CARRASCO LAURA INES</v>
          </cell>
          <cell r="C109" t="str">
            <v>EMPAQUE</v>
          </cell>
          <cell r="D109" t="str">
            <v>PLANTA 1</v>
          </cell>
          <cell r="E109" t="str">
            <v>PLANTA 1</v>
          </cell>
          <cell r="F109" t="str">
            <v>TEMPORARIO</v>
          </cell>
          <cell r="G109" t="str">
            <v>1500682200068260806028</v>
          </cell>
        </row>
        <row r="110">
          <cell r="A110">
            <v>101606</v>
          </cell>
          <cell r="B110" t="str">
            <v>MUÑOZ GABRIEL AGUSTIN</v>
          </cell>
          <cell r="C110" t="str">
            <v>EMPAQUE</v>
          </cell>
          <cell r="D110" t="str">
            <v>PLANTA 1</v>
          </cell>
          <cell r="E110" t="str">
            <v>PLANTA 1</v>
          </cell>
          <cell r="F110" t="str">
            <v>TEMPORARIO</v>
          </cell>
          <cell r="G110" t="str">
            <v>1500682200068260881632</v>
          </cell>
        </row>
        <row r="111">
          <cell r="A111">
            <v>101607</v>
          </cell>
          <cell r="B111" t="str">
            <v>SAEZ OSCAR RAFAEL</v>
          </cell>
          <cell r="C111" t="str">
            <v>FRIGORIFICO</v>
          </cell>
          <cell r="D111" t="str">
            <v>Frigorífico</v>
          </cell>
          <cell r="E111" t="str">
            <v>Frigorífico</v>
          </cell>
          <cell r="F111" t="str">
            <v>FRIGORIFICO</v>
          </cell>
          <cell r="G111" t="str">
            <v>1500682200068260794246</v>
          </cell>
        </row>
        <row r="112">
          <cell r="A112">
            <v>101608</v>
          </cell>
          <cell r="B112" t="str">
            <v>ORELLANA HECTOR OSCAR</v>
          </cell>
          <cell r="C112" t="str">
            <v>EMPAQUE</v>
          </cell>
          <cell r="D112" t="str">
            <v>PLANTA 1</v>
          </cell>
          <cell r="E112" t="str">
            <v>PLANTA 1</v>
          </cell>
          <cell r="F112" t="str">
            <v>TEMPORARIO</v>
          </cell>
          <cell r="G112" t="str">
            <v>1500682200068260774350</v>
          </cell>
        </row>
        <row r="113">
          <cell r="A113">
            <v>101612</v>
          </cell>
          <cell r="B113" t="str">
            <v>GUALA CLAUDIA ESTHER</v>
          </cell>
          <cell r="C113" t="str">
            <v>EMPAQUE</v>
          </cell>
          <cell r="D113" t="str">
            <v>PLANTA 1</v>
          </cell>
          <cell r="E113" t="str">
            <v>PLANTA 1</v>
          </cell>
          <cell r="F113" t="str">
            <v>TEMPORARIO</v>
          </cell>
          <cell r="G113" t="str">
            <v>1500682200068260869900</v>
          </cell>
        </row>
        <row r="114">
          <cell r="A114">
            <v>101614</v>
          </cell>
          <cell r="B114" t="str">
            <v>IZQUIERDO ANA CECILIA</v>
          </cell>
          <cell r="C114" t="str">
            <v>EMPAQUE</v>
          </cell>
          <cell r="D114" t="str">
            <v>PLANTA 1</v>
          </cell>
          <cell r="E114" t="str">
            <v>PLANTA 1</v>
          </cell>
          <cell r="F114" t="str">
            <v>TEMPORARIO</v>
          </cell>
          <cell r="G114" t="str">
            <v>1500682200068260785514</v>
          </cell>
        </row>
        <row r="115">
          <cell r="A115">
            <v>101622</v>
          </cell>
          <cell r="B115" t="str">
            <v>MOLINA ALICIA NOEMI</v>
          </cell>
          <cell r="C115" t="str">
            <v>EMPAQUE</v>
          </cell>
          <cell r="D115" t="str">
            <v>PLANTA 1</v>
          </cell>
          <cell r="E115" t="str">
            <v>PLANTA 1</v>
          </cell>
          <cell r="F115" t="str">
            <v>TEMPORARIO</v>
          </cell>
          <cell r="G115" t="str">
            <v>1500682200068260813532</v>
          </cell>
        </row>
        <row r="116">
          <cell r="A116">
            <v>101624</v>
          </cell>
          <cell r="B116" t="str">
            <v>OPAZO HERIBERTO SEGUNDO</v>
          </cell>
          <cell r="C116" t="str">
            <v>EMPAQUE</v>
          </cell>
          <cell r="D116" t="str">
            <v>PLANTA 1</v>
          </cell>
          <cell r="E116" t="str">
            <v>PLANTA 1</v>
          </cell>
          <cell r="F116" t="str">
            <v>TEMPORARIO</v>
          </cell>
          <cell r="G116" t="str">
            <v>1500682200068260824864</v>
          </cell>
        </row>
        <row r="117">
          <cell r="A117">
            <v>101625</v>
          </cell>
          <cell r="B117" t="str">
            <v>PEREZ CARINA DEL CARMEN</v>
          </cell>
          <cell r="C117" t="str">
            <v>EMPAQUE</v>
          </cell>
          <cell r="D117" t="str">
            <v>PLANTA 1</v>
          </cell>
          <cell r="E117" t="str">
            <v>PLANTA 1</v>
          </cell>
          <cell r="F117" t="str">
            <v>TEMPORARIO</v>
          </cell>
          <cell r="G117" t="str">
            <v>1500682200068260782782</v>
          </cell>
        </row>
        <row r="118">
          <cell r="A118">
            <v>101633</v>
          </cell>
          <cell r="B118" t="str">
            <v>GALARZA EULOGIO</v>
          </cell>
          <cell r="C118" t="str">
            <v>EMPAQUE</v>
          </cell>
          <cell r="D118" t="str">
            <v>PLANTA 1</v>
          </cell>
          <cell r="E118" t="str">
            <v>PLANTA 1</v>
          </cell>
          <cell r="F118" t="str">
            <v>TEMPORARIO</v>
          </cell>
          <cell r="G118" t="str">
            <v>1500682200068260872900</v>
          </cell>
        </row>
        <row r="119">
          <cell r="A119">
            <v>101635</v>
          </cell>
          <cell r="B119" t="str">
            <v>ZUÑIGA ROGEL MARISOL DEL CARMEN</v>
          </cell>
          <cell r="C119" t="str">
            <v>EMPAQUE</v>
          </cell>
          <cell r="D119" t="str">
            <v>PLANTA 1</v>
          </cell>
          <cell r="E119" t="str">
            <v>PLANTA 1</v>
          </cell>
          <cell r="F119" t="str">
            <v>TEMPORARIO</v>
          </cell>
          <cell r="G119" t="str">
            <v>1500682200068260760678</v>
          </cell>
        </row>
        <row r="120">
          <cell r="A120">
            <v>101636</v>
          </cell>
          <cell r="B120" t="str">
            <v>MEHDI CAMILA SOLEDAD</v>
          </cell>
          <cell r="C120" t="str">
            <v>EMPAQUE</v>
          </cell>
          <cell r="D120" t="str">
            <v>PLANTA 1</v>
          </cell>
          <cell r="E120" t="str">
            <v>PLANTA 1</v>
          </cell>
          <cell r="F120" t="str">
            <v>TEMPORARIO</v>
          </cell>
          <cell r="G120" t="str">
            <v>1500682200068260882550</v>
          </cell>
        </row>
        <row r="121">
          <cell r="A121">
            <v>101639</v>
          </cell>
          <cell r="B121" t="str">
            <v>CONTRERAS CLAUDIO GUSTAVO</v>
          </cell>
          <cell r="C121" t="str">
            <v>EMPAQUE</v>
          </cell>
          <cell r="D121" t="str">
            <v>PLANTA 1</v>
          </cell>
          <cell r="E121" t="str">
            <v>PLANTA 1</v>
          </cell>
          <cell r="F121" t="str">
            <v>TEMPORARIO</v>
          </cell>
          <cell r="G121" t="str">
            <v>1500682200068260810564</v>
          </cell>
        </row>
        <row r="122">
          <cell r="A122">
            <v>101650</v>
          </cell>
          <cell r="B122" t="str">
            <v>GUEVARA JESSICA DANIELA</v>
          </cell>
          <cell r="C122" t="str">
            <v>EMPAQUE</v>
          </cell>
          <cell r="D122" t="str">
            <v>PLANTA 1</v>
          </cell>
          <cell r="E122" t="str">
            <v>PLANTA 1</v>
          </cell>
          <cell r="F122" t="str">
            <v>TEMPORARIO</v>
          </cell>
          <cell r="G122" t="str">
            <v>0720260788000037195472</v>
          </cell>
        </row>
        <row r="123">
          <cell r="A123">
            <v>101671</v>
          </cell>
          <cell r="B123" t="str">
            <v>GODOY MARIA ALEJANDRA</v>
          </cell>
          <cell r="C123" t="str">
            <v>EMPAQUE</v>
          </cell>
          <cell r="D123" t="str">
            <v>PLANTA 1</v>
          </cell>
          <cell r="E123" t="str">
            <v>PLANTA 1</v>
          </cell>
          <cell r="F123" t="str">
            <v>TEMPORARIO</v>
          </cell>
          <cell r="G123" t="str">
            <v>1500682200068260803050</v>
          </cell>
        </row>
        <row r="124">
          <cell r="A124">
            <v>101675</v>
          </cell>
          <cell r="B124" t="str">
            <v>MUÑOZ ROSANA ESTELA</v>
          </cell>
          <cell r="C124" t="str">
            <v>EMPAQUE</v>
          </cell>
          <cell r="D124" t="str">
            <v>PLANTA 1</v>
          </cell>
          <cell r="E124" t="str">
            <v>PLANTA 1</v>
          </cell>
          <cell r="F124" t="str">
            <v>TEMPORARIO</v>
          </cell>
          <cell r="G124" t="str">
            <v>1500682200068260789400</v>
          </cell>
        </row>
        <row r="125">
          <cell r="A125">
            <v>101681</v>
          </cell>
          <cell r="B125" t="str">
            <v>MOREL NORMA BEATRIZ</v>
          </cell>
          <cell r="C125" t="str">
            <v>EMPAQUE</v>
          </cell>
          <cell r="D125" t="str">
            <v>PLANTA 1</v>
          </cell>
          <cell r="E125" t="str">
            <v>PLANTA 1</v>
          </cell>
          <cell r="F125" t="str">
            <v>TEMPORARIO</v>
          </cell>
          <cell r="G125" t="str">
            <v>1500682200068260807182</v>
          </cell>
        </row>
        <row r="126">
          <cell r="A126">
            <v>101688</v>
          </cell>
          <cell r="B126" t="str">
            <v>BLANCO ORTIZ ESBELTA DEL</v>
          </cell>
          <cell r="C126" t="str">
            <v>EMPAQUE</v>
          </cell>
          <cell r="D126" t="str">
            <v>PLANTA 1</v>
          </cell>
          <cell r="E126" t="str">
            <v>PLANTA 1</v>
          </cell>
          <cell r="F126" t="str">
            <v>TEMPORARIO</v>
          </cell>
          <cell r="G126" t="str">
            <v>1500682200068260803364</v>
          </cell>
        </row>
        <row r="127">
          <cell r="A127">
            <v>101695</v>
          </cell>
          <cell r="B127" t="str">
            <v>QUIROGA LAURA SUSANA</v>
          </cell>
          <cell r="C127" t="str">
            <v>EMPAQUE</v>
          </cell>
          <cell r="D127" t="str">
            <v>PLANTA 1</v>
          </cell>
          <cell r="E127" t="str">
            <v>PLANTA 1</v>
          </cell>
          <cell r="F127" t="str">
            <v>TEMPORARIO</v>
          </cell>
          <cell r="G127" t="str">
            <v>1500682200068260883300</v>
          </cell>
        </row>
        <row r="128">
          <cell r="A128">
            <v>101703</v>
          </cell>
          <cell r="B128" t="str">
            <v>ROMERO DANIEL</v>
          </cell>
          <cell r="C128" t="str">
            <v>EMPAQUE</v>
          </cell>
          <cell r="D128" t="str">
            <v>PLANTA 1</v>
          </cell>
          <cell r="E128" t="str">
            <v>PLANTA 1</v>
          </cell>
          <cell r="F128" t="str">
            <v>TEMPORARIO</v>
          </cell>
          <cell r="G128" t="str">
            <v>1500682200068260873064</v>
          </cell>
        </row>
        <row r="129">
          <cell r="A129">
            <v>101705</v>
          </cell>
          <cell r="B129" t="str">
            <v>CAMARADA PABLO AMADEO</v>
          </cell>
          <cell r="C129" t="str">
            <v>EMPAQUE</v>
          </cell>
          <cell r="D129" t="str">
            <v>PLANTA 1</v>
          </cell>
          <cell r="E129" t="str">
            <v>PLANTA 1</v>
          </cell>
          <cell r="F129" t="str">
            <v>TEMPORARIO</v>
          </cell>
          <cell r="G129" t="str">
            <v>1500682200068261350814</v>
          </cell>
        </row>
        <row r="130">
          <cell r="A130">
            <v>101712</v>
          </cell>
          <cell r="B130" t="str">
            <v>ROMERO JUAN EDUARDO</v>
          </cell>
          <cell r="C130" t="str">
            <v>EMPAQUE</v>
          </cell>
          <cell r="D130" t="str">
            <v>PLANTA 1</v>
          </cell>
          <cell r="E130" t="str">
            <v>PLANTA 1</v>
          </cell>
          <cell r="F130" t="str">
            <v>PERMANENTE</v>
          </cell>
          <cell r="G130" t="str">
            <v>1500682200068260811932</v>
          </cell>
        </row>
        <row r="131">
          <cell r="A131">
            <v>101715</v>
          </cell>
          <cell r="B131" t="str">
            <v>QUINTREMAN OSCAR ALBERTO</v>
          </cell>
          <cell r="C131" t="str">
            <v>EMPAQUE</v>
          </cell>
          <cell r="D131" t="str">
            <v>PLANTA 1</v>
          </cell>
          <cell r="E131" t="str">
            <v>PLANTA 1</v>
          </cell>
          <cell r="F131" t="str">
            <v>TEMPORARIO</v>
          </cell>
          <cell r="G131" t="str">
            <v>1500682200068260804596</v>
          </cell>
        </row>
        <row r="132">
          <cell r="A132">
            <v>101732</v>
          </cell>
          <cell r="B132" t="str">
            <v>TRINIDAD ADRIAN MARCELO</v>
          </cell>
          <cell r="C132" t="str">
            <v>EMPAQUE</v>
          </cell>
          <cell r="D132" t="str">
            <v>PLANTA 1</v>
          </cell>
          <cell r="E132" t="str">
            <v>PLANTA 1</v>
          </cell>
          <cell r="F132" t="str">
            <v>TEMPORARIO</v>
          </cell>
          <cell r="G132" t="str">
            <v>1500682200068260871532</v>
          </cell>
        </row>
        <row r="133">
          <cell r="A133">
            <v>101734</v>
          </cell>
          <cell r="B133" t="str">
            <v>DURAZNO GUSTAVO RUBEN</v>
          </cell>
          <cell r="C133" t="str">
            <v>EMPAQUE</v>
          </cell>
          <cell r="D133" t="str">
            <v>PLANTA 1</v>
          </cell>
          <cell r="E133" t="str">
            <v>PLANTA 1</v>
          </cell>
          <cell r="F133" t="str">
            <v>TEMPORARIO</v>
          </cell>
          <cell r="G133" t="str">
            <v>1500682200068260793014</v>
          </cell>
        </row>
        <row r="134">
          <cell r="A134">
            <v>101739</v>
          </cell>
          <cell r="B134" t="str">
            <v>VELOSO SUSANA MARIA</v>
          </cell>
          <cell r="C134" t="str">
            <v>EMPAQUE</v>
          </cell>
          <cell r="D134" t="str">
            <v>PLANTA 1</v>
          </cell>
          <cell r="E134" t="str">
            <v>PLANTA 1</v>
          </cell>
          <cell r="F134" t="str">
            <v>TEMPORARIO</v>
          </cell>
          <cell r="G134" t="str">
            <v>1500682200068260801146</v>
          </cell>
        </row>
        <row r="135">
          <cell r="A135">
            <v>101776</v>
          </cell>
          <cell r="B135" t="str">
            <v>SOTO ELSA NANCY</v>
          </cell>
          <cell r="C135" t="str">
            <v>EMPAQUE</v>
          </cell>
          <cell r="D135" t="str">
            <v>PLANTA 1</v>
          </cell>
          <cell r="E135" t="str">
            <v>TEMPORARIO</v>
          </cell>
          <cell r="F135">
            <v>27229202508</v>
          </cell>
          <cell r="G135" t="str">
            <v>1500682200068260802446</v>
          </cell>
        </row>
        <row r="136">
          <cell r="A136">
            <v>101801</v>
          </cell>
          <cell r="B136" t="str">
            <v>DURAZNO SERGIO MARIO</v>
          </cell>
          <cell r="C136" t="str">
            <v>FRIGORIFICO</v>
          </cell>
          <cell r="D136" t="str">
            <v>Frigorífico</v>
          </cell>
          <cell r="E136" t="str">
            <v>Frigorífico</v>
          </cell>
          <cell r="F136" t="str">
            <v>FRIGORIFICO</v>
          </cell>
          <cell r="G136" t="str">
            <v>1500682200068260788100</v>
          </cell>
        </row>
        <row r="137">
          <cell r="A137">
            <v>101815</v>
          </cell>
          <cell r="B137" t="str">
            <v>GUTIERREZ FRANCISCO</v>
          </cell>
          <cell r="C137" t="str">
            <v>EMPAQUE</v>
          </cell>
          <cell r="D137" t="str">
            <v>PLANTA 1</v>
          </cell>
          <cell r="E137" t="str">
            <v>PLANTA 1</v>
          </cell>
          <cell r="F137" t="str">
            <v>TEMPORARIO</v>
          </cell>
          <cell r="G137" t="str">
            <v>1500682200068260872696</v>
          </cell>
        </row>
        <row r="138">
          <cell r="A138">
            <v>101816</v>
          </cell>
          <cell r="B138" t="str">
            <v>ESTUARDO LETICIA CLOTILDE</v>
          </cell>
          <cell r="C138" t="str">
            <v>EMPAQUE</v>
          </cell>
          <cell r="D138" t="str">
            <v>PLANTA 1</v>
          </cell>
          <cell r="E138" t="str">
            <v>PLANTA 1</v>
          </cell>
          <cell r="F138" t="str">
            <v>TEMPORARIO</v>
          </cell>
          <cell r="G138" t="str">
            <v>1500682200068260813228</v>
          </cell>
        </row>
        <row r="139">
          <cell r="A139">
            <v>101822</v>
          </cell>
          <cell r="B139" t="str">
            <v>VERA MAXIMO</v>
          </cell>
          <cell r="C139" t="str">
            <v>EMPAQUE</v>
          </cell>
          <cell r="D139" t="str">
            <v>PLANTA 1</v>
          </cell>
          <cell r="E139" t="str">
            <v>PLANTA 1</v>
          </cell>
          <cell r="F139" t="str">
            <v>TEMPORARIO</v>
          </cell>
          <cell r="G139" t="str">
            <v>1500682200068260838096</v>
          </cell>
        </row>
        <row r="140">
          <cell r="A140">
            <v>101825</v>
          </cell>
          <cell r="B140" t="str">
            <v>PASCOHUINCA MIRTA IRENE</v>
          </cell>
          <cell r="C140" t="str">
            <v>EMPAQUE</v>
          </cell>
          <cell r="D140" t="str">
            <v>PLANTA 1</v>
          </cell>
          <cell r="E140" t="str">
            <v>PLANTA 1</v>
          </cell>
          <cell r="F140" t="str">
            <v>TEMPORARIO</v>
          </cell>
          <cell r="G140" t="str">
            <v>1500682200068260813600</v>
          </cell>
        </row>
        <row r="141">
          <cell r="A141">
            <v>101830</v>
          </cell>
          <cell r="B141" t="str">
            <v>PONCE MONICA BEATRIZ</v>
          </cell>
          <cell r="C141" t="str">
            <v>EMPAQUE</v>
          </cell>
          <cell r="D141" t="str">
            <v>PLANTA 1</v>
          </cell>
          <cell r="E141" t="str">
            <v>PLANTA 1</v>
          </cell>
          <cell r="F141" t="str">
            <v>TEMPORARIO</v>
          </cell>
          <cell r="G141" t="str">
            <v>1500682200068260883164</v>
          </cell>
        </row>
        <row r="142">
          <cell r="A142">
            <v>101841</v>
          </cell>
          <cell r="B142" t="str">
            <v>SALINAS SUSANA NOEMI</v>
          </cell>
          <cell r="C142" t="str">
            <v>EMPAQUE</v>
          </cell>
          <cell r="D142" t="str">
            <v>PLANTA 1</v>
          </cell>
          <cell r="E142" t="str">
            <v>PLANTA 1</v>
          </cell>
          <cell r="F142" t="str">
            <v>TEMPORARIO</v>
          </cell>
          <cell r="G142" t="str">
            <v>1500682200068260781864</v>
          </cell>
        </row>
        <row r="143">
          <cell r="A143">
            <v>101844</v>
          </cell>
          <cell r="B143" t="str">
            <v>VALENCIA SONIA MIRTA</v>
          </cell>
          <cell r="C143" t="str">
            <v>EMPAQUE</v>
          </cell>
          <cell r="D143" t="str">
            <v>PLANTA 1</v>
          </cell>
          <cell r="E143" t="str">
            <v>PLANTA 1</v>
          </cell>
          <cell r="F143" t="str">
            <v>TEMPORARIO</v>
          </cell>
          <cell r="G143" t="str">
            <v>1500682200068260813778</v>
          </cell>
        </row>
        <row r="144">
          <cell r="A144">
            <v>101848</v>
          </cell>
          <cell r="B144" t="str">
            <v>ANTIPAN AMELIA</v>
          </cell>
          <cell r="C144" t="str">
            <v>EMPAQUE</v>
          </cell>
          <cell r="D144" t="str">
            <v>PLANTA 1</v>
          </cell>
          <cell r="E144" t="str">
            <v>PLANTA 1</v>
          </cell>
          <cell r="F144" t="str">
            <v>TEMPORARIO</v>
          </cell>
          <cell r="G144" t="str">
            <v>1500682200068260895482</v>
          </cell>
        </row>
        <row r="145">
          <cell r="A145">
            <v>101869</v>
          </cell>
          <cell r="B145" t="str">
            <v>LARA MARIA VALERIA</v>
          </cell>
          <cell r="C145" t="str">
            <v>EMPAQUE</v>
          </cell>
          <cell r="D145" t="str">
            <v>PLANTA 1</v>
          </cell>
          <cell r="E145" t="str">
            <v>PLANTA 1</v>
          </cell>
          <cell r="F145" t="str">
            <v>TEMPORARIO</v>
          </cell>
          <cell r="G145" t="str">
            <v>1500682200068260894496</v>
          </cell>
        </row>
        <row r="146">
          <cell r="A146">
            <v>101876</v>
          </cell>
          <cell r="B146" t="str">
            <v>SALAZAR FARIAS NANCY DAIANA</v>
          </cell>
          <cell r="C146" t="str">
            <v>EMPAQUE</v>
          </cell>
          <cell r="D146" t="str">
            <v>PLANTA 1</v>
          </cell>
          <cell r="E146" t="str">
            <v>PLANTA 1</v>
          </cell>
          <cell r="F146" t="str">
            <v>TEMPORARIO</v>
          </cell>
          <cell r="G146" t="str">
            <v>1500682200068260892582</v>
          </cell>
        </row>
        <row r="147">
          <cell r="A147">
            <v>101877</v>
          </cell>
          <cell r="B147" t="str">
            <v>OSE LAURA SILVINA</v>
          </cell>
          <cell r="C147" t="str">
            <v>EMPAQUE</v>
          </cell>
          <cell r="D147" t="str">
            <v>PLANTA 1</v>
          </cell>
          <cell r="E147" t="str">
            <v>PLANTA 1</v>
          </cell>
          <cell r="F147" t="str">
            <v>TEMPORARIO</v>
          </cell>
          <cell r="G147" t="str">
            <v>1500682200068260890678</v>
          </cell>
        </row>
        <row r="148">
          <cell r="A148">
            <v>101894</v>
          </cell>
          <cell r="B148" t="str">
            <v>FIGUEROA MINCHEL DELVIS ROBERTO</v>
          </cell>
          <cell r="C148" t="str">
            <v>EMPAQUE</v>
          </cell>
          <cell r="D148" t="str">
            <v>PLANTA 1</v>
          </cell>
          <cell r="E148" t="str">
            <v>PLANTA 1</v>
          </cell>
          <cell r="F148" t="str">
            <v>TEMPORARIO</v>
          </cell>
          <cell r="G148" t="str">
            <v>1500682200068260939850</v>
          </cell>
        </row>
        <row r="149">
          <cell r="A149">
            <v>101895</v>
          </cell>
          <cell r="B149" t="str">
            <v>SEGURA JULIAN MARCELO</v>
          </cell>
          <cell r="C149" t="str">
            <v>EMPAQUE</v>
          </cell>
          <cell r="D149" t="str">
            <v>PLANTA 1</v>
          </cell>
          <cell r="E149" t="str">
            <v>PLANTA 1</v>
          </cell>
          <cell r="F149" t="str">
            <v>TEMPORARIO</v>
          </cell>
          <cell r="G149" t="str">
            <v>1500682200068260916750</v>
          </cell>
        </row>
        <row r="150">
          <cell r="A150">
            <v>101907</v>
          </cell>
          <cell r="B150" t="str">
            <v>MARCHETTO LEONARDO</v>
          </cell>
          <cell r="C150" t="str">
            <v>EMPAQUE</v>
          </cell>
          <cell r="D150" t="str">
            <v>PLANTA 1</v>
          </cell>
          <cell r="E150" t="str">
            <v>PLANTA 1</v>
          </cell>
          <cell r="F150" t="str">
            <v>TEMPORARIO</v>
          </cell>
          <cell r="G150" t="str">
            <v>1500682200068260912932</v>
          </cell>
        </row>
        <row r="151">
          <cell r="A151">
            <v>101909</v>
          </cell>
          <cell r="B151" t="str">
            <v>ASENJO HERRERA SERGIO ALEJANDRO</v>
          </cell>
          <cell r="C151" t="str">
            <v>EMPAQUE</v>
          </cell>
          <cell r="D151" t="str">
            <v>PLANTA 1</v>
          </cell>
          <cell r="E151" t="str">
            <v>PLANTA 1</v>
          </cell>
          <cell r="F151" t="str">
            <v>TEMPORARIO</v>
          </cell>
          <cell r="G151" t="str">
            <v>1500682200068260913928</v>
          </cell>
        </row>
        <row r="152">
          <cell r="A152">
            <v>101910</v>
          </cell>
          <cell r="B152" t="str">
            <v>MUX JONATHAN ALEXIS</v>
          </cell>
          <cell r="C152" t="str">
            <v>EMPAQUE</v>
          </cell>
          <cell r="D152" t="str">
            <v>PLANTA 1</v>
          </cell>
          <cell r="E152" t="str">
            <v>PLANTA 1</v>
          </cell>
          <cell r="F152" t="str">
            <v>TEMPORARIO</v>
          </cell>
          <cell r="G152" t="str">
            <v>1500682200068260908946</v>
          </cell>
        </row>
        <row r="153">
          <cell r="A153">
            <v>101913</v>
          </cell>
          <cell r="B153" t="str">
            <v>SANDOVAL SALAZAR FLORENCIA AYLEN</v>
          </cell>
          <cell r="C153" t="str">
            <v>EMPAQUE</v>
          </cell>
          <cell r="D153" t="str">
            <v>PLANTA 1</v>
          </cell>
          <cell r="E153" t="str">
            <v>PLANTA 1</v>
          </cell>
          <cell r="F153" t="str">
            <v>TEMPORARIO</v>
          </cell>
          <cell r="G153" t="str">
            <v>1500682200068260910196</v>
          </cell>
        </row>
        <row r="154">
          <cell r="A154">
            <v>101922</v>
          </cell>
          <cell r="B154" t="str">
            <v>BAEZA ELIAS AARON</v>
          </cell>
          <cell r="C154" t="str">
            <v>EMPAQUE</v>
          </cell>
          <cell r="D154" t="str">
            <v>PLANTA 1</v>
          </cell>
          <cell r="E154" t="str">
            <v>PLANTA 1</v>
          </cell>
          <cell r="F154" t="str">
            <v>TEMPORARIO</v>
          </cell>
          <cell r="G154" t="str">
            <v>1500682200068260950350</v>
          </cell>
        </row>
        <row r="155">
          <cell r="A155">
            <v>101956</v>
          </cell>
          <cell r="B155" t="str">
            <v>YANCA GUSTAVO IVAN</v>
          </cell>
          <cell r="C155" t="str">
            <v>EMPAQUE</v>
          </cell>
          <cell r="D155" t="str">
            <v>PLANTA 1</v>
          </cell>
          <cell r="E155" t="str">
            <v>PLANTA 1</v>
          </cell>
          <cell r="F155" t="str">
            <v>TEMPORARIO</v>
          </cell>
          <cell r="G155" t="str">
            <v>1500682200068261076028</v>
          </cell>
        </row>
        <row r="156">
          <cell r="A156">
            <v>101961</v>
          </cell>
          <cell r="B156" t="str">
            <v>MARQUEZ MARIA FERNANDA</v>
          </cell>
          <cell r="C156" t="str">
            <v>ADMINISTRAC.</v>
          </cell>
          <cell r="D156" t="str">
            <v>Adm. Calidad</v>
          </cell>
          <cell r="E156" t="str">
            <v>Adm. Calidad</v>
          </cell>
          <cell r="F156" t="str">
            <v>TEMPORARIO</v>
          </cell>
          <cell r="G156" t="str">
            <v>1500682200068261103814</v>
          </cell>
        </row>
        <row r="157">
          <cell r="A157">
            <v>101966</v>
          </cell>
          <cell r="B157" t="str">
            <v>QUIDEL MARCOS ARIEL</v>
          </cell>
          <cell r="C157" t="str">
            <v>EMPAQUE</v>
          </cell>
          <cell r="D157" t="str">
            <v>PLANTA 1</v>
          </cell>
          <cell r="E157" t="str">
            <v>PLANTA 1</v>
          </cell>
          <cell r="F157" t="str">
            <v>TEMPORARIO</v>
          </cell>
          <cell r="G157" t="str">
            <v>1500682200068261105896</v>
          </cell>
        </row>
        <row r="158">
          <cell r="A158">
            <v>101983</v>
          </cell>
          <cell r="B158" t="str">
            <v>ORELLANA JOSE DAVID</v>
          </cell>
          <cell r="C158" t="str">
            <v>EMPAQUE</v>
          </cell>
          <cell r="D158" t="str">
            <v>PLANTA 1</v>
          </cell>
          <cell r="E158" t="str">
            <v>PLANTA 1</v>
          </cell>
          <cell r="F158" t="str">
            <v>TEMPORARIO</v>
          </cell>
          <cell r="G158" t="str">
            <v>1500682200068261113396</v>
          </cell>
        </row>
        <row r="159">
          <cell r="A159">
            <v>101986</v>
          </cell>
          <cell r="B159" t="str">
            <v>MANSILLA ROMINA GISELL</v>
          </cell>
          <cell r="C159" t="str">
            <v>EMPAQUE</v>
          </cell>
          <cell r="D159" t="str">
            <v>PLANTA 1</v>
          </cell>
          <cell r="E159" t="str">
            <v>PLANTA 1</v>
          </cell>
          <cell r="F159" t="str">
            <v>TEMPORARIO</v>
          </cell>
          <cell r="G159" t="str">
            <v>1500682200068261118278</v>
          </cell>
        </row>
        <row r="160">
          <cell r="A160">
            <v>101991</v>
          </cell>
          <cell r="B160" t="str">
            <v>AGUIRRE RETAMAL OSCAR RODRIGO</v>
          </cell>
          <cell r="C160" t="str">
            <v>EMPAQUE</v>
          </cell>
          <cell r="D160" t="str">
            <v>PLANTA 1</v>
          </cell>
          <cell r="E160" t="str">
            <v>PLANTA 1</v>
          </cell>
          <cell r="F160" t="str">
            <v>TEMPORARIO</v>
          </cell>
          <cell r="G160" t="str">
            <v>1500682200068261119028</v>
          </cell>
        </row>
        <row r="161">
          <cell r="A161">
            <v>101995</v>
          </cell>
          <cell r="B161" t="str">
            <v>VALDEZ ALAN CRISTHIAN NAHUEL</v>
          </cell>
          <cell r="C161" t="str">
            <v>EMPAQUE</v>
          </cell>
          <cell r="D161" t="str">
            <v>PLANTA 1</v>
          </cell>
          <cell r="E161" t="str">
            <v>PLANTA 1</v>
          </cell>
          <cell r="F161" t="str">
            <v>TEMPORARIO</v>
          </cell>
          <cell r="G161" t="str">
            <v>1500682200068261140246</v>
          </cell>
        </row>
        <row r="162">
          <cell r="A162">
            <v>102006</v>
          </cell>
          <cell r="B162" t="str">
            <v>AMADINI LUIS FERNANDO</v>
          </cell>
          <cell r="C162" t="str">
            <v>ADMINISTRAC.</v>
          </cell>
          <cell r="D162" t="str">
            <v>Recorredores</v>
          </cell>
          <cell r="E162" t="str">
            <v>Recorredores</v>
          </cell>
          <cell r="F162" t="str">
            <v>PERMANENTE</v>
          </cell>
          <cell r="G162" t="str">
            <v>1500682200068260807878</v>
          </cell>
        </row>
        <row r="163">
          <cell r="A163">
            <v>102012</v>
          </cell>
          <cell r="B163" t="str">
            <v>FERREIRA  JUAN  RAMON</v>
          </cell>
          <cell r="C163" t="str">
            <v>EMPAQUE</v>
          </cell>
          <cell r="D163" t="str">
            <v>PLANTA 1</v>
          </cell>
          <cell r="E163" t="str">
            <v>PLANTA 1</v>
          </cell>
          <cell r="F163" t="str">
            <v>TEMPORARIO</v>
          </cell>
          <cell r="G163" t="str">
            <v>1500682200068261089400</v>
          </cell>
        </row>
        <row r="164">
          <cell r="A164">
            <v>102027</v>
          </cell>
          <cell r="B164" t="str">
            <v>NEBOLI JUAN BAUTISTA</v>
          </cell>
          <cell r="C164" t="str">
            <v>ADMINISTRAC.</v>
          </cell>
          <cell r="D164" t="str">
            <v>Frigorífico</v>
          </cell>
          <cell r="E164" t="str">
            <v>PERMANENTE</v>
          </cell>
          <cell r="F164">
            <v>20145985928</v>
          </cell>
          <cell r="G164" t="str">
            <v>0340220908220008944003</v>
          </cell>
        </row>
        <row r="165">
          <cell r="A165">
            <v>102047</v>
          </cell>
          <cell r="B165" t="str">
            <v>LEIVA MARIO ALEJANDRO</v>
          </cell>
          <cell r="C165" t="str">
            <v>CHACRAS</v>
          </cell>
          <cell r="D165" t="str">
            <v>9 - CAPATAZ</v>
          </cell>
          <cell r="E165" t="str">
            <v>9 - CAPATAZ</v>
          </cell>
          <cell r="F165" t="str">
            <v>PERMANENTE</v>
          </cell>
          <cell r="G165" t="str">
            <v>1500682200068260786128</v>
          </cell>
        </row>
        <row r="166">
          <cell r="A166">
            <v>102050</v>
          </cell>
          <cell r="B166" t="str">
            <v>MARKER FEDERICO DAMIAN</v>
          </cell>
          <cell r="C166" t="str">
            <v>CHACRAS</v>
          </cell>
          <cell r="D166" t="str">
            <v>9 - CAPATAZ</v>
          </cell>
          <cell r="E166" t="str">
            <v>9 - CAPATAZ</v>
          </cell>
          <cell r="F166" t="str">
            <v>PERMANENTE</v>
          </cell>
          <cell r="G166" t="str">
            <v>1500682200068261362064</v>
          </cell>
        </row>
        <row r="167">
          <cell r="A167">
            <v>102069</v>
          </cell>
          <cell r="B167" t="str">
            <v>PILQUINAO LUIS ALBERTO</v>
          </cell>
          <cell r="C167" t="str">
            <v>CHACRAS</v>
          </cell>
          <cell r="D167" t="str">
            <v>6 - ROCAROCA</v>
          </cell>
          <cell r="E167" t="str">
            <v>6 - ROCAROCA</v>
          </cell>
          <cell r="F167" t="str">
            <v>PERMANENTE</v>
          </cell>
          <cell r="G167" t="str">
            <v>1500682200068260806400</v>
          </cell>
        </row>
        <row r="168">
          <cell r="A168">
            <v>102082</v>
          </cell>
          <cell r="B168" t="str">
            <v>FERNANDEZ RICARDO DAMIAN</v>
          </cell>
          <cell r="C168" t="str">
            <v>CHACRAS</v>
          </cell>
          <cell r="D168" t="str">
            <v>11 - ALEXIS ADRIAN</v>
          </cell>
          <cell r="E168" t="str">
            <v>11 - ALEXIS ADRIAN</v>
          </cell>
          <cell r="F168" t="str">
            <v>PERMANENTE</v>
          </cell>
          <cell r="G168" t="str">
            <v>1500682200068260794796</v>
          </cell>
        </row>
        <row r="169">
          <cell r="A169">
            <v>102159</v>
          </cell>
          <cell r="B169" t="str">
            <v>LEIVA CARLOS DAVID</v>
          </cell>
          <cell r="C169" t="str">
            <v>CHACRAS</v>
          </cell>
          <cell r="D169" t="str">
            <v>14 - DAMIAN ELIAS</v>
          </cell>
          <cell r="E169" t="str">
            <v>14 - DAMIAN ELIAS</v>
          </cell>
          <cell r="F169" t="str">
            <v>PERMANENTE</v>
          </cell>
          <cell r="G169" t="str">
            <v>1500682200068260788728</v>
          </cell>
        </row>
        <row r="170">
          <cell r="A170">
            <v>102178</v>
          </cell>
          <cell r="B170" t="str">
            <v>SANDOVAL A. PABLO DANIEL</v>
          </cell>
          <cell r="C170" t="str">
            <v>CHACRAS</v>
          </cell>
          <cell r="D170" t="str">
            <v>1 - 245</v>
          </cell>
          <cell r="E170" t="str">
            <v>1 - 245</v>
          </cell>
          <cell r="F170" t="str">
            <v>PERMANENTE</v>
          </cell>
          <cell r="G170" t="str">
            <v>1500682200068260770396</v>
          </cell>
        </row>
        <row r="171">
          <cell r="A171">
            <v>102181</v>
          </cell>
          <cell r="B171" t="str">
            <v>JUAREZ CARLOS CESAR</v>
          </cell>
          <cell r="C171" t="str">
            <v>CHACRAS</v>
          </cell>
          <cell r="D171" t="str">
            <v>3 - MALVINAS</v>
          </cell>
          <cell r="E171" t="str">
            <v>3 - MALVINAS</v>
          </cell>
          <cell r="F171" t="str">
            <v>PERMANENTE</v>
          </cell>
          <cell r="G171" t="str">
            <v>1500682200068260806332</v>
          </cell>
        </row>
        <row r="172">
          <cell r="A172">
            <v>102226</v>
          </cell>
          <cell r="B172" t="str">
            <v>GONZALEZ JUAN ALBERTO</v>
          </cell>
          <cell r="C172" t="str">
            <v>CHACRAS</v>
          </cell>
          <cell r="D172" t="str">
            <v>2 - LAS ACACIAS</v>
          </cell>
          <cell r="E172" t="str">
            <v>2 - LAS ACACIAS</v>
          </cell>
          <cell r="F172" t="str">
            <v>PERMANENTE</v>
          </cell>
          <cell r="G172" t="str">
            <v>1500682200068261656400</v>
          </cell>
        </row>
        <row r="173">
          <cell r="A173">
            <v>102244</v>
          </cell>
          <cell r="B173" t="str">
            <v>LIVERA VICTOR HUGO</v>
          </cell>
          <cell r="C173" t="str">
            <v>CHACRAS</v>
          </cell>
          <cell r="D173" t="str">
            <v>PATURUZU</v>
          </cell>
          <cell r="E173" t="str">
            <v>PATURUZU</v>
          </cell>
          <cell r="F173" t="str">
            <v>TEMPORARIO</v>
          </cell>
          <cell r="G173" t="str">
            <v>1500682200068261439014</v>
          </cell>
        </row>
        <row r="174">
          <cell r="A174">
            <v>102248</v>
          </cell>
          <cell r="B174" t="str">
            <v>IBARRA JOSE ENRIQUE</v>
          </cell>
          <cell r="C174" t="str">
            <v>CHACRAS</v>
          </cell>
          <cell r="D174" t="str">
            <v>4 - PATORUZU</v>
          </cell>
          <cell r="E174" t="str">
            <v>4 - PATORUZU</v>
          </cell>
          <cell r="F174" t="str">
            <v>PERMANENTE</v>
          </cell>
          <cell r="G174" t="str">
            <v>1500682200068260800464</v>
          </cell>
        </row>
        <row r="175">
          <cell r="A175">
            <v>102262</v>
          </cell>
          <cell r="B175" t="str">
            <v>RUBIO ANTONIO MARTIN</v>
          </cell>
          <cell r="C175" t="str">
            <v>EMPAQUE</v>
          </cell>
          <cell r="D175" t="str">
            <v>PLANTA 1</v>
          </cell>
          <cell r="E175" t="str">
            <v>PLANTA 1</v>
          </cell>
          <cell r="F175" t="str">
            <v>TEMPORARIO</v>
          </cell>
          <cell r="G175" t="str">
            <v>1500682200068260796600</v>
          </cell>
        </row>
        <row r="176">
          <cell r="A176">
            <v>102320</v>
          </cell>
          <cell r="B176" t="str">
            <v>CATALAN MIGUEL ANGEL</v>
          </cell>
          <cell r="C176" t="str">
            <v>CHACRAS</v>
          </cell>
          <cell r="D176" t="str">
            <v>5 - ROCA II</v>
          </cell>
          <cell r="E176" t="str">
            <v>5 - ROCA II</v>
          </cell>
          <cell r="F176" t="str">
            <v>PERMANENTE</v>
          </cell>
          <cell r="G176" t="str">
            <v>1500682200068260807250</v>
          </cell>
        </row>
        <row r="177">
          <cell r="A177">
            <v>102357</v>
          </cell>
          <cell r="B177" t="str">
            <v>BRITO JAVIER DANTE</v>
          </cell>
          <cell r="C177" t="str">
            <v>CHACRAS</v>
          </cell>
          <cell r="D177" t="str">
            <v>1 - 245</v>
          </cell>
          <cell r="E177" t="str">
            <v>1 - 245</v>
          </cell>
          <cell r="F177" t="str">
            <v>PERMANENTE</v>
          </cell>
          <cell r="G177" t="str">
            <v>1500682200068260810878</v>
          </cell>
        </row>
        <row r="178">
          <cell r="A178">
            <v>102375</v>
          </cell>
          <cell r="B178" t="str">
            <v>TOLABA ARMANDO ALFREDO</v>
          </cell>
          <cell r="C178" t="str">
            <v>CHACRAS</v>
          </cell>
          <cell r="D178" t="str">
            <v>2 - LAS ACACIAS</v>
          </cell>
          <cell r="E178" t="str">
            <v>2 - LAS ACACIAS</v>
          </cell>
          <cell r="F178" t="str">
            <v>PERMANENTE</v>
          </cell>
          <cell r="G178" t="str">
            <v>1500682200068260810496</v>
          </cell>
        </row>
        <row r="179">
          <cell r="A179">
            <v>102448</v>
          </cell>
          <cell r="B179" t="str">
            <v>YANCA JORGE GUSTAVO</v>
          </cell>
          <cell r="C179" t="str">
            <v>CHACRAS</v>
          </cell>
          <cell r="D179" t="str">
            <v>5 - ROCA II</v>
          </cell>
          <cell r="E179" t="str">
            <v>5 - ROCA II</v>
          </cell>
          <cell r="F179" t="str">
            <v>PERMANENTE</v>
          </cell>
          <cell r="G179" t="str">
            <v>1500682200068260799432</v>
          </cell>
        </row>
        <row r="180">
          <cell r="A180">
            <v>102503</v>
          </cell>
          <cell r="B180" t="str">
            <v>MORALES GOMEZ JOSE BENEDICTO</v>
          </cell>
          <cell r="C180" t="str">
            <v>CHACRAS</v>
          </cell>
          <cell r="D180" t="str">
            <v>2 - LAS ACACIAS</v>
          </cell>
          <cell r="E180" t="str">
            <v>2 - LAS ACACIAS</v>
          </cell>
          <cell r="F180" t="str">
            <v>PERMANENTE</v>
          </cell>
          <cell r="G180" t="str">
            <v>1500682200068260757364</v>
          </cell>
        </row>
        <row r="181">
          <cell r="A181">
            <v>102513</v>
          </cell>
          <cell r="B181" t="str">
            <v>FRIAS MIGUEL ANTONIO</v>
          </cell>
          <cell r="C181" t="str">
            <v>CHACRAS</v>
          </cell>
          <cell r="D181" t="str">
            <v>4 - PATORUZU</v>
          </cell>
          <cell r="E181" t="str">
            <v>4 - PATORUZU</v>
          </cell>
          <cell r="F181" t="str">
            <v>COSECHA</v>
          </cell>
          <cell r="G181" t="str">
            <v>1500682200068260901600</v>
          </cell>
        </row>
        <row r="182">
          <cell r="A182">
            <v>102519</v>
          </cell>
          <cell r="B182" t="str">
            <v>CONTRERAS JARA DANIEL</v>
          </cell>
          <cell r="C182" t="str">
            <v>CHACRAS</v>
          </cell>
          <cell r="D182" t="str">
            <v>9 - CAPATAZ</v>
          </cell>
          <cell r="E182" t="str">
            <v>9 - CAPATAZ</v>
          </cell>
          <cell r="F182" t="str">
            <v>PERMANENTE</v>
          </cell>
          <cell r="G182" t="str">
            <v>1500682200068260789578</v>
          </cell>
        </row>
        <row r="183">
          <cell r="A183">
            <v>102532</v>
          </cell>
          <cell r="B183" t="str">
            <v>MUÑOZ ASTORGA JUAN E.</v>
          </cell>
          <cell r="C183" t="str">
            <v>CHACRAS</v>
          </cell>
          <cell r="D183" t="str">
            <v>6 - ROCAROCA</v>
          </cell>
          <cell r="E183" t="str">
            <v>6 - ROCAROCA</v>
          </cell>
          <cell r="F183" t="str">
            <v>PERMANENTE</v>
          </cell>
          <cell r="G183" t="str">
            <v>1500682200068260760364</v>
          </cell>
        </row>
        <row r="184">
          <cell r="A184">
            <v>102589</v>
          </cell>
          <cell r="B184" t="str">
            <v>SALGADO ISAAC RENEE</v>
          </cell>
          <cell r="C184" t="str">
            <v>CHACRAS</v>
          </cell>
          <cell r="D184" t="str">
            <v>1 - 245</v>
          </cell>
          <cell r="E184" t="str">
            <v>1 - 245</v>
          </cell>
          <cell r="F184" t="str">
            <v>PERMANENTE</v>
          </cell>
          <cell r="G184" t="str">
            <v>1500682200068260802750</v>
          </cell>
        </row>
        <row r="185">
          <cell r="A185">
            <v>102614</v>
          </cell>
          <cell r="B185" t="str">
            <v>MELO HUGO DAGOBERTO</v>
          </cell>
          <cell r="C185" t="str">
            <v>CHACRAS</v>
          </cell>
          <cell r="D185" t="str">
            <v>7 - SHEILA</v>
          </cell>
          <cell r="E185" t="str">
            <v>PERMANENTE</v>
          </cell>
          <cell r="F185">
            <v>20145303843</v>
          </cell>
        </row>
        <row r="186">
          <cell r="A186">
            <v>102620</v>
          </cell>
          <cell r="B186" t="str">
            <v>AYALEF ATILIO</v>
          </cell>
          <cell r="C186" t="str">
            <v>CHACRAS</v>
          </cell>
          <cell r="D186" t="str">
            <v>1 - 245</v>
          </cell>
          <cell r="E186" t="str">
            <v>1 - 245</v>
          </cell>
          <cell r="F186" t="str">
            <v>PERMANENTE</v>
          </cell>
          <cell r="G186" t="str">
            <v>1500682200068260817978</v>
          </cell>
        </row>
        <row r="187">
          <cell r="A187">
            <v>102650</v>
          </cell>
          <cell r="B187" t="str">
            <v>BARRERA GISELA SOLEDAD</v>
          </cell>
          <cell r="C187" t="str">
            <v>ADMINISTRAC.</v>
          </cell>
          <cell r="D187" t="str">
            <v>Adm. Empaque</v>
          </cell>
          <cell r="E187" t="str">
            <v>Adm. Empaque</v>
          </cell>
          <cell r="F187" t="str">
            <v>TEMPORARIO</v>
          </cell>
          <cell r="G187" t="str">
            <v>0110279830027979636583</v>
          </cell>
        </row>
        <row r="188">
          <cell r="A188">
            <v>102681</v>
          </cell>
          <cell r="B188" t="str">
            <v>SEGURA LUIS ARMANDO</v>
          </cell>
          <cell r="C188" t="str">
            <v>CHACRAS</v>
          </cell>
          <cell r="D188" t="str">
            <v>9 - CAPATAZ</v>
          </cell>
          <cell r="E188" t="str">
            <v>9 - CAPATAZ</v>
          </cell>
          <cell r="F188" t="str">
            <v>PERMANENTE</v>
          </cell>
          <cell r="G188" t="str">
            <v>1500682200068260786814</v>
          </cell>
        </row>
        <row r="189">
          <cell r="A189">
            <v>102686</v>
          </cell>
          <cell r="B189" t="str">
            <v>RODRIGUEZ JOSE ANTONIO</v>
          </cell>
          <cell r="C189" t="str">
            <v>CHACRAS</v>
          </cell>
          <cell r="D189" t="str">
            <v>12 - ANDREA</v>
          </cell>
          <cell r="E189" t="str">
            <v>12 - ANDREA</v>
          </cell>
          <cell r="F189" t="str">
            <v>COSECHA</v>
          </cell>
          <cell r="G189" t="str">
            <v>1500141400014160429300</v>
          </cell>
        </row>
        <row r="190">
          <cell r="A190">
            <v>102687</v>
          </cell>
          <cell r="B190" t="str">
            <v>GOMEZ LIZARDO</v>
          </cell>
          <cell r="C190" t="str">
            <v>CHACRAS</v>
          </cell>
          <cell r="D190" t="str">
            <v>1 - 245</v>
          </cell>
          <cell r="E190" t="str">
            <v>1 - 245</v>
          </cell>
          <cell r="F190" t="str">
            <v>PERMANENTE</v>
          </cell>
          <cell r="G190" t="str">
            <v>1500682200068260798682</v>
          </cell>
        </row>
        <row r="191">
          <cell r="A191">
            <v>102756</v>
          </cell>
          <cell r="B191" t="str">
            <v>YAÑEZ JOSE LUIS</v>
          </cell>
          <cell r="C191" t="str">
            <v>CHACRAS</v>
          </cell>
          <cell r="D191" t="str">
            <v>5 - ROCA II</v>
          </cell>
          <cell r="E191" t="str">
            <v>5 - ROCA II</v>
          </cell>
          <cell r="F191" t="str">
            <v>PERMANENTE</v>
          </cell>
          <cell r="G191" t="str">
            <v>1500682200068260816500</v>
          </cell>
        </row>
        <row r="192">
          <cell r="A192">
            <v>102774</v>
          </cell>
          <cell r="B192" t="str">
            <v>CUMINAO JESUS ARIEL</v>
          </cell>
          <cell r="C192" t="str">
            <v>CHACRAS</v>
          </cell>
          <cell r="D192" t="str">
            <v>6 - ROCAROCA</v>
          </cell>
          <cell r="E192" t="str">
            <v>6 - ROCAROCA</v>
          </cell>
          <cell r="F192" t="str">
            <v>PERMANENTE</v>
          </cell>
          <cell r="G192" t="str">
            <v>1500682200068260793564</v>
          </cell>
        </row>
        <row r="193">
          <cell r="A193">
            <v>102858</v>
          </cell>
          <cell r="B193" t="str">
            <v>RUIZ FABIAN AURELIO</v>
          </cell>
          <cell r="C193" t="str">
            <v>CHACRAS</v>
          </cell>
          <cell r="D193" t="str">
            <v>1 - 245</v>
          </cell>
          <cell r="E193" t="str">
            <v>1 - 245</v>
          </cell>
          <cell r="F193" t="str">
            <v>PERMANENTE</v>
          </cell>
          <cell r="G193" t="str">
            <v>1500682200068260807328</v>
          </cell>
        </row>
        <row r="194">
          <cell r="A194">
            <v>102862</v>
          </cell>
          <cell r="B194" t="str">
            <v>QUINTEROS OSCAR ALBERTO</v>
          </cell>
          <cell r="C194" t="str">
            <v>CHACRAS</v>
          </cell>
          <cell r="D194">
            <v>0</v>
          </cell>
          <cell r="E194">
            <v>0</v>
          </cell>
          <cell r="F194" t="str">
            <v>1500682200068260860132</v>
          </cell>
          <cell r="G194" t="str">
            <v>1500682200068260860132</v>
          </cell>
        </row>
        <row r="195">
          <cell r="A195">
            <v>102871</v>
          </cell>
          <cell r="B195" t="str">
            <v>FIGUEROA FIGUEROA ROBERTO</v>
          </cell>
          <cell r="C195" t="str">
            <v>CHACRAS</v>
          </cell>
          <cell r="D195" t="str">
            <v>1 - 245</v>
          </cell>
          <cell r="E195" t="str">
            <v>1 - 245</v>
          </cell>
          <cell r="F195" t="str">
            <v>PERMANENTE</v>
          </cell>
          <cell r="G195" t="str">
            <v>1500682200068260763714</v>
          </cell>
        </row>
        <row r="196">
          <cell r="A196">
            <v>102906</v>
          </cell>
          <cell r="B196" t="str">
            <v>CARRIL JOSE VALERIANO</v>
          </cell>
          <cell r="C196" t="str">
            <v>CHACRAS</v>
          </cell>
          <cell r="D196" t="str">
            <v>1 - 245</v>
          </cell>
          <cell r="E196" t="str">
            <v>1 - 245</v>
          </cell>
          <cell r="F196" t="str">
            <v>PERMANENTE</v>
          </cell>
          <cell r="G196" t="str">
            <v>1500682200068260816982</v>
          </cell>
        </row>
        <row r="197">
          <cell r="A197">
            <v>102916</v>
          </cell>
          <cell r="B197" t="str">
            <v>SOTO JORGE ALBERTO</v>
          </cell>
          <cell r="C197" t="str">
            <v>CHACRAS</v>
          </cell>
          <cell r="D197" t="str">
            <v>4 - PATORUZU</v>
          </cell>
          <cell r="E197" t="str">
            <v>4 - PATORUZU</v>
          </cell>
          <cell r="F197" t="str">
            <v>PERMANENTE</v>
          </cell>
          <cell r="G197" t="str">
            <v>1500682200068260799500</v>
          </cell>
        </row>
        <row r="198">
          <cell r="A198">
            <v>102987</v>
          </cell>
          <cell r="B198" t="str">
            <v>YASTRUB EDGARDO ISMAEL</v>
          </cell>
          <cell r="C198" t="str">
            <v>CHACRAS</v>
          </cell>
          <cell r="D198" t="str">
            <v>8 - TALLER</v>
          </cell>
          <cell r="E198" t="str">
            <v>8 - TALLER</v>
          </cell>
          <cell r="F198" t="str">
            <v>PERMANENTE</v>
          </cell>
          <cell r="G198" t="str">
            <v>1500682200068260802132</v>
          </cell>
        </row>
        <row r="199">
          <cell r="A199">
            <v>103014</v>
          </cell>
          <cell r="B199" t="str">
            <v>CACERES BLAS ANIBAL IRINEO</v>
          </cell>
          <cell r="C199" t="str">
            <v>EMPAQUE</v>
          </cell>
          <cell r="D199" t="str">
            <v>PLANTA 1</v>
          </cell>
          <cell r="E199" t="str">
            <v>PLANTA 1</v>
          </cell>
          <cell r="F199" t="str">
            <v>TEMPORARIO</v>
          </cell>
          <cell r="G199" t="str">
            <v>1500682200068261224632</v>
          </cell>
        </row>
        <row r="200">
          <cell r="A200">
            <v>103025</v>
          </cell>
          <cell r="B200" t="str">
            <v>MORENO LEONARDO FRANCISCO JAVIER</v>
          </cell>
          <cell r="C200" t="str">
            <v>EMPAQUE</v>
          </cell>
          <cell r="D200" t="str">
            <v>PLANTA 1</v>
          </cell>
          <cell r="E200" t="str">
            <v>PLANTA 1</v>
          </cell>
          <cell r="F200" t="str">
            <v>TEMPORARIO</v>
          </cell>
          <cell r="G200" t="str">
            <v>1500682200068261215528</v>
          </cell>
        </row>
        <row r="201">
          <cell r="A201">
            <v>103038</v>
          </cell>
          <cell r="B201" t="str">
            <v>MARTINEZ JULIO ESTEBAN</v>
          </cell>
          <cell r="C201" t="str">
            <v>EMPAQUE</v>
          </cell>
          <cell r="D201" t="str">
            <v>PLANTA 1</v>
          </cell>
          <cell r="E201" t="str">
            <v>PLANTA 1</v>
          </cell>
          <cell r="F201" t="str">
            <v>TEMPORARIO</v>
          </cell>
          <cell r="G201" t="str">
            <v>1500682200068261213850</v>
          </cell>
        </row>
        <row r="202">
          <cell r="A202">
            <v>103043</v>
          </cell>
          <cell r="B202" t="str">
            <v>MACHADO BRENDA ELIZABETH</v>
          </cell>
          <cell r="C202" t="str">
            <v>EMPAQUE</v>
          </cell>
          <cell r="D202" t="str">
            <v>PLANTA 1</v>
          </cell>
          <cell r="E202" t="str">
            <v>PLANTA 1</v>
          </cell>
          <cell r="F202" t="str">
            <v>TEMPORARIO</v>
          </cell>
          <cell r="G202" t="str">
            <v>1500682200068261221800</v>
          </cell>
        </row>
        <row r="203">
          <cell r="A203">
            <v>103050</v>
          </cell>
          <cell r="B203" t="str">
            <v>JARA SILVIA SOLEDAD DEL CARMEN</v>
          </cell>
          <cell r="C203" t="str">
            <v>EMPAQUE</v>
          </cell>
          <cell r="D203" t="str">
            <v>PLANTA 1</v>
          </cell>
          <cell r="E203" t="str">
            <v>PLANTA 1</v>
          </cell>
          <cell r="F203" t="str">
            <v>TEMPORARIO</v>
          </cell>
          <cell r="G203" t="str">
            <v>1500682200068261213300</v>
          </cell>
        </row>
        <row r="204">
          <cell r="A204">
            <v>103052</v>
          </cell>
          <cell r="B204" t="str">
            <v>BLANCO SILVINA VANINA</v>
          </cell>
          <cell r="C204" t="str">
            <v>EMPAQUE</v>
          </cell>
          <cell r="D204" t="str">
            <v>PLANTA 1</v>
          </cell>
          <cell r="E204" t="str">
            <v>PLANTA 1</v>
          </cell>
          <cell r="F204" t="str">
            <v>TEMPORARIO</v>
          </cell>
          <cell r="G204" t="str">
            <v>1500684600068461847828</v>
          </cell>
        </row>
        <row r="205">
          <cell r="A205">
            <v>103057</v>
          </cell>
          <cell r="B205" t="str">
            <v>MONTENEGRO CECILIA BEATRIZ</v>
          </cell>
          <cell r="C205" t="str">
            <v>EMPAQUE</v>
          </cell>
          <cell r="D205" t="str">
            <v>PLANTA 1</v>
          </cell>
          <cell r="E205" t="str">
            <v>PLANTA 1</v>
          </cell>
          <cell r="F205" t="str">
            <v>TEMPORARIO</v>
          </cell>
          <cell r="G205" t="str">
            <v>1500682200068261225628</v>
          </cell>
        </row>
        <row r="206">
          <cell r="A206">
            <v>103060</v>
          </cell>
          <cell r="B206" t="str">
            <v>LAGOS BREVI INGRID DEL CARMEN</v>
          </cell>
          <cell r="C206" t="str">
            <v>EMPAQUE</v>
          </cell>
          <cell r="D206" t="str">
            <v>PLANTA 1</v>
          </cell>
          <cell r="E206" t="str">
            <v>PLANTA 1</v>
          </cell>
          <cell r="F206" t="str">
            <v>TEMPORARIO</v>
          </cell>
          <cell r="G206" t="str">
            <v>1500682200068261225314</v>
          </cell>
        </row>
        <row r="207">
          <cell r="A207">
            <v>103061</v>
          </cell>
          <cell r="B207" t="str">
            <v>LAYER LAY MARIA CRISTINA</v>
          </cell>
          <cell r="C207" t="str">
            <v>EMPAQUE</v>
          </cell>
          <cell r="D207" t="str">
            <v>PLANTA 1</v>
          </cell>
          <cell r="E207" t="str">
            <v>PLANTA 1</v>
          </cell>
          <cell r="F207" t="str">
            <v>TEMPORARIO</v>
          </cell>
          <cell r="G207" t="str">
            <v>1500682200068261225482</v>
          </cell>
        </row>
        <row r="208">
          <cell r="A208">
            <v>103079</v>
          </cell>
          <cell r="B208" t="str">
            <v>SANCHEZ NESTOR FABIAN</v>
          </cell>
          <cell r="C208" t="str">
            <v>EMPAQUE</v>
          </cell>
          <cell r="D208" t="str">
            <v>PLANTA 1</v>
          </cell>
          <cell r="E208" t="str">
            <v>PLANTA 1</v>
          </cell>
          <cell r="F208" t="str">
            <v>TEMPORARIO</v>
          </cell>
          <cell r="G208" t="str">
            <v>1500682200068261243228</v>
          </cell>
        </row>
        <row r="209">
          <cell r="A209">
            <v>103094</v>
          </cell>
          <cell r="B209" t="str">
            <v>BAEZA LAUTARO ANDRES</v>
          </cell>
          <cell r="C209" t="str">
            <v>EMPAQUE</v>
          </cell>
          <cell r="D209" t="str">
            <v>PLANTA 1</v>
          </cell>
          <cell r="E209" t="str">
            <v>PLANTA 1</v>
          </cell>
          <cell r="F209" t="str">
            <v>TEMPORARIO</v>
          </cell>
          <cell r="G209" t="str">
            <v>1500682200068261423350</v>
          </cell>
        </row>
        <row r="210">
          <cell r="A210">
            <v>103096</v>
          </cell>
          <cell r="B210" t="str">
            <v>VIDAL FRANCO SANTIAGO</v>
          </cell>
          <cell r="C210" t="str">
            <v>EMPAQUE</v>
          </cell>
          <cell r="D210" t="str">
            <v>PLANTA 1</v>
          </cell>
          <cell r="E210" t="str">
            <v>PLANTA 1</v>
          </cell>
          <cell r="F210" t="str">
            <v>TEMPORARIO</v>
          </cell>
          <cell r="G210" t="str">
            <v>1500684600068461847514</v>
          </cell>
        </row>
        <row r="211">
          <cell r="A211">
            <v>103098</v>
          </cell>
          <cell r="B211" t="str">
            <v>COLOMA YESSICA NATALI</v>
          </cell>
          <cell r="C211" t="str">
            <v>EMPAQUE</v>
          </cell>
          <cell r="D211" t="str">
            <v>PLANTA 1</v>
          </cell>
          <cell r="E211" t="str">
            <v>PLANTA 1</v>
          </cell>
          <cell r="F211" t="str">
            <v>TEMPORARIO</v>
          </cell>
          <cell r="G211" t="str">
            <v>1500684600068461848128</v>
          </cell>
        </row>
        <row r="212">
          <cell r="A212">
            <v>103102</v>
          </cell>
          <cell r="B212" t="str">
            <v>GARRO VERONICA ALEXANDRA</v>
          </cell>
          <cell r="C212" t="str">
            <v>EMPAQUE</v>
          </cell>
          <cell r="D212" t="str">
            <v>PLANTA 1</v>
          </cell>
          <cell r="E212" t="str">
            <v>PLANTA 1</v>
          </cell>
          <cell r="F212" t="str">
            <v>TEMPORARIO</v>
          </cell>
          <cell r="G212" t="str">
            <v>1500684600068461849664</v>
          </cell>
        </row>
        <row r="213">
          <cell r="A213">
            <v>103106</v>
          </cell>
          <cell r="B213" t="str">
            <v>MARIPINI LEANDRO AGUSTIN</v>
          </cell>
          <cell r="C213" t="str">
            <v>EMPAQUE</v>
          </cell>
          <cell r="D213" t="str">
            <v>PLANTA 1</v>
          </cell>
          <cell r="E213" t="str">
            <v>PLANTA 1</v>
          </cell>
          <cell r="F213" t="str">
            <v>TEMPORARIO</v>
          </cell>
          <cell r="G213" t="str">
            <v>1500683900068361373878</v>
          </cell>
        </row>
        <row r="214">
          <cell r="A214">
            <v>103114</v>
          </cell>
          <cell r="B214" t="str">
            <v>MARTINEZ CLAUDIO ALEJANDRO</v>
          </cell>
          <cell r="C214" t="str">
            <v>EMPAQUE</v>
          </cell>
          <cell r="D214" t="str">
            <v>PLANTA 1</v>
          </cell>
          <cell r="E214" t="str">
            <v>PLANTA 1</v>
          </cell>
          <cell r="F214" t="str">
            <v>TEMPORARIO</v>
          </cell>
          <cell r="G214" t="str">
            <v>1500684600068461849046</v>
          </cell>
        </row>
        <row r="215">
          <cell r="A215">
            <v>103121</v>
          </cell>
          <cell r="B215" t="str">
            <v>VILLEGAS TRONCOSO ANDY EZEQUIEL</v>
          </cell>
          <cell r="C215" t="str">
            <v>EMPAQUE</v>
          </cell>
          <cell r="D215" t="str">
            <v>PLANTA 1</v>
          </cell>
          <cell r="E215" t="str">
            <v>PLANTA 1</v>
          </cell>
          <cell r="F215" t="str">
            <v>TEMPORARIO</v>
          </cell>
          <cell r="G215" t="str">
            <v>1500684600068461846528</v>
          </cell>
        </row>
        <row r="216">
          <cell r="A216">
            <v>103124</v>
          </cell>
          <cell r="B216" t="str">
            <v>SIDE IRENE BLANCA</v>
          </cell>
          <cell r="C216" t="str">
            <v>EMPAQUE</v>
          </cell>
          <cell r="D216" t="str">
            <v>PLANTA 1</v>
          </cell>
          <cell r="E216" t="str">
            <v>PLANTA 1</v>
          </cell>
          <cell r="F216" t="str">
            <v>TEMPORARIO</v>
          </cell>
          <cell r="G216" t="str">
            <v>1500684600068461848050</v>
          </cell>
        </row>
        <row r="217">
          <cell r="A217">
            <v>103133</v>
          </cell>
          <cell r="B217" t="str">
            <v>QUIDEL BENITEZ ANDRES SEBASTIAN</v>
          </cell>
          <cell r="C217" t="str">
            <v>EMPAQUE</v>
          </cell>
          <cell r="D217" t="str">
            <v>PLANTA 1</v>
          </cell>
          <cell r="E217" t="str">
            <v>PLANTA 1</v>
          </cell>
          <cell r="F217" t="str">
            <v>TEMPORARIO</v>
          </cell>
          <cell r="G217" t="str">
            <v>1500684600068461848500</v>
          </cell>
        </row>
        <row r="218">
          <cell r="A218">
            <v>103134</v>
          </cell>
          <cell r="B218" t="str">
            <v>PALOMINOS SARA RAQUEL</v>
          </cell>
          <cell r="C218" t="str">
            <v>EMPAQUE</v>
          </cell>
          <cell r="D218" t="str">
            <v>PLANTA 1</v>
          </cell>
          <cell r="E218" t="str">
            <v>PLANTA 1</v>
          </cell>
          <cell r="F218" t="str">
            <v>TEMPORARIO</v>
          </cell>
          <cell r="G218" t="str">
            <v>1500684600068461846528</v>
          </cell>
        </row>
        <row r="219">
          <cell r="A219">
            <v>103137</v>
          </cell>
          <cell r="B219" t="str">
            <v>MARKER NESTOR ADRIAN</v>
          </cell>
          <cell r="C219" t="str">
            <v>EMPAQUE</v>
          </cell>
          <cell r="D219" t="str">
            <v>PLANTA 1</v>
          </cell>
          <cell r="E219" t="str">
            <v>TEMPORARIO</v>
          </cell>
          <cell r="F219">
            <v>20396471427</v>
          </cell>
          <cell r="G219" t="str">
            <v>1500684600068461846764</v>
          </cell>
        </row>
        <row r="220">
          <cell r="A220">
            <v>103164</v>
          </cell>
          <cell r="B220" t="str">
            <v>CABAÑARES MARIANO ALEJANDRO</v>
          </cell>
          <cell r="C220" t="str">
            <v>EMPAQUE</v>
          </cell>
          <cell r="D220" t="str">
            <v>PLANTA 1</v>
          </cell>
          <cell r="E220" t="str">
            <v>PLANTA 1</v>
          </cell>
          <cell r="F220" t="str">
            <v>TEMPORARIO</v>
          </cell>
          <cell r="G220" t="str">
            <v>1500682200068261360464</v>
          </cell>
        </row>
        <row r="221">
          <cell r="A221">
            <v>103168</v>
          </cell>
          <cell r="B221" t="str">
            <v>ZARATE KARINA ESTHER</v>
          </cell>
          <cell r="C221" t="str">
            <v>EMPAQUE</v>
          </cell>
          <cell r="D221" t="str">
            <v>PLANTA 1</v>
          </cell>
          <cell r="E221" t="str">
            <v>PLANTA 1</v>
          </cell>
          <cell r="F221" t="str">
            <v>TEMPORARIO</v>
          </cell>
          <cell r="G221" t="str">
            <v>1500682200068261360600</v>
          </cell>
        </row>
        <row r="222">
          <cell r="A222">
            <v>103173</v>
          </cell>
          <cell r="B222" t="str">
            <v>VIDELA LUIS ANIBAL</v>
          </cell>
          <cell r="C222" t="str">
            <v>EMPAQUE</v>
          </cell>
          <cell r="D222" t="str">
            <v>PLANTA 1</v>
          </cell>
          <cell r="E222" t="str">
            <v>PLANTA 1</v>
          </cell>
          <cell r="F222" t="str">
            <v>TEMPORARIO</v>
          </cell>
          <cell r="G222" t="str">
            <v>1500682200068261413014</v>
          </cell>
        </row>
        <row r="223">
          <cell r="A223">
            <v>103190</v>
          </cell>
          <cell r="B223" t="str">
            <v>VILLANUEVA NELSON DAVID</v>
          </cell>
          <cell r="C223" t="str">
            <v>EMPAQUE</v>
          </cell>
          <cell r="D223" t="str">
            <v>PLANTA 1</v>
          </cell>
          <cell r="E223" t="str">
            <v>PLANTA 1</v>
          </cell>
          <cell r="F223" t="str">
            <v>TEMPORARIO</v>
          </cell>
          <cell r="G223" t="str">
            <v>1500682200068261410428</v>
          </cell>
        </row>
        <row r="224">
          <cell r="A224">
            <v>103191</v>
          </cell>
          <cell r="B224" t="str">
            <v>SALGADO RENZO DAMIAN</v>
          </cell>
          <cell r="C224" t="str">
            <v>EMPAQUE</v>
          </cell>
          <cell r="D224" t="str">
            <v>PLANTA 1</v>
          </cell>
          <cell r="E224" t="str">
            <v>PLANTA 1</v>
          </cell>
          <cell r="F224" t="str">
            <v>TEMPORARIO</v>
          </cell>
          <cell r="G224" t="str">
            <v>1500682200068261411278</v>
          </cell>
        </row>
        <row r="225">
          <cell r="A225">
            <v>103194</v>
          </cell>
          <cell r="B225" t="str">
            <v>SAN MARTIN EDGARDO GASPAR</v>
          </cell>
          <cell r="C225" t="str">
            <v>EMPAQUE</v>
          </cell>
          <cell r="D225" t="str">
            <v>PLANTA 1</v>
          </cell>
          <cell r="E225" t="str">
            <v>PLANTA 1</v>
          </cell>
          <cell r="F225" t="str">
            <v>TEMPORARIO</v>
          </cell>
          <cell r="G225" t="str">
            <v>1500682200068261423428</v>
          </cell>
        </row>
        <row r="226">
          <cell r="A226">
            <v>103200</v>
          </cell>
          <cell r="B226" t="str">
            <v>PALMA SERGIO VICTOR</v>
          </cell>
          <cell r="C226" t="str">
            <v>FRIGORIFICO</v>
          </cell>
          <cell r="D226" t="str">
            <v>Frigorífico</v>
          </cell>
          <cell r="E226" t="str">
            <v>Frigorífico</v>
          </cell>
          <cell r="F226" t="str">
            <v>FRIGORIFICO</v>
          </cell>
          <cell r="G226" t="str">
            <v>1500682200068261478664</v>
          </cell>
        </row>
        <row r="227">
          <cell r="A227">
            <v>103204</v>
          </cell>
          <cell r="B227" t="str">
            <v>VAZQUEZ MARTINEZ JURIBET LORENA</v>
          </cell>
          <cell r="C227" t="str">
            <v>EMPAQUE</v>
          </cell>
          <cell r="D227" t="str">
            <v>PLANTA 1</v>
          </cell>
          <cell r="E227" t="str">
            <v>PLANTA 1</v>
          </cell>
          <cell r="F227" t="str">
            <v>TEMPORARIO</v>
          </cell>
          <cell r="G227" t="str">
            <v>1500682200068261477982</v>
          </cell>
        </row>
        <row r="228">
          <cell r="A228">
            <v>103207</v>
          </cell>
          <cell r="B228" t="str">
            <v>CORONEL NELSON CRISTIAN GABRIEL</v>
          </cell>
          <cell r="C228" t="str">
            <v>EMPAQUE</v>
          </cell>
          <cell r="D228" t="str">
            <v>PLANTA 1</v>
          </cell>
          <cell r="E228" t="str">
            <v>PLANTA 1</v>
          </cell>
          <cell r="F228" t="str">
            <v>TEMPORARIO</v>
          </cell>
          <cell r="G228" t="str">
            <v>1500682200068261486614</v>
          </cell>
        </row>
        <row r="229">
          <cell r="A229">
            <v>103502</v>
          </cell>
          <cell r="B229" t="str">
            <v>VALDEZ JUAN MARIO GASTON</v>
          </cell>
          <cell r="C229" t="str">
            <v>CHACRAS</v>
          </cell>
          <cell r="D229" t="str">
            <v>2 - LAS ACACIAS</v>
          </cell>
          <cell r="E229" t="str">
            <v>2 - LAS ACACIAS</v>
          </cell>
          <cell r="F229" t="str">
            <v>TEMPORARIO</v>
          </cell>
          <cell r="G229" t="str">
            <v>Efectivo</v>
          </cell>
        </row>
        <row r="230">
          <cell r="A230">
            <v>103505</v>
          </cell>
          <cell r="B230" t="str">
            <v>PALACIOS ADAN ANDRES</v>
          </cell>
          <cell r="C230" t="str">
            <v>CHACRAS</v>
          </cell>
          <cell r="D230">
            <v>0</v>
          </cell>
          <cell r="E230">
            <v>0</v>
          </cell>
          <cell r="F230" t="str">
            <v>TEMPORARIO</v>
          </cell>
          <cell r="G230" t="str">
            <v>0110279830027981169215</v>
          </cell>
        </row>
        <row r="231">
          <cell r="A231">
            <v>103519</v>
          </cell>
          <cell r="B231" t="str">
            <v>ARGAÑARAZ JOSE ALBERTO</v>
          </cell>
          <cell r="C231" t="str">
            <v>CHACRAS</v>
          </cell>
          <cell r="D231" t="str">
            <v>5 - ROCA II</v>
          </cell>
          <cell r="E231" t="str">
            <v>5 - ROCA II</v>
          </cell>
          <cell r="F231" t="str">
            <v>TEMPORARIO</v>
          </cell>
          <cell r="G231" t="str">
            <v>Efectivo</v>
          </cell>
        </row>
        <row r="232">
          <cell r="A232">
            <v>103523</v>
          </cell>
          <cell r="B232" t="str">
            <v>VALLEJO ANGEL</v>
          </cell>
          <cell r="C232" t="str">
            <v xml:space="preserve">CHACRAS </v>
          </cell>
          <cell r="D232">
            <v>245</v>
          </cell>
          <cell r="E232">
            <v>245</v>
          </cell>
          <cell r="F232" t="str">
            <v>TEMPORARIO</v>
          </cell>
          <cell r="G232" t="str">
            <v>Efectivo</v>
          </cell>
        </row>
        <row r="233">
          <cell r="A233">
            <v>103529</v>
          </cell>
          <cell r="B233" t="str">
            <v>ROMERO ANTONIO FRANCO</v>
          </cell>
          <cell r="C233" t="str">
            <v>Chacras</v>
          </cell>
          <cell r="D233" t="str">
            <v>Roca II</v>
          </cell>
          <cell r="E233">
            <v>0</v>
          </cell>
          <cell r="F233" t="str">
            <v>TEMPORARIO</v>
          </cell>
          <cell r="G233" t="str">
            <v>Efectivo</v>
          </cell>
        </row>
        <row r="234">
          <cell r="A234">
            <v>103535</v>
          </cell>
          <cell r="B234" t="str">
            <v>ROMERO WILLIAM DAVID</v>
          </cell>
          <cell r="C234" t="str">
            <v>CHACRAS</v>
          </cell>
          <cell r="D234" t="str">
            <v>5 - ROCA II</v>
          </cell>
          <cell r="E234" t="str">
            <v>5 - ROCA II</v>
          </cell>
          <cell r="F234" t="str">
            <v>COSECHA</v>
          </cell>
          <cell r="G234" t="str">
            <v>Efectivo</v>
          </cell>
        </row>
        <row r="235">
          <cell r="A235">
            <v>103536</v>
          </cell>
          <cell r="B235" t="str">
            <v>ROMERO JULIAN NELSON</v>
          </cell>
          <cell r="C235" t="str">
            <v>CHACRAS</v>
          </cell>
          <cell r="D235" t="str">
            <v>5 - ROCA II</v>
          </cell>
          <cell r="E235" t="str">
            <v>5 - ROCA II</v>
          </cell>
          <cell r="F235" t="str">
            <v>COSECHA</v>
          </cell>
          <cell r="G235" t="str">
            <v>Efectivo</v>
          </cell>
        </row>
        <row r="236">
          <cell r="A236">
            <v>103537</v>
          </cell>
          <cell r="B236" t="str">
            <v>ROMERO FAVIO JESUS</v>
          </cell>
          <cell r="C236" t="str">
            <v>CHACRAS</v>
          </cell>
          <cell r="D236" t="str">
            <v>5 - ROCA II</v>
          </cell>
          <cell r="E236" t="str">
            <v>5 - ROCA II</v>
          </cell>
          <cell r="F236" t="str">
            <v>COSECHA</v>
          </cell>
          <cell r="G236" t="str">
            <v>Efectivo</v>
          </cell>
        </row>
        <row r="237">
          <cell r="A237">
            <v>103559</v>
          </cell>
          <cell r="B237" t="str">
            <v>ROMERO CRISTHIAN JUAN</v>
          </cell>
          <cell r="C237" t="str">
            <v>CHACRAS</v>
          </cell>
          <cell r="D237" t="str">
            <v>5 - ROCA II</v>
          </cell>
          <cell r="E237" t="str">
            <v>5 - ROCA II</v>
          </cell>
          <cell r="F237" t="str">
            <v>COSECHA</v>
          </cell>
          <cell r="G237" t="str">
            <v>Efectivo</v>
          </cell>
        </row>
        <row r="238">
          <cell r="A238">
            <v>103578</v>
          </cell>
          <cell r="B238" t="str">
            <v>BRUST NICOLAS</v>
          </cell>
          <cell r="C238" t="str">
            <v>ADMINISTRAC.</v>
          </cell>
          <cell r="D238" t="str">
            <v>PLANTA 1</v>
          </cell>
          <cell r="E238" t="str">
            <v>PLANTA 1</v>
          </cell>
          <cell r="F238" t="str">
            <v>CONTRATADO</v>
          </cell>
          <cell r="G238" t="str">
            <v>0340220908220037188003</v>
          </cell>
        </row>
        <row r="239">
          <cell r="A239">
            <v>103579</v>
          </cell>
          <cell r="B239" t="str">
            <v>SALAZAR GUSMAN OVIDIO REYNER</v>
          </cell>
          <cell r="C239" t="str">
            <v>CHACRAS</v>
          </cell>
          <cell r="D239" t="str">
            <v>PLANTA 3</v>
          </cell>
          <cell r="E239" t="str">
            <v>PLANTA 3</v>
          </cell>
          <cell r="F239" t="str">
            <v>TEMPORARIO</v>
          </cell>
          <cell r="G239" t="str">
            <v>Efectivo</v>
          </cell>
        </row>
        <row r="240">
          <cell r="A240">
            <v>103592</v>
          </cell>
          <cell r="B240" t="str">
            <v>RIVERA CANIO EZEQUIEL YONATHAN</v>
          </cell>
          <cell r="C240" t="str">
            <v>PEON RURAL NO PERMANENTE</v>
          </cell>
          <cell r="D240">
            <v>30</v>
          </cell>
          <cell r="E240">
            <v>30</v>
          </cell>
          <cell r="F240" t="str">
            <v>SHEILA</v>
          </cell>
          <cell r="G240" t="str">
            <v>Efectivo</v>
          </cell>
        </row>
        <row r="241">
          <cell r="A241">
            <v>103597</v>
          </cell>
          <cell r="B241" t="str">
            <v>MORA CLAUDIO ANDRES</v>
          </cell>
          <cell r="C241" t="str">
            <v>PEON RURAL NO PERMANENTE</v>
          </cell>
          <cell r="D241" t="str">
            <v>4 - LAS ACACIAS</v>
          </cell>
          <cell r="E241" t="str">
            <v>4 - LAS ACACIAS</v>
          </cell>
          <cell r="F241" t="str">
            <v>TEMPORARIO</v>
          </cell>
          <cell r="G241" t="str">
            <v>0070254830004015148323</v>
          </cell>
        </row>
        <row r="242">
          <cell r="A242">
            <v>103607</v>
          </cell>
          <cell r="B242" t="str">
            <v>MORAN BELEN SOLANGE</v>
          </cell>
          <cell r="C242" t="str">
            <v>CHACRAS</v>
          </cell>
          <cell r="D242" t="str">
            <v>12 - ANDREA</v>
          </cell>
          <cell r="E242" t="str">
            <v>12 - ANDREA</v>
          </cell>
          <cell r="F242" t="str">
            <v>COSECHA</v>
          </cell>
          <cell r="G242" t="str">
            <v>Efectivo</v>
          </cell>
        </row>
        <row r="243">
          <cell r="A243">
            <v>103626</v>
          </cell>
          <cell r="B243" t="str">
            <v>FAJARDO GARCIA PATRICIO</v>
          </cell>
          <cell r="C243" t="str">
            <v>ENCARGADO CHACRA</v>
          </cell>
          <cell r="D243">
            <v>17</v>
          </cell>
          <cell r="E243">
            <v>17</v>
          </cell>
          <cell r="F243" t="str">
            <v>PATORUZU</v>
          </cell>
          <cell r="G243" t="str">
            <v>0340220908220029278004</v>
          </cell>
        </row>
        <row r="244">
          <cell r="A244">
            <v>103627</v>
          </cell>
          <cell r="B244" t="str">
            <v>SUAREZ MATIAS PABLO GABRIEL</v>
          </cell>
          <cell r="C244" t="str">
            <v>CHACRAS</v>
          </cell>
          <cell r="D244" t="str">
            <v>7 - SHEILA</v>
          </cell>
          <cell r="E244" t="str">
            <v>7 - SHEILA</v>
          </cell>
          <cell r="F244" t="str">
            <v>COSECHA</v>
          </cell>
          <cell r="G244" t="str">
            <v>Efectivo</v>
          </cell>
        </row>
        <row r="245">
          <cell r="A245">
            <v>103631</v>
          </cell>
          <cell r="B245" t="str">
            <v>RODRIGUEZ FRANCO</v>
          </cell>
          <cell r="C245" t="str">
            <v xml:space="preserve">CHACRAS </v>
          </cell>
          <cell r="D245">
            <v>245</v>
          </cell>
          <cell r="E245">
            <v>245</v>
          </cell>
          <cell r="F245" t="str">
            <v>TEMPORARIO</v>
          </cell>
          <cell r="G245">
            <v>0</v>
          </cell>
        </row>
        <row r="246">
          <cell r="A246">
            <v>103633</v>
          </cell>
          <cell r="B246" t="str">
            <v>RODRIGUEZ RODRIGO DANIEL</v>
          </cell>
          <cell r="C246" t="str">
            <v>Chacras</v>
          </cell>
          <cell r="D246" t="str">
            <v>PATURUZU</v>
          </cell>
          <cell r="E246" t="str">
            <v>PATURUZU</v>
          </cell>
          <cell r="F246" t="str">
            <v>TEMPORARIO</v>
          </cell>
          <cell r="G246" t="str">
            <v>0110279830027981169451</v>
          </cell>
        </row>
        <row r="247">
          <cell r="A247">
            <v>103637</v>
          </cell>
          <cell r="B247" t="str">
            <v>HUIERCALEO JUAN</v>
          </cell>
          <cell r="C247" t="str">
            <v>CHACRAS</v>
          </cell>
          <cell r="D247">
            <v>0</v>
          </cell>
          <cell r="E247">
            <v>0</v>
          </cell>
          <cell r="F247" t="str">
            <v>TEMPORARIO</v>
          </cell>
          <cell r="G247" t="str">
            <v>Efectivo</v>
          </cell>
        </row>
        <row r="248">
          <cell r="A248">
            <v>103638</v>
          </cell>
          <cell r="B248" t="str">
            <v>GONZALEZ JOSE LUIS</v>
          </cell>
          <cell r="C248" t="str">
            <v>CHACRAS</v>
          </cell>
          <cell r="D248" t="str">
            <v>12 - ANDREA</v>
          </cell>
          <cell r="E248" t="str">
            <v>12 - ANDREA</v>
          </cell>
          <cell r="F248" t="str">
            <v>COSECHA</v>
          </cell>
          <cell r="G248" t="str">
            <v>Efectivo</v>
          </cell>
        </row>
        <row r="249">
          <cell r="A249">
            <v>103640</v>
          </cell>
          <cell r="B249" t="str">
            <v>FERNANDEZ ALEXIS</v>
          </cell>
          <cell r="C249" t="str">
            <v>ADMINISTRAC.</v>
          </cell>
          <cell r="D249" t="str">
            <v>PLANTA 1</v>
          </cell>
          <cell r="E249" t="str">
            <v>PLANTA 1</v>
          </cell>
          <cell r="F249" t="str">
            <v>TEMPORARIO</v>
          </cell>
          <cell r="G249" t="str">
            <v>Efectivo</v>
          </cell>
        </row>
        <row r="250">
          <cell r="A250">
            <v>103641</v>
          </cell>
          <cell r="B250" t="str">
            <v>GONZALEZ JOSE WALTER</v>
          </cell>
          <cell r="C250" t="str">
            <v>CHACRAS</v>
          </cell>
          <cell r="D250">
            <v>0</v>
          </cell>
          <cell r="E250">
            <v>0</v>
          </cell>
          <cell r="F250" t="str">
            <v>TEMPORARIO</v>
          </cell>
          <cell r="G250">
            <v>0</v>
          </cell>
        </row>
        <row r="251">
          <cell r="A251">
            <v>103642</v>
          </cell>
          <cell r="B251" t="str">
            <v>ROMERO ALESANDRO</v>
          </cell>
          <cell r="C251" t="str">
            <v>CHACRAS</v>
          </cell>
          <cell r="D251" t="str">
            <v>5 - ROCA II</v>
          </cell>
          <cell r="E251" t="str">
            <v>5 - ROCA II</v>
          </cell>
          <cell r="F251" t="str">
            <v>COSECHA</v>
          </cell>
          <cell r="G251" t="str">
            <v>Efectivo</v>
          </cell>
        </row>
        <row r="252">
          <cell r="A252">
            <v>103644</v>
          </cell>
          <cell r="B252" t="str">
            <v>SUAREZ JOSE ESTEBAN</v>
          </cell>
          <cell r="C252" t="str">
            <v>CHACRAS</v>
          </cell>
          <cell r="D252" t="str">
            <v>7 - SHEILA</v>
          </cell>
          <cell r="E252" t="str">
            <v>7 - SHEILA</v>
          </cell>
          <cell r="F252" t="str">
            <v>COSECHA</v>
          </cell>
          <cell r="G252" t="str">
            <v>Efectivo</v>
          </cell>
        </row>
        <row r="253">
          <cell r="A253">
            <v>103646</v>
          </cell>
          <cell r="B253" t="str">
            <v>GODOY SEBASTIAN</v>
          </cell>
          <cell r="C253" t="str">
            <v>Chacras</v>
          </cell>
          <cell r="D253">
            <v>245</v>
          </cell>
          <cell r="E253">
            <v>245</v>
          </cell>
          <cell r="F253">
            <v>0</v>
          </cell>
          <cell r="G253">
            <v>0</v>
          </cell>
        </row>
        <row r="254">
          <cell r="A254">
            <v>103648</v>
          </cell>
          <cell r="B254" t="str">
            <v>NIEVAS SERGIO DANIEL</v>
          </cell>
          <cell r="C254" t="str">
            <v>CHACRAS</v>
          </cell>
          <cell r="D254" t="str">
            <v>1 - 245</v>
          </cell>
          <cell r="E254" t="str">
            <v>1 - 245</v>
          </cell>
          <cell r="F254" t="str">
            <v>COSECHA</v>
          </cell>
          <cell r="G254" t="str">
            <v>Efectivo</v>
          </cell>
        </row>
        <row r="255">
          <cell r="A255">
            <v>103649</v>
          </cell>
          <cell r="B255" t="str">
            <v>NIEVAS LUIS SEBASTIAN</v>
          </cell>
          <cell r="C255" t="str">
            <v>CHACRAS</v>
          </cell>
          <cell r="D255" t="str">
            <v>1 - 245</v>
          </cell>
          <cell r="E255" t="str">
            <v>1 - 245</v>
          </cell>
          <cell r="F255" t="str">
            <v>COSECHA</v>
          </cell>
          <cell r="G255" t="str">
            <v>0110372230037217925647</v>
          </cell>
        </row>
        <row r="256">
          <cell r="A256">
            <v>103651</v>
          </cell>
          <cell r="B256" t="str">
            <v>NIEVAS MIGUEL ALEJANDRO</v>
          </cell>
          <cell r="C256" t="str">
            <v>CHACRAS</v>
          </cell>
          <cell r="D256" t="str">
            <v>1 - 245</v>
          </cell>
          <cell r="E256" t="str">
            <v>1 - 245</v>
          </cell>
          <cell r="F256" t="str">
            <v>COSECHA</v>
          </cell>
          <cell r="G256" t="str">
            <v>Efectivo</v>
          </cell>
        </row>
        <row r="257">
          <cell r="A257">
            <v>103653</v>
          </cell>
          <cell r="B257" t="str">
            <v>PADILLA WALTER RAMON</v>
          </cell>
          <cell r="C257" t="str">
            <v>CHACRAS</v>
          </cell>
          <cell r="D257" t="str">
            <v>4 - LAS ACACIAS</v>
          </cell>
          <cell r="E257" t="str">
            <v>4 - LAS ACACIAS</v>
          </cell>
          <cell r="F257" t="str">
            <v>TEMPORARIO</v>
          </cell>
          <cell r="G257" t="str">
            <v>Efectivo</v>
          </cell>
        </row>
        <row r="258">
          <cell r="A258">
            <v>103726</v>
          </cell>
          <cell r="B258" t="str">
            <v>ARRIAGADO ARIEL MAURICIO</v>
          </cell>
          <cell r="C258" t="str">
            <v>CHOFER AUTOELEVADORISTA</v>
          </cell>
          <cell r="D258">
            <v>65</v>
          </cell>
          <cell r="E258">
            <v>65</v>
          </cell>
          <cell r="F258" t="str">
            <v>FRIG P1</v>
          </cell>
          <cell r="G258" t="str">
            <v>1500682200068260796396</v>
          </cell>
        </row>
        <row r="259">
          <cell r="A259">
            <v>103750</v>
          </cell>
          <cell r="B259" t="str">
            <v>FUENTEALBA MARCELO GABRIEL</v>
          </cell>
          <cell r="C259" t="str">
            <v>PEON RURAL NO PERMANENTE</v>
          </cell>
          <cell r="D259" t="str">
            <v>DAMIAN ELIAS</v>
          </cell>
          <cell r="E259" t="str">
            <v>DAMIAN ELIAS</v>
          </cell>
          <cell r="F259">
            <v>0</v>
          </cell>
          <cell r="G259" t="str">
            <v>Efectivo</v>
          </cell>
        </row>
        <row r="260">
          <cell r="A260">
            <v>103754</v>
          </cell>
          <cell r="B260" t="str">
            <v>SANDOVAL ALEJANDRO EDUARDO</v>
          </cell>
          <cell r="C260" t="str">
            <v>CHACRAS</v>
          </cell>
          <cell r="D260" t="str">
            <v>2 - LAS ACACIAS</v>
          </cell>
          <cell r="E260" t="str">
            <v>2 - LAS ACACIAS</v>
          </cell>
          <cell r="F260" t="str">
            <v>COSECHA</v>
          </cell>
          <cell r="G260" t="str">
            <v>Efectivo</v>
          </cell>
        </row>
        <row r="261">
          <cell r="A261">
            <v>103758</v>
          </cell>
          <cell r="B261" t="str">
            <v>DIAS MIGUEL ARCANGEL</v>
          </cell>
          <cell r="C261" t="str">
            <v>CHACRAS</v>
          </cell>
          <cell r="D261" t="str">
            <v>1 - 245</v>
          </cell>
          <cell r="E261" t="str">
            <v>1 - 245</v>
          </cell>
          <cell r="F261" t="str">
            <v>COSECHA</v>
          </cell>
          <cell r="G261" t="str">
            <v>Efectivo</v>
          </cell>
        </row>
        <row r="262">
          <cell r="A262">
            <v>103774</v>
          </cell>
          <cell r="B262" t="str">
            <v>LOPEZ ALFREDO FABIAN</v>
          </cell>
          <cell r="C262" t="str">
            <v>PEON RURAL NO PERMANENTE</v>
          </cell>
          <cell r="D262" t="str">
            <v>Roca II</v>
          </cell>
          <cell r="E262" t="str">
            <v>Roca II</v>
          </cell>
          <cell r="F262" t="str">
            <v>TEMPORARIO</v>
          </cell>
          <cell r="G262" t="str">
            <v>Efectivo</v>
          </cell>
        </row>
        <row r="263">
          <cell r="A263">
            <v>103775</v>
          </cell>
          <cell r="B263" t="str">
            <v>DELOOVER ALEJANDRO</v>
          </cell>
          <cell r="C263" t="str">
            <v>CHACRAS</v>
          </cell>
          <cell r="D263" t="str">
            <v>SHEILA</v>
          </cell>
          <cell r="E263" t="str">
            <v>SHEILA</v>
          </cell>
          <cell r="F263" t="str">
            <v>TEMPORARIO</v>
          </cell>
          <cell r="G263" t="str">
            <v>Efectivo</v>
          </cell>
        </row>
        <row r="264">
          <cell r="A264">
            <v>103784</v>
          </cell>
          <cell r="B264" t="str">
            <v>CORREA  RICARDO DANIEL</v>
          </cell>
          <cell r="C264" t="str">
            <v>CHACRAS</v>
          </cell>
          <cell r="D264" t="str">
            <v>ANDREA</v>
          </cell>
          <cell r="E264" t="str">
            <v>ANDREA</v>
          </cell>
          <cell r="F264" t="str">
            <v>TEMPORARIO</v>
          </cell>
          <cell r="G264" t="str">
            <v>2850405040095291791928</v>
          </cell>
        </row>
        <row r="265">
          <cell r="A265">
            <v>103789</v>
          </cell>
          <cell r="B265" t="str">
            <v>SANCHEZ RICARDO SAMUEL</v>
          </cell>
          <cell r="C265" t="str">
            <v>CHACRAS</v>
          </cell>
          <cell r="D265" t="str">
            <v>ALEXIS ADRIAN</v>
          </cell>
          <cell r="E265" t="str">
            <v>ALEXIS ADRIAN</v>
          </cell>
          <cell r="F265" t="str">
            <v>RALEO</v>
          </cell>
          <cell r="G265" t="str">
            <v>Efectivo</v>
          </cell>
        </row>
        <row r="266">
          <cell r="A266">
            <v>103791</v>
          </cell>
          <cell r="B266" t="str">
            <v>CRESPO BRAIAN DAMIAN</v>
          </cell>
          <cell r="C266" t="str">
            <v>CHACRAS</v>
          </cell>
          <cell r="D266" t="str">
            <v>Paturuzu</v>
          </cell>
          <cell r="E266" t="str">
            <v>Paturuzu</v>
          </cell>
          <cell r="F266" t="str">
            <v>TEMPORARIO</v>
          </cell>
          <cell r="G266" t="str">
            <v>0340220908220040489007</v>
          </cell>
        </row>
        <row r="267">
          <cell r="A267">
            <v>103798</v>
          </cell>
          <cell r="B267" t="str">
            <v>ERANZO RUBEN OSCAR</v>
          </cell>
          <cell r="C267" t="str">
            <v>CHACRAS</v>
          </cell>
          <cell r="D267" t="str">
            <v>1-0245</v>
          </cell>
          <cell r="E267" t="str">
            <v>1-0245</v>
          </cell>
          <cell r="F267" t="str">
            <v>TEMPORARIO</v>
          </cell>
          <cell r="G267" t="str">
            <v>Efectivo</v>
          </cell>
        </row>
        <row r="268">
          <cell r="A268">
            <v>103801</v>
          </cell>
          <cell r="B268" t="str">
            <v>OCARES RODOLFO ANIBAL</v>
          </cell>
          <cell r="C268" t="str">
            <v>CHACRAS</v>
          </cell>
          <cell r="D268">
            <v>245</v>
          </cell>
          <cell r="E268">
            <v>245</v>
          </cell>
          <cell r="F268" t="str">
            <v>PERMANENTE</v>
          </cell>
          <cell r="G268" t="str">
            <v>1500051000004763287232</v>
          </cell>
        </row>
        <row r="269">
          <cell r="A269">
            <v>103802</v>
          </cell>
          <cell r="B269" t="str">
            <v>SANTILLAN ALBERTO LEONEL</v>
          </cell>
          <cell r="C269" t="str">
            <v>CHACRAS</v>
          </cell>
          <cell r="D269" t="str">
            <v>4 - PATORUZU</v>
          </cell>
          <cell r="E269" t="str">
            <v>4 - PATORUZU</v>
          </cell>
          <cell r="F269" t="str">
            <v>TEMPORARIO</v>
          </cell>
          <cell r="G269" t="str">
            <v>0110279830027981165329</v>
          </cell>
        </row>
        <row r="270">
          <cell r="A270">
            <v>103803</v>
          </cell>
          <cell r="B270" t="str">
            <v>ARIAS ERIC NAHUEL</v>
          </cell>
          <cell r="C270" t="str">
            <v>CHACRAS</v>
          </cell>
          <cell r="D270" t="str">
            <v>4 - PATORUZU</v>
          </cell>
          <cell r="E270" t="str">
            <v>4 - PATORUZU</v>
          </cell>
          <cell r="F270" t="str">
            <v>TEMPORARIO</v>
          </cell>
          <cell r="G270" t="str">
            <v>0340220908220047815009</v>
          </cell>
        </row>
        <row r="271">
          <cell r="A271">
            <v>103804</v>
          </cell>
          <cell r="B271" t="str">
            <v>DURAN OSVALDO OMAR</v>
          </cell>
          <cell r="C271" t="str">
            <v>CHACRAS</v>
          </cell>
          <cell r="D271" t="str">
            <v>5 - ROCA II</v>
          </cell>
          <cell r="E271" t="str">
            <v>5 - ROCA II</v>
          </cell>
          <cell r="F271" t="str">
            <v>TEMPORARIO</v>
          </cell>
          <cell r="G271" t="str">
            <v>Efectivo</v>
          </cell>
        </row>
        <row r="272">
          <cell r="A272">
            <v>103805</v>
          </cell>
          <cell r="B272" t="str">
            <v>CRAISE JOSUE EDGARDO</v>
          </cell>
          <cell r="C272" t="str">
            <v>CRACRAS</v>
          </cell>
          <cell r="D272" t="str">
            <v>4 - PATORUZU</v>
          </cell>
          <cell r="E272" t="str">
            <v>4 - PATORUZU</v>
          </cell>
          <cell r="F272" t="str">
            <v>TEMPORARIO</v>
          </cell>
          <cell r="G272" t="str">
            <v>0340220908220047834008</v>
          </cell>
        </row>
        <row r="273">
          <cell r="A273">
            <v>103806</v>
          </cell>
          <cell r="B273" t="str">
            <v>ARIAS LEOPOLDO</v>
          </cell>
          <cell r="C273" t="str">
            <v>CRACRAS</v>
          </cell>
          <cell r="D273" t="str">
            <v>4 - PATORUZU</v>
          </cell>
          <cell r="E273" t="str">
            <v>4 - PATORUZU</v>
          </cell>
          <cell r="F273" t="str">
            <v>TEMPORARIO</v>
          </cell>
          <cell r="G273" t="str">
            <v>Efectivo</v>
          </cell>
        </row>
        <row r="274">
          <cell r="A274">
            <v>103807</v>
          </cell>
          <cell r="B274" t="str">
            <v>MENDEZ ORLANDO DANTE</v>
          </cell>
          <cell r="C274" t="str">
            <v>CHACRAS</v>
          </cell>
          <cell r="D274" t="str">
            <v>1 - 245</v>
          </cell>
          <cell r="E274" t="str">
            <v>1 - 245</v>
          </cell>
          <cell r="F274" t="str">
            <v>TEMPORARIO</v>
          </cell>
          <cell r="G274" t="str">
            <v>Efectivo</v>
          </cell>
        </row>
        <row r="275">
          <cell r="A275">
            <v>103808</v>
          </cell>
          <cell r="B275" t="str">
            <v>REALES JUAN GABRIEL</v>
          </cell>
          <cell r="C275" t="str">
            <v>CHACRAS</v>
          </cell>
          <cell r="D275">
            <v>245</v>
          </cell>
          <cell r="E275">
            <v>245</v>
          </cell>
          <cell r="F275">
            <v>0</v>
          </cell>
          <cell r="G275" t="str">
            <v>Efectivo</v>
          </cell>
        </row>
        <row r="276">
          <cell r="A276">
            <v>103809</v>
          </cell>
          <cell r="B276" t="str">
            <v>SUAREZ FRANCO EZEQUIEL</v>
          </cell>
          <cell r="C276" t="str">
            <v>CHACRAS</v>
          </cell>
          <cell r="D276" t="str">
            <v>2 - 245</v>
          </cell>
          <cell r="E276" t="str">
            <v>2 - 245</v>
          </cell>
          <cell r="F276" t="str">
            <v>TEMPORARIO</v>
          </cell>
          <cell r="G276" t="str">
            <v>Efectivo</v>
          </cell>
        </row>
        <row r="277">
          <cell r="A277">
            <v>103810</v>
          </cell>
          <cell r="B277" t="str">
            <v>ERAZO AGUSTIN LORENZO</v>
          </cell>
          <cell r="C277" t="str">
            <v>CHACRAS</v>
          </cell>
          <cell r="D277" t="str">
            <v>1 - 245</v>
          </cell>
          <cell r="E277" t="str">
            <v>1 - 245</v>
          </cell>
          <cell r="F277" t="str">
            <v>TEMPORARIO</v>
          </cell>
          <cell r="G277" t="str">
            <v>Efectivo</v>
          </cell>
        </row>
        <row r="278">
          <cell r="A278">
            <v>103811</v>
          </cell>
          <cell r="B278" t="str">
            <v>BEZI ESTEBAN MARIANO</v>
          </cell>
          <cell r="C278" t="str">
            <v>CRACRAS</v>
          </cell>
          <cell r="D278" t="str">
            <v>1 - 245</v>
          </cell>
          <cell r="E278" t="str">
            <v>1 - 245</v>
          </cell>
          <cell r="F278" t="str">
            <v>TEMPORARIO</v>
          </cell>
          <cell r="G278" t="str">
            <v>Efectivo</v>
          </cell>
        </row>
        <row r="279">
          <cell r="A279">
            <v>103812</v>
          </cell>
          <cell r="B279" t="str">
            <v>ERAZO JONATHAN EZEQUIEL</v>
          </cell>
          <cell r="C279" t="str">
            <v>CHACRAS</v>
          </cell>
          <cell r="D279" t="str">
            <v>1 - 245</v>
          </cell>
          <cell r="E279" t="str">
            <v>1 - 245</v>
          </cell>
          <cell r="F279" t="str">
            <v>TEMPORARIO</v>
          </cell>
          <cell r="G279" t="str">
            <v>Efectivo</v>
          </cell>
        </row>
        <row r="280">
          <cell r="A280">
            <v>103813</v>
          </cell>
          <cell r="B280" t="str">
            <v>SANTILLAN PABLO SANTIAGO</v>
          </cell>
          <cell r="C280" t="str">
            <v>CHACRAS</v>
          </cell>
          <cell r="D280">
            <v>0</v>
          </cell>
          <cell r="E280">
            <v>0</v>
          </cell>
          <cell r="F280" t="str">
            <v>TEMPORARIO</v>
          </cell>
          <cell r="G280" t="str">
            <v>Efectivo</v>
          </cell>
        </row>
        <row r="281">
          <cell r="A281">
            <v>103814</v>
          </cell>
          <cell r="B281" t="str">
            <v>MACIAS LUCAS DAVID</v>
          </cell>
          <cell r="C281" t="str">
            <v>CRACRAS</v>
          </cell>
          <cell r="D281" t="str">
            <v>2 - 245</v>
          </cell>
          <cell r="E281" t="str">
            <v>2 - 245</v>
          </cell>
          <cell r="F281" t="str">
            <v>TEMPORARIO</v>
          </cell>
          <cell r="G281" t="str">
            <v>Efectivo</v>
          </cell>
        </row>
        <row r="282">
          <cell r="A282">
            <v>103815</v>
          </cell>
          <cell r="B282" t="str">
            <v>MANSILLA JOSE GABRIEL</v>
          </cell>
          <cell r="C282" t="str">
            <v>CHACRAS</v>
          </cell>
          <cell r="D282">
            <v>0</v>
          </cell>
          <cell r="E282">
            <v>0</v>
          </cell>
          <cell r="F282" t="str">
            <v>TEMPORARIO</v>
          </cell>
          <cell r="G282" t="str">
            <v>Efectivo</v>
          </cell>
        </row>
        <row r="283">
          <cell r="A283">
            <v>103816</v>
          </cell>
          <cell r="B283" t="str">
            <v>GOMEZ LUCIANO EZEQUIEL</v>
          </cell>
          <cell r="C283" t="str">
            <v>CRACRAS</v>
          </cell>
          <cell r="D283" t="str">
            <v>1 - 245</v>
          </cell>
          <cell r="E283" t="str">
            <v>1 - 245</v>
          </cell>
          <cell r="F283" t="str">
            <v>TEMPORARIO</v>
          </cell>
          <cell r="G283" t="str">
            <v>0150877001000003945055</v>
          </cell>
        </row>
        <row r="284">
          <cell r="A284">
            <v>103817</v>
          </cell>
          <cell r="B284" t="str">
            <v>MARTINEZ SANTIAGO RAMON</v>
          </cell>
          <cell r="C284" t="str">
            <v>CHACRAS</v>
          </cell>
          <cell r="D284" t="str">
            <v>Patoruzu</v>
          </cell>
          <cell r="E284">
            <v>0</v>
          </cell>
          <cell r="F284" t="str">
            <v>TEMPORARIO</v>
          </cell>
          <cell r="G284">
            <v>0</v>
          </cell>
        </row>
        <row r="285">
          <cell r="A285">
            <v>103818</v>
          </cell>
          <cell r="B285" t="str">
            <v>CASTILLO JUAN CARLOS ALBERTO</v>
          </cell>
          <cell r="C285" t="str">
            <v>CHACRAS</v>
          </cell>
          <cell r="D285" t="str">
            <v>Patoruzu</v>
          </cell>
          <cell r="E285">
            <v>0</v>
          </cell>
          <cell r="F285" t="str">
            <v>TEMPORARIO</v>
          </cell>
          <cell r="G285" t="str">
            <v>0340220908220047845002</v>
          </cell>
        </row>
        <row r="286">
          <cell r="A286">
            <v>103819</v>
          </cell>
          <cell r="B286" t="str">
            <v>MARTINEZ HORACIO</v>
          </cell>
          <cell r="C286" t="str">
            <v>CHACRAS</v>
          </cell>
          <cell r="D286" t="str">
            <v>Patoruzu</v>
          </cell>
          <cell r="E286">
            <v>0</v>
          </cell>
          <cell r="F286" t="str">
            <v>TEMPORARIO</v>
          </cell>
          <cell r="G286" t="str">
            <v>0110212530021218022179</v>
          </cell>
        </row>
        <row r="287">
          <cell r="A287">
            <v>103820</v>
          </cell>
          <cell r="B287" t="str">
            <v>MARTINEZ JULIO CESAR</v>
          </cell>
          <cell r="C287" t="str">
            <v>CHACRAS</v>
          </cell>
          <cell r="D287" t="str">
            <v>Patoruzu</v>
          </cell>
          <cell r="E287">
            <v>0</v>
          </cell>
          <cell r="F287" t="str">
            <v>TEMPORARIO</v>
          </cell>
          <cell r="G287" t="str">
            <v>0340220908220047823004</v>
          </cell>
        </row>
        <row r="288">
          <cell r="A288">
            <v>103821</v>
          </cell>
          <cell r="B288" t="str">
            <v>ASIS ALEJANDRO IBAN</v>
          </cell>
          <cell r="C288" t="str">
            <v>CHACRAS</v>
          </cell>
          <cell r="D288" t="str">
            <v>SHEILA</v>
          </cell>
          <cell r="E288" t="str">
            <v>SHEILA</v>
          </cell>
          <cell r="F288" t="str">
            <v>TEMPORARIO</v>
          </cell>
          <cell r="G288">
            <v>0</v>
          </cell>
        </row>
        <row r="289">
          <cell r="A289">
            <v>103822</v>
          </cell>
          <cell r="B289" t="str">
            <v>FERNANDEZ ALVARO MARCELO</v>
          </cell>
          <cell r="C289" t="str">
            <v>CHACRAS</v>
          </cell>
          <cell r="D289" t="str">
            <v>7 - SHEILA</v>
          </cell>
          <cell r="E289" t="str">
            <v>7 - SHEILA</v>
          </cell>
          <cell r="F289" t="str">
            <v>COSECHA</v>
          </cell>
          <cell r="G289" t="str">
            <v>Efectivo</v>
          </cell>
        </row>
        <row r="290">
          <cell r="A290">
            <v>103823</v>
          </cell>
          <cell r="B290" t="str">
            <v>VALLEJOS LUIS ALBERTO</v>
          </cell>
          <cell r="C290" t="str">
            <v>CHACRAS</v>
          </cell>
          <cell r="D290" t="str">
            <v>1 - 245</v>
          </cell>
          <cell r="E290" t="str">
            <v>1 - 245</v>
          </cell>
          <cell r="F290" t="str">
            <v>TEMPORARIO</v>
          </cell>
          <cell r="G290" t="str">
            <v>1910238055123801056149</v>
          </cell>
        </row>
        <row r="291">
          <cell r="A291">
            <v>103824</v>
          </cell>
          <cell r="B291" t="str">
            <v>SOLORZANO SANTIAGO</v>
          </cell>
          <cell r="C291" t="str">
            <v>CRACRAS</v>
          </cell>
          <cell r="D291" t="str">
            <v>SHEILA</v>
          </cell>
          <cell r="E291" t="str">
            <v>SHEILA</v>
          </cell>
          <cell r="F291" t="str">
            <v>TEMPORARIO</v>
          </cell>
          <cell r="G291" t="str">
            <v>Efectivo</v>
          </cell>
        </row>
        <row r="292">
          <cell r="A292">
            <v>103825</v>
          </cell>
          <cell r="B292" t="str">
            <v>VILLEGAS ERNESTO ALFREDO</v>
          </cell>
          <cell r="C292" t="str">
            <v>CHACRAS</v>
          </cell>
          <cell r="D292" t="str">
            <v>12 - ANDREA</v>
          </cell>
          <cell r="E292" t="str">
            <v>12 - ANDREA</v>
          </cell>
          <cell r="F292" t="str">
            <v>COSECHA</v>
          </cell>
          <cell r="G292" t="str">
            <v>Efectivo</v>
          </cell>
        </row>
        <row r="293">
          <cell r="A293">
            <v>103826</v>
          </cell>
          <cell r="B293" t="str">
            <v>HERRERA FERNANDO RAUL</v>
          </cell>
          <cell r="C293" t="str">
            <v>CHACRAS</v>
          </cell>
          <cell r="D293" t="str">
            <v>7 - SHEILA</v>
          </cell>
          <cell r="E293" t="str">
            <v>7 - SHEILA</v>
          </cell>
          <cell r="F293" t="str">
            <v>COSECHA</v>
          </cell>
          <cell r="G293" t="str">
            <v>Efectivo</v>
          </cell>
        </row>
        <row r="294">
          <cell r="A294">
            <v>103827</v>
          </cell>
          <cell r="B294" t="str">
            <v>BRANDAN SERGIO DANIEL</v>
          </cell>
          <cell r="C294" t="str">
            <v xml:space="preserve">CHACRAS </v>
          </cell>
          <cell r="D294" t="str">
            <v>5 - ROCA II</v>
          </cell>
          <cell r="E294" t="str">
            <v>5 - ROCA II</v>
          </cell>
          <cell r="F294" t="str">
            <v>TEMPORARIO</v>
          </cell>
          <cell r="G294" t="str">
            <v>Efectivo</v>
          </cell>
        </row>
        <row r="295">
          <cell r="A295">
            <v>103829</v>
          </cell>
          <cell r="B295" t="str">
            <v>GOMEZ JONATHAN LENTIN</v>
          </cell>
          <cell r="C295" t="str">
            <v xml:space="preserve">CHACRAS </v>
          </cell>
          <cell r="D295" t="str">
            <v>5 - ROCA II</v>
          </cell>
          <cell r="E295" t="str">
            <v>5 - ROCA II</v>
          </cell>
          <cell r="F295" t="str">
            <v>TEMPORARIO</v>
          </cell>
          <cell r="G295" t="str">
            <v>Efectivo</v>
          </cell>
        </row>
        <row r="296">
          <cell r="A296">
            <v>103830</v>
          </cell>
          <cell r="B296" t="str">
            <v>GEREZ OMAR ESTEBAN</v>
          </cell>
          <cell r="C296" t="str">
            <v>CHACRAS</v>
          </cell>
          <cell r="D296" t="str">
            <v>5 - ROCA II</v>
          </cell>
          <cell r="E296" t="str">
            <v>5 - ROCA II</v>
          </cell>
          <cell r="F296" t="str">
            <v>TEMPORARIO</v>
          </cell>
          <cell r="G296" t="str">
            <v>Efectivo</v>
          </cell>
        </row>
        <row r="297">
          <cell r="A297">
            <v>103831</v>
          </cell>
          <cell r="B297" t="str">
            <v>ARAOZ RICARDO FEDERICO</v>
          </cell>
          <cell r="C297" t="str">
            <v>CHACRAS</v>
          </cell>
          <cell r="D297" t="str">
            <v>5 - ROCA II</v>
          </cell>
          <cell r="E297" t="str">
            <v>5 - ROCA II</v>
          </cell>
          <cell r="F297" t="str">
            <v>TEMPORARIO</v>
          </cell>
          <cell r="G297" t="str">
            <v>Efectivo</v>
          </cell>
        </row>
        <row r="298">
          <cell r="A298">
            <v>103832</v>
          </cell>
          <cell r="B298" t="str">
            <v>QUINTERO YONATHAN LUCAS</v>
          </cell>
          <cell r="C298" t="str">
            <v>CHACRAS</v>
          </cell>
          <cell r="D298" t="str">
            <v>4 - LAS ACACIAS</v>
          </cell>
          <cell r="E298" t="str">
            <v>4 - LAS ACACIAS</v>
          </cell>
          <cell r="F298" t="str">
            <v>TEMPORARIO</v>
          </cell>
          <cell r="G298" t="str">
            <v>Efectivo</v>
          </cell>
        </row>
        <row r="299">
          <cell r="A299">
            <v>103833</v>
          </cell>
          <cell r="B299" t="str">
            <v>VARGAS ISMAEL IVAN</v>
          </cell>
          <cell r="C299" t="str">
            <v>CHACRA</v>
          </cell>
          <cell r="D299" t="str">
            <v>LAS ACACIAS</v>
          </cell>
          <cell r="E299" t="str">
            <v>LAS ACACIAS</v>
          </cell>
          <cell r="F299" t="str">
            <v>TEMPORARIO</v>
          </cell>
          <cell r="G299" t="str">
            <v>2850200940094853133228</v>
          </cell>
        </row>
        <row r="300">
          <cell r="A300">
            <v>103834</v>
          </cell>
          <cell r="B300" t="str">
            <v>DIAZ MARIO ANGEL</v>
          </cell>
          <cell r="C300" t="str">
            <v>CHACRAS</v>
          </cell>
          <cell r="D300">
            <v>0</v>
          </cell>
          <cell r="E300">
            <v>0</v>
          </cell>
          <cell r="F300" t="str">
            <v>TEMPORARIO</v>
          </cell>
          <cell r="G300">
            <v>0</v>
          </cell>
        </row>
        <row r="301">
          <cell r="A301">
            <v>103836</v>
          </cell>
          <cell r="B301" t="str">
            <v>AVILAARMANDO ALBINO</v>
          </cell>
          <cell r="C301" t="str">
            <v>CHACRAS</v>
          </cell>
          <cell r="D301" t="str">
            <v>4 - LAS ACACIAS</v>
          </cell>
          <cell r="E301" t="str">
            <v>4 - LAS ACACIAS</v>
          </cell>
          <cell r="F301" t="str">
            <v>TEMPORARIO</v>
          </cell>
          <cell r="G301" t="str">
            <v>Efectivo</v>
          </cell>
        </row>
        <row r="302">
          <cell r="A302">
            <v>103837</v>
          </cell>
          <cell r="B302" t="str">
            <v>PADILLA GUSTAVO NELSON</v>
          </cell>
          <cell r="C302" t="str">
            <v>CHACRAS</v>
          </cell>
          <cell r="D302" t="str">
            <v>4 - LAS ACACIAS</v>
          </cell>
          <cell r="E302" t="str">
            <v>4 - LAS ACACIAS</v>
          </cell>
          <cell r="F302" t="str">
            <v>TEMPORARIO</v>
          </cell>
          <cell r="G302" t="str">
            <v>Efectivo</v>
          </cell>
        </row>
        <row r="303">
          <cell r="A303">
            <v>103838</v>
          </cell>
          <cell r="B303" t="str">
            <v>LAZO JULIO CESAR</v>
          </cell>
          <cell r="C303" t="str">
            <v>CHACRAS</v>
          </cell>
          <cell r="D303" t="str">
            <v>4 - LAS ACACIAS</v>
          </cell>
          <cell r="E303" t="str">
            <v>4 - LAS ACACIAS</v>
          </cell>
          <cell r="F303" t="str">
            <v>TEMPORARIO</v>
          </cell>
          <cell r="G303" t="str">
            <v>Efectivo</v>
          </cell>
        </row>
        <row r="304">
          <cell r="A304">
            <v>103839</v>
          </cell>
          <cell r="B304" t="str">
            <v>AMARGO JOSE LUIS</v>
          </cell>
          <cell r="C304" t="str">
            <v>CHACRA</v>
          </cell>
          <cell r="D304" t="str">
            <v>PATURUZU</v>
          </cell>
          <cell r="E304" t="str">
            <v>PATURUZU</v>
          </cell>
          <cell r="F304" t="str">
            <v>TEMPORARIO</v>
          </cell>
          <cell r="G304" t="str">
            <v>0110314230031417657065</v>
          </cell>
        </row>
        <row r="305">
          <cell r="A305">
            <v>103840</v>
          </cell>
          <cell r="B305" t="str">
            <v>MAZA ALVARO GASTON</v>
          </cell>
          <cell r="C305" t="str">
            <v>CHACRAS</v>
          </cell>
          <cell r="D305" t="str">
            <v>4 - LAS ACACIAS</v>
          </cell>
          <cell r="E305" t="str">
            <v>4 - LAS ACACIAS</v>
          </cell>
          <cell r="F305" t="str">
            <v>TEMPORARIO</v>
          </cell>
          <cell r="G305" t="str">
            <v>Efectivo</v>
          </cell>
        </row>
        <row r="306">
          <cell r="A306">
            <v>103841</v>
          </cell>
          <cell r="B306" t="str">
            <v>ANDRADE HUGO ORLANDO</v>
          </cell>
          <cell r="C306" t="str">
            <v>CHACRAS</v>
          </cell>
          <cell r="D306" t="str">
            <v>4 - LAS ACACIAS</v>
          </cell>
          <cell r="E306" t="str">
            <v>4 - LAS ACACIAS</v>
          </cell>
          <cell r="F306" t="str">
            <v>TEMPORARIO</v>
          </cell>
          <cell r="G306" t="str">
            <v>Efectivo</v>
          </cell>
        </row>
        <row r="307">
          <cell r="A307">
            <v>103842</v>
          </cell>
          <cell r="B307" t="str">
            <v>MONTENEGRO RAMON</v>
          </cell>
          <cell r="C307" t="str">
            <v>CHACRAS</v>
          </cell>
          <cell r="D307">
            <v>0</v>
          </cell>
          <cell r="E307">
            <v>0</v>
          </cell>
          <cell r="F307" t="str">
            <v>TEMPORARIO</v>
          </cell>
          <cell r="G307">
            <v>0</v>
          </cell>
        </row>
        <row r="308">
          <cell r="A308">
            <v>103843</v>
          </cell>
          <cell r="B308" t="str">
            <v>LAZARTE FRANCISCO ANTONIO</v>
          </cell>
          <cell r="C308" t="str">
            <v>CHACRAS</v>
          </cell>
          <cell r="D308">
            <v>0</v>
          </cell>
          <cell r="E308">
            <v>0</v>
          </cell>
          <cell r="F308" t="str">
            <v>TEMPORARIO</v>
          </cell>
          <cell r="G308">
            <v>0</v>
          </cell>
        </row>
        <row r="309">
          <cell r="A309">
            <v>103844</v>
          </cell>
          <cell r="B309" t="str">
            <v>RIVERO RAMON</v>
          </cell>
          <cell r="C309" t="str">
            <v>CHACRAS</v>
          </cell>
          <cell r="D309">
            <v>0</v>
          </cell>
          <cell r="E309">
            <v>0</v>
          </cell>
          <cell r="F309" t="str">
            <v>TEMPORARIO</v>
          </cell>
          <cell r="G309">
            <v>0</v>
          </cell>
        </row>
        <row r="310">
          <cell r="A310">
            <v>103845</v>
          </cell>
          <cell r="B310" t="str">
            <v>RAMAYO MIGUEL LEONARDO</v>
          </cell>
          <cell r="C310" t="str">
            <v>CHACRAS</v>
          </cell>
          <cell r="D310">
            <v>0</v>
          </cell>
          <cell r="E310">
            <v>0</v>
          </cell>
          <cell r="F310" t="str">
            <v>TEMPORARIO</v>
          </cell>
          <cell r="G310">
            <v>0</v>
          </cell>
        </row>
        <row r="311">
          <cell r="A311">
            <v>103847</v>
          </cell>
          <cell r="B311" t="str">
            <v>ERAZO MATIAS</v>
          </cell>
          <cell r="C311" t="str">
            <v>CHACRAS</v>
          </cell>
          <cell r="D311" t="str">
            <v>1 - 245</v>
          </cell>
          <cell r="E311" t="str">
            <v>1 - 245</v>
          </cell>
          <cell r="F311" t="str">
            <v>COSECHA</v>
          </cell>
          <cell r="G311">
            <v>0</v>
          </cell>
        </row>
        <row r="312">
          <cell r="A312">
            <v>103848</v>
          </cell>
          <cell r="B312" t="str">
            <v>MONTENEGRO ANGEL GABRIEL</v>
          </cell>
          <cell r="C312" t="str">
            <v>CHACRAS</v>
          </cell>
          <cell r="D312">
            <v>0</v>
          </cell>
          <cell r="E312">
            <v>0</v>
          </cell>
          <cell r="F312" t="str">
            <v>TEMPORARIO</v>
          </cell>
          <cell r="G312">
            <v>0</v>
          </cell>
        </row>
        <row r="313">
          <cell r="A313">
            <v>103849</v>
          </cell>
          <cell r="B313" t="str">
            <v>GONZALEZFELIX DANIEL</v>
          </cell>
          <cell r="C313" t="str">
            <v>CHACRAS</v>
          </cell>
          <cell r="D313" t="str">
            <v>PATURUZU</v>
          </cell>
          <cell r="E313" t="str">
            <v>PATURUZU</v>
          </cell>
          <cell r="F313" t="str">
            <v>TEMPORARIO</v>
          </cell>
          <cell r="G313" t="str">
            <v>0340253708122523656006</v>
          </cell>
        </row>
        <row r="314">
          <cell r="A314">
            <v>103850</v>
          </cell>
          <cell r="B314" t="str">
            <v>LUCENA JULIO CESAR</v>
          </cell>
          <cell r="C314" t="str">
            <v>CHACRA</v>
          </cell>
          <cell r="D314" t="str">
            <v>PATURUZU</v>
          </cell>
          <cell r="E314" t="str">
            <v>PATURUZU</v>
          </cell>
          <cell r="F314" t="str">
            <v>TEMPORARIO</v>
          </cell>
          <cell r="G314" t="str">
            <v>0340220908220047862005</v>
          </cell>
        </row>
        <row r="315">
          <cell r="A315">
            <v>103851</v>
          </cell>
          <cell r="B315" t="str">
            <v>RIVAS GABRIEL EMANUEL</v>
          </cell>
          <cell r="C315" t="str">
            <v>CHACRA</v>
          </cell>
          <cell r="D315" t="str">
            <v>PATURUZU</v>
          </cell>
          <cell r="E315" t="str">
            <v>PATURUZU</v>
          </cell>
          <cell r="F315" t="str">
            <v>TEMPORARIO</v>
          </cell>
          <cell r="G315" t="str">
            <v>0340220908220047811007</v>
          </cell>
        </row>
        <row r="316">
          <cell r="A316">
            <v>103852</v>
          </cell>
          <cell r="B316" t="str">
            <v>ROLDAN ALEJANDRO YONATHAN</v>
          </cell>
          <cell r="C316" t="str">
            <v>CHACRA</v>
          </cell>
          <cell r="D316" t="str">
            <v>PATURUZU</v>
          </cell>
          <cell r="E316" t="str">
            <v>PATURUZU</v>
          </cell>
          <cell r="F316" t="str">
            <v>TEMPORARIO</v>
          </cell>
          <cell r="G316" t="str">
            <v>0340220908220047810004</v>
          </cell>
        </row>
        <row r="317">
          <cell r="A317">
            <v>103853</v>
          </cell>
          <cell r="B317" t="str">
            <v>COLLAJOVSKY ALEXANDER</v>
          </cell>
          <cell r="C317" t="str">
            <v>CHACRAS</v>
          </cell>
          <cell r="D317">
            <v>0</v>
          </cell>
          <cell r="E317">
            <v>0</v>
          </cell>
          <cell r="F317" t="str">
            <v>TEMPORARIO</v>
          </cell>
          <cell r="G317">
            <v>0</v>
          </cell>
        </row>
        <row r="318">
          <cell r="A318">
            <v>103854</v>
          </cell>
          <cell r="B318" t="str">
            <v>MARTINEZ DAMIAN EXEQUIEL</v>
          </cell>
          <cell r="C318" t="str">
            <v>CHACRAS</v>
          </cell>
          <cell r="D318">
            <v>0</v>
          </cell>
          <cell r="E318">
            <v>0</v>
          </cell>
          <cell r="F318" t="str">
            <v>TEMPORARIO</v>
          </cell>
          <cell r="G318">
            <v>0</v>
          </cell>
        </row>
        <row r="319">
          <cell r="A319">
            <v>103855</v>
          </cell>
          <cell r="B319" t="str">
            <v>SALINAS ANALY</v>
          </cell>
          <cell r="C319" t="str">
            <v>CHACRAS</v>
          </cell>
          <cell r="D319">
            <v>0</v>
          </cell>
          <cell r="E319">
            <v>0</v>
          </cell>
          <cell r="F319" t="str">
            <v>TEMPORARIO</v>
          </cell>
          <cell r="G319">
            <v>0</v>
          </cell>
        </row>
        <row r="320">
          <cell r="A320">
            <v>103856</v>
          </cell>
          <cell r="B320" t="str">
            <v>DIAZ NESTOR FABIAN</v>
          </cell>
          <cell r="C320" t="str">
            <v>CHACRAS</v>
          </cell>
          <cell r="D320" t="str">
            <v>LAS ACACIAS</v>
          </cell>
          <cell r="E320" t="str">
            <v>LAS ACACIAS</v>
          </cell>
          <cell r="F320" t="str">
            <v>TEMPORARIO</v>
          </cell>
          <cell r="G320">
            <v>0</v>
          </cell>
        </row>
        <row r="321">
          <cell r="A321">
            <v>103857</v>
          </cell>
          <cell r="B321" t="str">
            <v>MARAÑON MATIAS DANIEL</v>
          </cell>
          <cell r="C321" t="str">
            <v>CHACRAS</v>
          </cell>
          <cell r="D321" t="str">
            <v>4 - LAS ACACIAS</v>
          </cell>
          <cell r="E321" t="str">
            <v>4 - LAS ACACIAS</v>
          </cell>
          <cell r="F321" t="str">
            <v>TEMPORARIO</v>
          </cell>
          <cell r="G321" t="str">
            <v>Efectivo</v>
          </cell>
        </row>
        <row r="322">
          <cell r="A322">
            <v>103858</v>
          </cell>
          <cell r="B322" t="str">
            <v>GONZALEZROBERTO MANUEL</v>
          </cell>
          <cell r="C322" t="str">
            <v>CHACRAS</v>
          </cell>
          <cell r="D322">
            <v>0</v>
          </cell>
          <cell r="E322">
            <v>0</v>
          </cell>
          <cell r="F322" t="str">
            <v>TEMPORARIO</v>
          </cell>
          <cell r="G322">
            <v>0</v>
          </cell>
        </row>
        <row r="323">
          <cell r="A323">
            <v>103859</v>
          </cell>
          <cell r="B323" t="str">
            <v>COMBORI HAROLD MARTIN</v>
          </cell>
          <cell r="C323" t="str">
            <v>CHACRA</v>
          </cell>
          <cell r="D323" t="str">
            <v>LAS ACACIAS</v>
          </cell>
          <cell r="E323" t="str">
            <v>LAS ACACIAS</v>
          </cell>
          <cell r="F323" t="str">
            <v>TEMPORARIO</v>
          </cell>
          <cell r="G323">
            <v>0</v>
          </cell>
        </row>
        <row r="324">
          <cell r="A324">
            <v>103860</v>
          </cell>
          <cell r="B324" t="str">
            <v>DIAZ BRUNO REINALDO</v>
          </cell>
          <cell r="C324" t="str">
            <v>CHACRA</v>
          </cell>
          <cell r="D324" t="str">
            <v>LAS ACACIAS</v>
          </cell>
          <cell r="E324" t="str">
            <v>LAS ACACIAS</v>
          </cell>
          <cell r="F324" t="str">
            <v>TEMPORARIO</v>
          </cell>
          <cell r="G324">
            <v>0</v>
          </cell>
        </row>
        <row r="325">
          <cell r="A325">
            <v>103861</v>
          </cell>
          <cell r="B325" t="str">
            <v>MONTENEGRO LUCAS JOAQUIN</v>
          </cell>
          <cell r="C325" t="str">
            <v>CHACRAS</v>
          </cell>
          <cell r="D325">
            <v>0</v>
          </cell>
          <cell r="E325">
            <v>0</v>
          </cell>
          <cell r="F325" t="str">
            <v>TEMPORARIO</v>
          </cell>
          <cell r="G325">
            <v>0</v>
          </cell>
        </row>
        <row r="326">
          <cell r="A326">
            <v>103862</v>
          </cell>
          <cell r="B326" t="str">
            <v>GIMENEZ FERNANDO ANTONIO</v>
          </cell>
          <cell r="C326" t="str">
            <v>CHACRAS</v>
          </cell>
          <cell r="D326" t="str">
            <v>1 - 245</v>
          </cell>
          <cell r="E326" t="str">
            <v>1 - 245</v>
          </cell>
          <cell r="F326" t="str">
            <v>TEMPORARIO</v>
          </cell>
          <cell r="G326">
            <v>0</v>
          </cell>
        </row>
        <row r="327">
          <cell r="A327">
            <v>103863</v>
          </cell>
          <cell r="B327" t="str">
            <v>PEREZ JOSE ADRIAN</v>
          </cell>
          <cell r="C327" t="str">
            <v>CHACRA</v>
          </cell>
          <cell r="D327" t="str">
            <v>PATURUZU</v>
          </cell>
          <cell r="E327" t="str">
            <v>PATURUZU</v>
          </cell>
          <cell r="F327" t="str">
            <v>TEMPORARIO</v>
          </cell>
          <cell r="G327" t="str">
            <v>0110279830027981169383</v>
          </cell>
        </row>
        <row r="328">
          <cell r="A328">
            <v>103865</v>
          </cell>
          <cell r="B328" t="str">
            <v>BRUSCHI MIGUEL ADELMO</v>
          </cell>
          <cell r="C328" t="str">
            <v>CHACRAS</v>
          </cell>
          <cell r="D328" t="str">
            <v>LAS ACACIAS</v>
          </cell>
          <cell r="E328" t="str">
            <v>LAS ACACIAS</v>
          </cell>
          <cell r="F328" t="str">
            <v>COSECHA</v>
          </cell>
          <cell r="G328">
            <v>0</v>
          </cell>
        </row>
        <row r="329">
          <cell r="A329">
            <v>103866</v>
          </cell>
          <cell r="B329" t="str">
            <v>SORIA LUCIANO MARCELO ANTONIO</v>
          </cell>
          <cell r="C329" t="str">
            <v>CHACRAS</v>
          </cell>
          <cell r="D329" t="str">
            <v>LAS ACACIAS</v>
          </cell>
          <cell r="E329" t="str">
            <v>LAS ACACIAS</v>
          </cell>
          <cell r="F329" t="str">
            <v>COSECHA</v>
          </cell>
          <cell r="G329">
            <v>0</v>
          </cell>
        </row>
        <row r="330">
          <cell r="A330">
            <v>103867</v>
          </cell>
          <cell r="B330" t="str">
            <v>CHOCOBAR LUIS SEBASTIAN</v>
          </cell>
          <cell r="C330" t="str">
            <v>Chacras</v>
          </cell>
          <cell r="D330" t="str">
            <v>LAS ACACIAS</v>
          </cell>
          <cell r="E330">
            <v>0</v>
          </cell>
          <cell r="F330">
            <v>0</v>
          </cell>
          <cell r="G330">
            <v>0</v>
          </cell>
        </row>
        <row r="331">
          <cell r="A331">
            <v>103900</v>
          </cell>
          <cell r="B331" t="str">
            <v>HISSA  DAVID EDUARDO</v>
          </cell>
          <cell r="C331" t="str">
            <v>CHACRAS</v>
          </cell>
          <cell r="D331">
            <v>0</v>
          </cell>
          <cell r="E331">
            <v>0</v>
          </cell>
          <cell r="F331" t="str">
            <v>TEMPORARIO</v>
          </cell>
          <cell r="G331" t="str">
            <v>Efectivo</v>
          </cell>
        </row>
        <row r="332">
          <cell r="A332">
            <v>103939</v>
          </cell>
          <cell r="B332" t="str">
            <v>TEVEZ ALBERTO GONZALO</v>
          </cell>
          <cell r="C332" t="str">
            <v>Chacras</v>
          </cell>
          <cell r="D332" t="str">
            <v>LAS ACACIAS</v>
          </cell>
          <cell r="E332">
            <v>0</v>
          </cell>
          <cell r="F332" t="str">
            <v>TEMPORARIO</v>
          </cell>
          <cell r="G332">
            <v>0</v>
          </cell>
        </row>
        <row r="333">
          <cell r="A333">
            <v>103940</v>
          </cell>
          <cell r="B333" t="str">
            <v>CRESPO ALEXANDER BRANDON</v>
          </cell>
          <cell r="C333" t="str">
            <v>CHACRA</v>
          </cell>
          <cell r="D333" t="str">
            <v>PATURUZU</v>
          </cell>
          <cell r="E333" t="str">
            <v>PATURUZU</v>
          </cell>
          <cell r="F333" t="str">
            <v>TEMPORARIO</v>
          </cell>
          <cell r="G333" t="str">
            <v>0110279830027981143529</v>
          </cell>
        </row>
        <row r="334">
          <cell r="A334">
            <v>103941</v>
          </cell>
          <cell r="B334" t="str">
            <v>BURGOS ALEXIS NICOLAS</v>
          </cell>
          <cell r="C334" t="str">
            <v>CHACRAS</v>
          </cell>
          <cell r="D334" t="str">
            <v>4 - LAS ACACIAS</v>
          </cell>
          <cell r="E334" t="str">
            <v>4 - LAS ACACIAS</v>
          </cell>
          <cell r="F334" t="str">
            <v>TEMPORARIO</v>
          </cell>
          <cell r="G334" t="str">
            <v>0340220908220036180000</v>
          </cell>
        </row>
        <row r="335">
          <cell r="A335">
            <v>103942</v>
          </cell>
          <cell r="B335" t="str">
            <v>FARIAS JORGE ALBERTO</v>
          </cell>
          <cell r="C335" t="str">
            <v>CHACRAS</v>
          </cell>
          <cell r="D335">
            <v>0</v>
          </cell>
          <cell r="E335">
            <v>0</v>
          </cell>
          <cell r="F335" t="str">
            <v>COSECHA</v>
          </cell>
          <cell r="G335">
            <v>0</v>
          </cell>
        </row>
        <row r="336">
          <cell r="A336">
            <v>104710</v>
          </cell>
          <cell r="B336" t="str">
            <v>TORRES MARCOS ANDRES</v>
          </cell>
          <cell r="C336" t="str">
            <v>ADMINISTRAC.</v>
          </cell>
          <cell r="D336" t="str">
            <v>Adm. Empaque</v>
          </cell>
          <cell r="E336" t="str">
            <v>Adm. Empaque</v>
          </cell>
          <cell r="F336" t="str">
            <v>PERMANENTE</v>
          </cell>
          <cell r="G336" t="str">
            <v>1500682200068261413946</v>
          </cell>
        </row>
        <row r="337">
          <cell r="A337">
            <v>104715</v>
          </cell>
          <cell r="B337" t="str">
            <v>LABORDE ALFREDO JAVIER</v>
          </cell>
          <cell r="C337" t="str">
            <v>ADMINISTRAC.</v>
          </cell>
          <cell r="D337" t="str">
            <v>Adm. Empaque</v>
          </cell>
          <cell r="E337" t="str">
            <v>Adm. Empaque</v>
          </cell>
          <cell r="F337" t="str">
            <v>PERMANENTE</v>
          </cell>
          <cell r="G337" t="str">
            <v>1500682200068261439182</v>
          </cell>
        </row>
        <row r="338">
          <cell r="A338">
            <v>104725</v>
          </cell>
          <cell r="B338" t="str">
            <v>VILLEGAS TRONCOSO YOLANDA NICOL</v>
          </cell>
          <cell r="C338" t="str">
            <v>ADMINISTRAC.</v>
          </cell>
          <cell r="D338" t="str">
            <v>Adm. Calidad</v>
          </cell>
          <cell r="E338" t="str">
            <v>Adm. Calidad</v>
          </cell>
          <cell r="F338" t="str">
            <v>TEMPORARIO</v>
          </cell>
          <cell r="G338" t="str">
            <v>1500682200068261477678</v>
          </cell>
        </row>
        <row r="339">
          <cell r="A339">
            <v>104738</v>
          </cell>
          <cell r="B339" t="str">
            <v>PARADA ROMINA DEL CARMEN</v>
          </cell>
          <cell r="C339" t="str">
            <v>ADMINISTRAC.</v>
          </cell>
          <cell r="D339" t="str">
            <v>Administrac.</v>
          </cell>
          <cell r="E339" t="str">
            <v>Administrac.</v>
          </cell>
          <cell r="F339" t="str">
            <v>PERMANENTE</v>
          </cell>
          <cell r="G339" t="str">
            <v>1500682200068261490778</v>
          </cell>
        </row>
        <row r="340">
          <cell r="A340">
            <v>104750</v>
          </cell>
          <cell r="B340" t="str">
            <v>MONTES MARISA MELINA</v>
          </cell>
          <cell r="C340" t="str">
            <v>ADMINISTRAC.</v>
          </cell>
          <cell r="D340" t="str">
            <v>Administrac.</v>
          </cell>
          <cell r="E340" t="str">
            <v>Administrac.</v>
          </cell>
          <cell r="F340" t="str">
            <v>PERMANENTE</v>
          </cell>
          <cell r="G340" t="str">
            <v>0110197930019779597601</v>
          </cell>
        </row>
        <row r="341">
          <cell r="A341">
            <v>104751</v>
          </cell>
          <cell r="B341" t="str">
            <v>CORDOBA EDUARDO GABRIEL</v>
          </cell>
          <cell r="C341" t="str">
            <v>ADMINISTRAC.</v>
          </cell>
          <cell r="D341" t="str">
            <v>Adm. Calidad</v>
          </cell>
          <cell r="E341" t="str">
            <v>Adm. Calidad</v>
          </cell>
          <cell r="F341" t="str">
            <v>PERMANENTE</v>
          </cell>
          <cell r="G341" t="str">
            <v>0170292940000032259353</v>
          </cell>
        </row>
        <row r="342">
          <cell r="A342">
            <v>104754</v>
          </cell>
          <cell r="B342" t="str">
            <v>HUIRCAN ROSA MARIA AGUSTINA</v>
          </cell>
          <cell r="C342" t="str">
            <v>EMPAQUE</v>
          </cell>
          <cell r="D342" t="str">
            <v>CALIDAD</v>
          </cell>
          <cell r="E342">
            <v>0</v>
          </cell>
          <cell r="F342" t="str">
            <v>TEMPORARIO</v>
          </cell>
          <cell r="G342" t="str">
            <v>0110279830027979383229</v>
          </cell>
        </row>
        <row r="343">
          <cell r="A343">
            <v>104800</v>
          </cell>
          <cell r="B343" t="str">
            <v>LAINO CLAUDIA ADRIANA</v>
          </cell>
          <cell r="C343" t="str">
            <v>ADMINISTRAC.</v>
          </cell>
          <cell r="D343" t="str">
            <v>Jefa Administrativa</v>
          </cell>
          <cell r="E343" t="str">
            <v>Administrac.</v>
          </cell>
          <cell r="F343" t="str">
            <v>PERMANENTE</v>
          </cell>
          <cell r="G343" t="str">
            <v>0070129330004050881094</v>
          </cell>
        </row>
        <row r="344">
          <cell r="A344">
            <v>104822</v>
          </cell>
          <cell r="B344" t="str">
            <v>GILARDI LUIS ALBERTO</v>
          </cell>
          <cell r="C344" t="str">
            <v>CHACRAS</v>
          </cell>
          <cell r="D344" t="str">
            <v>Gerente</v>
          </cell>
          <cell r="E344" t="str">
            <v>Gerente</v>
          </cell>
          <cell r="F344" t="str">
            <v>PERMANENTE</v>
          </cell>
          <cell r="G344" t="str">
            <v>0170083140000041382509</v>
          </cell>
        </row>
        <row r="345">
          <cell r="A345">
            <v>104828</v>
          </cell>
          <cell r="B345" t="str">
            <v>INFANTE CARLOS ENRIQUE</v>
          </cell>
          <cell r="C345" t="str">
            <v>ADMINISTRAC.</v>
          </cell>
          <cell r="D345" t="str">
            <v>Administrac.</v>
          </cell>
          <cell r="E345" t="str">
            <v>Administrac.</v>
          </cell>
          <cell r="F345" t="str">
            <v>PERMANENTE</v>
          </cell>
          <cell r="G345" t="str">
            <v>1500682200068260801078</v>
          </cell>
        </row>
        <row r="346">
          <cell r="A346">
            <v>104843</v>
          </cell>
          <cell r="B346" t="str">
            <v>MOCCIOLA JULIA ROSANA</v>
          </cell>
          <cell r="C346" t="str">
            <v>ADMINISTRAC.</v>
          </cell>
          <cell r="D346" t="str">
            <v>Adm. Calidad</v>
          </cell>
          <cell r="E346" t="str">
            <v>Adm. Calidad</v>
          </cell>
          <cell r="F346" t="str">
            <v>PERMANENTE</v>
          </cell>
          <cell r="G346" t="str">
            <v>1500682200068260794000</v>
          </cell>
        </row>
        <row r="347">
          <cell r="A347">
            <v>104858</v>
          </cell>
          <cell r="B347" t="str">
            <v>LLANQUINAO NORMA EDITH</v>
          </cell>
          <cell r="C347" t="str">
            <v>ADMINISTRAC.</v>
          </cell>
          <cell r="D347" t="str">
            <v>Administrac.</v>
          </cell>
          <cell r="E347" t="str">
            <v>Administrac.</v>
          </cell>
          <cell r="F347" t="str">
            <v>PERMANENTE</v>
          </cell>
          <cell r="G347" t="str">
            <v>1500682200068260803128</v>
          </cell>
        </row>
        <row r="348">
          <cell r="A348">
            <v>104863</v>
          </cell>
          <cell r="B348" t="str">
            <v>MANQUEL ESTHER ESTELA</v>
          </cell>
          <cell r="C348" t="str">
            <v>ADMINISTRAC.</v>
          </cell>
          <cell r="D348" t="str">
            <v>Adm. Empaque</v>
          </cell>
          <cell r="E348" t="str">
            <v>Adm. Empaque</v>
          </cell>
          <cell r="F348" t="str">
            <v>PERMANENTE</v>
          </cell>
          <cell r="G348" t="str">
            <v>1500682200068260804664</v>
          </cell>
        </row>
        <row r="349">
          <cell r="A349">
            <v>104891</v>
          </cell>
          <cell r="B349" t="str">
            <v>ASTRADA GABRIELA LIDIA</v>
          </cell>
          <cell r="C349" t="str">
            <v>ADMINISTRAC.</v>
          </cell>
          <cell r="D349" t="str">
            <v>Adm. Sistemas</v>
          </cell>
          <cell r="E349" t="str">
            <v>Adm. Sistemas</v>
          </cell>
          <cell r="F349" t="str">
            <v>PERMANENTE</v>
          </cell>
          <cell r="G349" t="str">
            <v>1500682200068260794628</v>
          </cell>
        </row>
        <row r="350">
          <cell r="A350">
            <v>104915</v>
          </cell>
          <cell r="B350" t="str">
            <v>LEMA NESTOR FABIAN</v>
          </cell>
          <cell r="C350" t="str">
            <v>EMPAQUE</v>
          </cell>
          <cell r="D350" t="str">
            <v>PLANTA 1</v>
          </cell>
          <cell r="E350" t="str">
            <v>PLANTA 1</v>
          </cell>
          <cell r="F350" t="str">
            <v>PERMANENTE</v>
          </cell>
          <cell r="G350" t="str">
            <v>1500682200068260883782</v>
          </cell>
        </row>
        <row r="351">
          <cell r="A351">
            <v>104923</v>
          </cell>
          <cell r="B351" t="str">
            <v>CONTRERAS ITURRA MAURICIO OSVALDO</v>
          </cell>
          <cell r="C351" t="str">
            <v>ADMINISTRAC.</v>
          </cell>
          <cell r="D351" t="str">
            <v>Adm. Empaque</v>
          </cell>
          <cell r="E351" t="str">
            <v>Adm. Empaque</v>
          </cell>
          <cell r="F351" t="str">
            <v>PERMANENTE</v>
          </cell>
          <cell r="G351" t="str">
            <v>1500682200068260792196</v>
          </cell>
        </row>
        <row r="352">
          <cell r="A352">
            <v>104986</v>
          </cell>
          <cell r="B352" t="str">
            <v>NERI MELISA GISEL</v>
          </cell>
          <cell r="C352" t="str">
            <v>ADMINISTRAC.</v>
          </cell>
          <cell r="D352" t="str">
            <v>Adm. RR.HH</v>
          </cell>
          <cell r="E352" t="str">
            <v>Adm. RR.HH</v>
          </cell>
          <cell r="F352" t="str">
            <v>PERMANENTE</v>
          </cell>
          <cell r="G352" t="str">
            <v>1500682200068261455328</v>
          </cell>
          <cell r="H352">
            <v>10000</v>
          </cell>
        </row>
        <row r="353">
          <cell r="A353">
            <v>104992</v>
          </cell>
          <cell r="B353" t="str">
            <v>CHAMBI JOSUE RUBEN</v>
          </cell>
          <cell r="C353" t="str">
            <v>ADMINISTRAC.</v>
          </cell>
          <cell r="D353" t="str">
            <v>Adm. Sistemas</v>
          </cell>
          <cell r="E353" t="str">
            <v>Adm. Sistemas</v>
          </cell>
          <cell r="F353" t="str">
            <v>PERMANENTE</v>
          </cell>
          <cell r="G353" t="str">
            <v>1500682200068261331532</v>
          </cell>
        </row>
        <row r="354">
          <cell r="A354">
            <v>105007</v>
          </cell>
          <cell r="B354" t="str">
            <v>TROPAN CLARA INES</v>
          </cell>
          <cell r="C354" t="str">
            <v>CHACRAS</v>
          </cell>
          <cell r="D354" t="str">
            <v>2 - LAS ACACIAS</v>
          </cell>
          <cell r="E354" t="str">
            <v>2 - LAS ACACIAS</v>
          </cell>
          <cell r="F354" t="str">
            <v>PERMANENTE</v>
          </cell>
          <cell r="G354" t="str">
            <v>1500682200068260779232</v>
          </cell>
        </row>
        <row r="355">
          <cell r="A355">
            <v>105015</v>
          </cell>
          <cell r="B355" t="str">
            <v>GAVILAN MORAGA NICOLAS</v>
          </cell>
          <cell r="C355" t="str">
            <v>CHACRAS</v>
          </cell>
          <cell r="D355" t="str">
            <v>6 - ROCAROCA</v>
          </cell>
          <cell r="E355" t="str">
            <v>6 - ROCAROCA</v>
          </cell>
          <cell r="F355" t="str">
            <v>PERMANENTE</v>
          </cell>
          <cell r="G355" t="str">
            <v>1500682200068260758114</v>
          </cell>
        </row>
        <row r="356">
          <cell r="A356">
            <v>105018</v>
          </cell>
          <cell r="B356" t="str">
            <v>RODRIGUEZ CASIMIRO</v>
          </cell>
          <cell r="C356" t="str">
            <v>CHACRAS</v>
          </cell>
          <cell r="D356" t="str">
            <v>2 - LAS ACACIAS</v>
          </cell>
          <cell r="E356" t="str">
            <v>2 - LAS ACACIAS</v>
          </cell>
          <cell r="F356" t="str">
            <v>PERMANENTE</v>
          </cell>
          <cell r="G356" t="str">
            <v>1500682200068260816432</v>
          </cell>
        </row>
        <row r="357">
          <cell r="A357">
            <v>105081</v>
          </cell>
          <cell r="B357" t="str">
            <v>GONZALEZ MARCELO</v>
          </cell>
          <cell r="C357" t="str">
            <v>CHACRAS</v>
          </cell>
          <cell r="D357" t="str">
            <v>6 - ROCAROCA</v>
          </cell>
          <cell r="E357" t="str">
            <v>6 - ROCAROCA</v>
          </cell>
          <cell r="F357" t="str">
            <v>PERMANENTE</v>
          </cell>
          <cell r="G357" t="str">
            <v>1500682200068260791728</v>
          </cell>
        </row>
        <row r="358">
          <cell r="A358">
            <v>105088</v>
          </cell>
          <cell r="B358" t="str">
            <v>JARAMILLO PABLO GASTON</v>
          </cell>
          <cell r="C358" t="str">
            <v>CHACRAS</v>
          </cell>
          <cell r="D358" t="str">
            <v>MONITOREADOR</v>
          </cell>
          <cell r="E358" t="str">
            <v>MONITOREADOR</v>
          </cell>
          <cell r="F358" t="str">
            <v>aca</v>
          </cell>
          <cell r="G358" t="str">
            <v>Efectivo</v>
          </cell>
        </row>
        <row r="359">
          <cell r="A359">
            <v>105089</v>
          </cell>
          <cell r="B359" t="str">
            <v>SANCHEZ VICTOR FABIAN</v>
          </cell>
          <cell r="C359" t="str">
            <v>CHACRAS</v>
          </cell>
          <cell r="D359" t="str">
            <v>2 - LAS ACACIAS</v>
          </cell>
          <cell r="E359" t="str">
            <v>2 - LAS ACACIAS</v>
          </cell>
          <cell r="F359" t="str">
            <v>PERMANENTE</v>
          </cell>
          <cell r="G359" t="str">
            <v>1500682200068260796150</v>
          </cell>
        </row>
        <row r="360">
          <cell r="A360">
            <v>105111</v>
          </cell>
          <cell r="B360" t="str">
            <v>REYES LAGOS CRISTIAN J.</v>
          </cell>
          <cell r="C360" t="str">
            <v>CHACRAS</v>
          </cell>
          <cell r="D360" t="str">
            <v>ROCA- ROCA</v>
          </cell>
          <cell r="E360" t="str">
            <v>ROCA- ROCA</v>
          </cell>
          <cell r="F360" t="str">
            <v>PERMANENTE</v>
          </cell>
          <cell r="G360" t="str">
            <v>Efectivo</v>
          </cell>
        </row>
        <row r="361">
          <cell r="A361">
            <v>105161</v>
          </cell>
          <cell r="B361" t="str">
            <v>HURTADO MARCELO</v>
          </cell>
          <cell r="C361" t="str">
            <v>CHACRAS</v>
          </cell>
          <cell r="D361" t="str">
            <v>8 - TALLER</v>
          </cell>
          <cell r="E361" t="str">
            <v>8 - TALLER</v>
          </cell>
          <cell r="F361" t="str">
            <v>PERMANENTE</v>
          </cell>
          <cell r="G361" t="str">
            <v>1500682200068260800600</v>
          </cell>
        </row>
        <row r="362">
          <cell r="A362">
            <v>105186</v>
          </cell>
          <cell r="B362" t="str">
            <v>FRANZ SEGUNDO</v>
          </cell>
          <cell r="C362" t="str">
            <v>CHACRAS</v>
          </cell>
          <cell r="D362" t="str">
            <v>9 - CAPATAZ</v>
          </cell>
          <cell r="E362" t="str">
            <v>PERMANENTE</v>
          </cell>
          <cell r="F362">
            <v>20182016420</v>
          </cell>
          <cell r="G362" t="str">
            <v>1500141400014160371250</v>
          </cell>
        </row>
        <row r="363">
          <cell r="A363">
            <v>105347</v>
          </cell>
          <cell r="B363" t="str">
            <v>BELLO RAUL SEGUNDO</v>
          </cell>
          <cell r="C363" t="str">
            <v>TRACTORISTA</v>
          </cell>
          <cell r="D363" t="str">
            <v>LAS ACACIAS</v>
          </cell>
          <cell r="E363" t="str">
            <v>LAS ACACIAS</v>
          </cell>
          <cell r="F363" t="str">
            <v>TEMPORARIO</v>
          </cell>
          <cell r="G363" t="str">
            <v>1500682200068260782164</v>
          </cell>
        </row>
        <row r="364">
          <cell r="A364">
            <v>105370</v>
          </cell>
          <cell r="B364" t="str">
            <v>JANCO GABRIEL ARTURO</v>
          </cell>
          <cell r="C364" t="str">
            <v>CHACRAS</v>
          </cell>
          <cell r="D364" t="str">
            <v>2 - LAS ACACIAS</v>
          </cell>
          <cell r="E364" t="str">
            <v>2 - LAS ACACIAS</v>
          </cell>
          <cell r="F364" t="str">
            <v>COSECHA</v>
          </cell>
          <cell r="G364" t="str">
            <v>1500682200068261030132</v>
          </cell>
        </row>
        <row r="365">
          <cell r="A365">
            <v>105725</v>
          </cell>
          <cell r="B365" t="str">
            <v>PEREZ RAMON DARIO</v>
          </cell>
          <cell r="C365" t="str">
            <v>CHACRAS</v>
          </cell>
          <cell r="D365" t="str">
            <v>PATURUZU</v>
          </cell>
          <cell r="E365" t="str">
            <v>PATURUZU</v>
          </cell>
          <cell r="F365" t="str">
            <v>TEMPORARIO</v>
          </cell>
          <cell r="G365" t="str">
            <v>1500682200068260900096</v>
          </cell>
        </row>
        <row r="366">
          <cell r="A366">
            <v>105977</v>
          </cell>
          <cell r="B366" t="str">
            <v>LOPEZ GUILLERMO GASTON</v>
          </cell>
          <cell r="C366" t="str">
            <v>PEON RURAL NO PERMANENTE</v>
          </cell>
          <cell r="D366" t="str">
            <v>Roca II</v>
          </cell>
          <cell r="E366" t="str">
            <v>Roca II</v>
          </cell>
          <cell r="F366" t="str">
            <v>TEMPORARIO</v>
          </cell>
          <cell r="G366" t="str">
            <v>0070254830004008656853</v>
          </cell>
        </row>
        <row r="367">
          <cell r="A367">
            <v>106038</v>
          </cell>
          <cell r="B367" t="str">
            <v>ANTORENA MARIA ALEJANDRA</v>
          </cell>
          <cell r="C367" t="str">
            <v>Chacras</v>
          </cell>
          <cell r="D367" t="str">
            <v>LAS ACACIAS</v>
          </cell>
          <cell r="E367">
            <v>0</v>
          </cell>
          <cell r="F367">
            <v>0</v>
          </cell>
          <cell r="G367" t="str">
            <v>1500682200068260802682</v>
          </cell>
        </row>
        <row r="368">
          <cell r="A368">
            <v>106047</v>
          </cell>
          <cell r="B368" t="str">
            <v>PERALTA JACINTO GABRIEL</v>
          </cell>
          <cell r="C368" t="str">
            <v>CHACRAS</v>
          </cell>
          <cell r="D368" t="str">
            <v>4 - PATORUZU</v>
          </cell>
          <cell r="E368" t="str">
            <v>4 - PATORUZU</v>
          </cell>
          <cell r="F368" t="str">
            <v>PERMANENTE</v>
          </cell>
          <cell r="G368" t="str">
            <v>1500682200068260776646</v>
          </cell>
        </row>
        <row r="369">
          <cell r="A369">
            <v>106146</v>
          </cell>
          <cell r="B369" t="str">
            <v>FRITZ  MATIAS EZEQUIEL</v>
          </cell>
          <cell r="C369" t="str">
            <v>CRACRAS</v>
          </cell>
          <cell r="D369" t="str">
            <v>4 - PATORUZU</v>
          </cell>
          <cell r="E369" t="str">
            <v>4 - PATORUZU</v>
          </cell>
          <cell r="F369" t="str">
            <v>TEMPORARIO</v>
          </cell>
          <cell r="G369" t="str">
            <v>0720260788000037307190</v>
          </cell>
        </row>
        <row r="370">
          <cell r="A370">
            <v>106197</v>
          </cell>
          <cell r="B370" t="str">
            <v>CARRIZO OSCAR ALFREDO</v>
          </cell>
          <cell r="C370" t="str">
            <v>CRACRAS</v>
          </cell>
          <cell r="D370">
            <v>245</v>
          </cell>
          <cell r="E370">
            <v>245</v>
          </cell>
          <cell r="F370" t="str">
            <v>TEMPORARIO</v>
          </cell>
          <cell r="G370" t="str">
            <v>Efectivo</v>
          </cell>
        </row>
        <row r="371">
          <cell r="A371">
            <v>106288</v>
          </cell>
          <cell r="B371" t="str">
            <v>RETAMAR JESUS SEGUNDO</v>
          </cell>
          <cell r="C371" t="str">
            <v>CHACRAS</v>
          </cell>
          <cell r="D371" t="str">
            <v>1 - 245</v>
          </cell>
          <cell r="E371" t="str">
            <v>1 - 245</v>
          </cell>
          <cell r="F371" t="str">
            <v>TEMPORARIO</v>
          </cell>
          <cell r="G371" t="str">
            <v>1500682200068260800778</v>
          </cell>
        </row>
        <row r="372">
          <cell r="A372">
            <v>106524</v>
          </cell>
          <cell r="B372" t="str">
            <v>ASTUDILLO L. EMILIO W</v>
          </cell>
          <cell r="C372" t="str">
            <v>CHACRAS</v>
          </cell>
          <cell r="D372" t="str">
            <v>9 - CAPATAZ</v>
          </cell>
          <cell r="E372" t="str">
            <v>9 - CAPATAZ</v>
          </cell>
          <cell r="F372" t="str">
            <v>PERMANENTE</v>
          </cell>
          <cell r="G372" t="str">
            <v>0110279830027977760129</v>
          </cell>
        </row>
        <row r="373">
          <cell r="A373">
            <v>106532</v>
          </cell>
          <cell r="B373" t="str">
            <v>GELDREZ HORACIO FABIAN</v>
          </cell>
          <cell r="C373" t="str">
            <v>CHACRAS</v>
          </cell>
          <cell r="D373" t="str">
            <v>1 - 245</v>
          </cell>
          <cell r="E373" t="str">
            <v>1 - 245</v>
          </cell>
          <cell r="F373" t="str">
            <v>TEMPORARIO</v>
          </cell>
          <cell r="G373" t="str">
            <v>1500682200068260978882</v>
          </cell>
        </row>
        <row r="374">
          <cell r="A374">
            <v>106595</v>
          </cell>
          <cell r="B374" t="str">
            <v>MONTERO VICTOR ANDRES</v>
          </cell>
          <cell r="C374" t="str">
            <v>CHACRAS</v>
          </cell>
          <cell r="D374" t="str">
            <v>2 - LAS ACACIAS</v>
          </cell>
          <cell r="E374" t="str">
            <v>2 - LAS ACACIAS</v>
          </cell>
          <cell r="F374" t="str">
            <v>COSECHA</v>
          </cell>
          <cell r="G374" t="str">
            <v>1500682200068260975814</v>
          </cell>
        </row>
        <row r="375">
          <cell r="A375">
            <v>106771</v>
          </cell>
          <cell r="B375" t="str">
            <v>ESPARZA LUIS ROBERTO</v>
          </cell>
          <cell r="C375" t="str">
            <v>CHACRAS</v>
          </cell>
          <cell r="D375" t="str">
            <v>7 - SHEILA</v>
          </cell>
          <cell r="E375" t="str">
            <v>7 - SHEILA</v>
          </cell>
          <cell r="F375" t="str">
            <v>PERMANENTE</v>
          </cell>
          <cell r="G375" t="str">
            <v>1500682200068260810014</v>
          </cell>
        </row>
        <row r="376">
          <cell r="A376">
            <v>106852</v>
          </cell>
          <cell r="B376" t="str">
            <v>FERREYRA YONATHAN ARNALDO</v>
          </cell>
          <cell r="C376" t="str">
            <v>CHACRAS</v>
          </cell>
          <cell r="D376" t="str">
            <v>1-245</v>
          </cell>
          <cell r="E376" t="str">
            <v>1-245</v>
          </cell>
          <cell r="F376" t="str">
            <v>TEMPORARIO</v>
          </cell>
          <cell r="G376" t="str">
            <v>Efectivo</v>
          </cell>
        </row>
        <row r="377">
          <cell r="A377">
            <v>106859</v>
          </cell>
          <cell r="B377" t="str">
            <v>SILVA RICARDO NELSON</v>
          </cell>
          <cell r="C377" t="str">
            <v>CHACRAS</v>
          </cell>
          <cell r="D377" t="str">
            <v>2 - LAS ACACIAS</v>
          </cell>
          <cell r="E377" t="str">
            <v>2 - LAS ACACIAS</v>
          </cell>
          <cell r="F377" t="str">
            <v>TEMPORARIO</v>
          </cell>
          <cell r="G377" t="str">
            <v>1500682200068260919728</v>
          </cell>
        </row>
        <row r="378">
          <cell r="A378">
            <v>106860</v>
          </cell>
          <cell r="B378" t="str">
            <v>BARRIOS ZULEMA NELLY</v>
          </cell>
          <cell r="C378" t="str">
            <v xml:space="preserve">CHACRAS </v>
          </cell>
          <cell r="D378" t="str">
            <v>4 - LAS ACACIAS</v>
          </cell>
          <cell r="E378" t="str">
            <v>4 - LAS ACACIAS</v>
          </cell>
          <cell r="F378" t="str">
            <v>COSECHA</v>
          </cell>
          <cell r="G378" t="str">
            <v>1910238055123800898603</v>
          </cell>
        </row>
        <row r="379">
          <cell r="A379">
            <v>106928</v>
          </cell>
          <cell r="B379" t="str">
            <v>MELLADO GRACIELA ALEJANDRA</v>
          </cell>
          <cell r="C379" t="str">
            <v>EMPAQUE</v>
          </cell>
          <cell r="D379" t="str">
            <v>PLANTA 1</v>
          </cell>
          <cell r="E379" t="str">
            <v>PLANTA 1</v>
          </cell>
          <cell r="F379" t="str">
            <v>TEMPORARIO</v>
          </cell>
          <cell r="G379" t="str">
            <v>1500682200068261090114</v>
          </cell>
        </row>
        <row r="380">
          <cell r="A380">
            <v>107018</v>
          </cell>
          <cell r="B380" t="str">
            <v>ARDILES VICTOR HUGO</v>
          </cell>
          <cell r="C380" t="str">
            <v>CHACRAS</v>
          </cell>
          <cell r="D380" t="str">
            <v>SHEILA</v>
          </cell>
          <cell r="E380" t="str">
            <v>SHEILA</v>
          </cell>
          <cell r="F380" t="str">
            <v>COSECHA</v>
          </cell>
          <cell r="G380" t="str">
            <v>1500682200068261048328</v>
          </cell>
        </row>
        <row r="381">
          <cell r="A381">
            <v>107228</v>
          </cell>
          <cell r="B381" t="str">
            <v>CHAVEZ MAYRA ALEJANDRA</v>
          </cell>
          <cell r="C381" t="str">
            <v>CHACRAS</v>
          </cell>
          <cell r="D381" t="str">
            <v>6 - ROCAROCA</v>
          </cell>
          <cell r="E381" t="str">
            <v>6 - ROCAROCA</v>
          </cell>
          <cell r="F381" t="str">
            <v>COSECHA</v>
          </cell>
          <cell r="G381" t="str">
            <v>1500682200068261126396</v>
          </cell>
        </row>
        <row r="382">
          <cell r="A382">
            <v>107258</v>
          </cell>
          <cell r="B382" t="str">
            <v>FERNANDOIS NANCY ELIANA</v>
          </cell>
          <cell r="C382" t="str">
            <v>Chacras</v>
          </cell>
          <cell r="D382" t="str">
            <v>LAS ACACIAS</v>
          </cell>
          <cell r="E382">
            <v>0</v>
          </cell>
          <cell r="F382">
            <v>0</v>
          </cell>
          <cell r="G382" t="str">
            <v>1500682200068261121346</v>
          </cell>
        </row>
        <row r="383">
          <cell r="A383">
            <v>107260</v>
          </cell>
          <cell r="B383" t="str">
            <v>FARFOR WALTER MEDARDO</v>
          </cell>
          <cell r="C383" t="str">
            <v>CHACRAS</v>
          </cell>
          <cell r="D383" t="str">
            <v>2 - LAS ACACIAS</v>
          </cell>
          <cell r="E383" t="str">
            <v>2 - LAS ACACIAS</v>
          </cell>
          <cell r="F383" t="str">
            <v>TEMPORARIO</v>
          </cell>
          <cell r="G383" t="str">
            <v>1500682200068260898696</v>
          </cell>
        </row>
        <row r="384">
          <cell r="A384">
            <v>107528</v>
          </cell>
          <cell r="B384" t="str">
            <v>EPULEF LUCAS DANIEL</v>
          </cell>
          <cell r="C384" t="str">
            <v>CHACRAS</v>
          </cell>
          <cell r="D384">
            <v>0</v>
          </cell>
          <cell r="E384">
            <v>0</v>
          </cell>
          <cell r="F384" t="str">
            <v>TEMPORARIO</v>
          </cell>
          <cell r="G384" t="str">
            <v>0070254830004019301137</v>
          </cell>
        </row>
        <row r="385">
          <cell r="A385">
            <v>107574</v>
          </cell>
          <cell r="B385" t="str">
            <v>DE LOOVER HUGO OMAR</v>
          </cell>
          <cell r="C385" t="str">
            <v>CHACRAS</v>
          </cell>
          <cell r="D385" t="str">
            <v>12 - ANDREA</v>
          </cell>
          <cell r="E385" t="str">
            <v>12 - ANDREA</v>
          </cell>
          <cell r="F385" t="str">
            <v>PERMANENTE</v>
          </cell>
          <cell r="G385" t="str">
            <v>1500682200068260935346</v>
          </cell>
        </row>
        <row r="386">
          <cell r="A386">
            <v>107825</v>
          </cell>
          <cell r="B386" t="str">
            <v>FERREYRA MAICO ANDRES</v>
          </cell>
          <cell r="C386" t="str">
            <v>CHACRAS</v>
          </cell>
          <cell r="D386" t="str">
            <v>1-245</v>
          </cell>
          <cell r="E386" t="str">
            <v>1-245</v>
          </cell>
          <cell r="F386" t="str">
            <v>TEMPORARIO</v>
          </cell>
          <cell r="G386" t="str">
            <v>Efectivo</v>
          </cell>
        </row>
        <row r="387">
          <cell r="A387">
            <v>107950</v>
          </cell>
          <cell r="B387" t="str">
            <v>MUÑOZ CRISTIAN ARIEL</v>
          </cell>
          <cell r="C387" t="str">
            <v>CHACRAS</v>
          </cell>
          <cell r="D387" t="str">
            <v>2 - LAS ACACIAS</v>
          </cell>
          <cell r="E387" t="str">
            <v>2 - LAS ACACIAS</v>
          </cell>
          <cell r="F387" t="str">
            <v>TEMPORARIO</v>
          </cell>
          <cell r="G387" t="str">
            <v>1500682200068260991500</v>
          </cell>
        </row>
        <row r="388">
          <cell r="A388">
            <v>107984</v>
          </cell>
          <cell r="B388" t="str">
            <v>PINUER JULIO CESAR</v>
          </cell>
          <cell r="C388" t="str">
            <v>CHACRAS</v>
          </cell>
          <cell r="D388" t="str">
            <v>PATURUZU</v>
          </cell>
          <cell r="E388" t="str">
            <v>PATURUZU</v>
          </cell>
          <cell r="F388" t="str">
            <v>RALEO</v>
          </cell>
          <cell r="G388" t="str">
            <v>Efectivo</v>
          </cell>
        </row>
        <row r="389">
          <cell r="A389">
            <v>108131</v>
          </cell>
          <cell r="B389" t="str">
            <v>OLIVERA HECTOR FABIAN</v>
          </cell>
          <cell r="C389" t="str">
            <v>CHACRAS</v>
          </cell>
          <cell r="D389" t="str">
            <v>1 - 245</v>
          </cell>
          <cell r="E389" t="str">
            <v>1 - 245</v>
          </cell>
          <cell r="F389" t="str">
            <v>COSECHA</v>
          </cell>
          <cell r="G389" t="str">
            <v>1500682200068261091650</v>
          </cell>
        </row>
        <row r="390">
          <cell r="A390">
            <v>108275</v>
          </cell>
          <cell r="B390" t="str">
            <v>ALANIS JORGE DARIO</v>
          </cell>
          <cell r="C390" t="str">
            <v>CHACRAS</v>
          </cell>
          <cell r="D390" t="str">
            <v>12 - ANDREA</v>
          </cell>
          <cell r="E390" t="str">
            <v>12 - ANDREA</v>
          </cell>
          <cell r="F390" t="str">
            <v>COSECHA</v>
          </cell>
          <cell r="G390" t="str">
            <v>1500682200068261091964</v>
          </cell>
        </row>
        <row r="391">
          <cell r="A391">
            <v>108629</v>
          </cell>
          <cell r="B391" t="str">
            <v>VILLAFAÑE MIGUEL ALBERTO</v>
          </cell>
          <cell r="C391" t="str">
            <v xml:space="preserve">CHACRAS </v>
          </cell>
          <cell r="D391" t="str">
            <v>1-245</v>
          </cell>
          <cell r="E391" t="str">
            <v>1-245</v>
          </cell>
          <cell r="F391" t="str">
            <v>TEMPORARIO</v>
          </cell>
          <cell r="G391" t="str">
            <v>Efectivo</v>
          </cell>
        </row>
        <row r="392">
          <cell r="A392">
            <v>108680</v>
          </cell>
          <cell r="B392" t="str">
            <v>DIAZ MARIO ANTONIO</v>
          </cell>
          <cell r="C392" t="str">
            <v>CHACRAS</v>
          </cell>
          <cell r="D392" t="str">
            <v>1 - 245</v>
          </cell>
          <cell r="E392" t="str">
            <v>1 - 245</v>
          </cell>
          <cell r="F392" t="str">
            <v>TEMPORARIO</v>
          </cell>
          <cell r="G392" t="str">
            <v>1500682200068261229514</v>
          </cell>
        </row>
        <row r="393">
          <cell r="A393">
            <v>108689</v>
          </cell>
          <cell r="B393" t="str">
            <v>ARNEDO CRISTIAN JAVIER MAXIMILIANO</v>
          </cell>
          <cell r="C393" t="str">
            <v>CHACRAS</v>
          </cell>
          <cell r="D393" t="str">
            <v>1 - 245</v>
          </cell>
          <cell r="E393" t="str">
            <v>1 - 245</v>
          </cell>
          <cell r="F393" t="str">
            <v>TEMPORARIO</v>
          </cell>
          <cell r="G393" t="str">
            <v>Efectivo</v>
          </cell>
        </row>
        <row r="394">
          <cell r="A394">
            <v>108774</v>
          </cell>
          <cell r="B394" t="str">
            <v>QUINTEROS JORGE ALBERTO</v>
          </cell>
          <cell r="C394" t="str">
            <v>CHACRAS</v>
          </cell>
          <cell r="D394" t="str">
            <v>1 - 245</v>
          </cell>
          <cell r="E394" t="str">
            <v>1 - 245</v>
          </cell>
          <cell r="F394" t="str">
            <v>TEMPORARIO</v>
          </cell>
          <cell r="G394" t="str">
            <v>Efectivo</v>
          </cell>
        </row>
        <row r="395">
          <cell r="A395">
            <v>108808</v>
          </cell>
          <cell r="B395" t="str">
            <v>OLEA JOSE IGNACIO</v>
          </cell>
          <cell r="C395" t="str">
            <v>CHACRAS</v>
          </cell>
          <cell r="D395" t="str">
            <v>PATURUZU</v>
          </cell>
          <cell r="E395" t="str">
            <v>PATURUZU</v>
          </cell>
          <cell r="F395" t="str">
            <v>TEMPORARIO</v>
          </cell>
          <cell r="G395" t="str">
            <v>1500682200068261292350</v>
          </cell>
        </row>
        <row r="396">
          <cell r="A396">
            <v>108820</v>
          </cell>
          <cell r="B396" t="str">
            <v>TROPAN NORMA ADELE</v>
          </cell>
          <cell r="C396" t="str">
            <v>CHACRAS</v>
          </cell>
          <cell r="D396" t="str">
            <v>Patoruzu</v>
          </cell>
          <cell r="E396" t="str">
            <v>2 - LAS ACACIAS</v>
          </cell>
          <cell r="F396" t="str">
            <v>TEMPORARIO</v>
          </cell>
          <cell r="G396" t="str">
            <v>1500682200068261294646</v>
          </cell>
        </row>
        <row r="397">
          <cell r="A397">
            <v>108976</v>
          </cell>
          <cell r="B397" t="str">
            <v>LARA SERGIO DANIEL</v>
          </cell>
          <cell r="C397" t="str">
            <v>CHACRAS</v>
          </cell>
          <cell r="D397" t="str">
            <v>7 - SHEILA</v>
          </cell>
          <cell r="E397" t="str">
            <v>7 - SHEILA</v>
          </cell>
          <cell r="F397" t="str">
            <v>TEMPORARIO</v>
          </cell>
          <cell r="G397" t="str">
            <v>0000003100085371728852</v>
          </cell>
        </row>
        <row r="398">
          <cell r="A398">
            <v>109005</v>
          </cell>
          <cell r="B398" t="str">
            <v>BURGOS GERARDO ALBERTO</v>
          </cell>
          <cell r="C398" t="str">
            <v>CHACRAS</v>
          </cell>
          <cell r="D398" t="str">
            <v>4 - LAS ACACIAS</v>
          </cell>
          <cell r="E398" t="str">
            <v>4 - LAS ACACIAS</v>
          </cell>
          <cell r="F398" t="str">
            <v>TEMPORARIO</v>
          </cell>
          <cell r="G398" t="str">
            <v>Efectivo</v>
          </cell>
        </row>
        <row r="399">
          <cell r="A399">
            <v>109030</v>
          </cell>
          <cell r="B399" t="str">
            <v>JAIME SERGIO RUBEN</v>
          </cell>
          <cell r="C399" t="str">
            <v>CHACRAS</v>
          </cell>
          <cell r="D399" t="str">
            <v>7 - SHEILA</v>
          </cell>
          <cell r="E399" t="str">
            <v>7 - SHEILA</v>
          </cell>
          <cell r="F399" t="str">
            <v>COSECHA</v>
          </cell>
          <cell r="G399" t="str">
            <v>Efectivo</v>
          </cell>
        </row>
        <row r="400">
          <cell r="A400">
            <v>109121</v>
          </cell>
          <cell r="B400" t="str">
            <v>PILQUINAO ELSA GRACIELA</v>
          </cell>
          <cell r="C400" t="str">
            <v>CHACRAS</v>
          </cell>
          <cell r="D400" t="str">
            <v>2 - LAS ACACIAS</v>
          </cell>
          <cell r="E400" t="str">
            <v>2 - LAS ACACIAS</v>
          </cell>
          <cell r="F400" t="str">
            <v>COSECHA</v>
          </cell>
          <cell r="G400" t="str">
            <v>1500682200068261350432</v>
          </cell>
        </row>
        <row r="401">
          <cell r="A401">
            <v>109125</v>
          </cell>
          <cell r="B401" t="str">
            <v>MORALES ALEJANDRO JAVIER</v>
          </cell>
          <cell r="C401" t="str">
            <v>CHACRAS</v>
          </cell>
          <cell r="D401" t="str">
            <v>4 - PATORUZU</v>
          </cell>
          <cell r="E401" t="str">
            <v>4 - PATORUZU</v>
          </cell>
          <cell r="F401" t="str">
            <v>TEMPORARIO</v>
          </cell>
          <cell r="G401" t="str">
            <v>1500682200068261377596</v>
          </cell>
        </row>
        <row r="402">
          <cell r="A402">
            <v>109135</v>
          </cell>
          <cell r="B402" t="str">
            <v>GOMEZ MARINO ENRIQUE</v>
          </cell>
          <cell r="C402" t="str">
            <v>CHACRAS</v>
          </cell>
          <cell r="D402" t="str">
            <v>2 - LAS ACACIAS</v>
          </cell>
          <cell r="E402" t="str">
            <v>2 - LAS ACACIAS</v>
          </cell>
          <cell r="F402" t="str">
            <v>TEMPORARIO</v>
          </cell>
          <cell r="G402" t="str">
            <v>1500682200068261366264</v>
          </cell>
        </row>
        <row r="403">
          <cell r="A403">
            <v>109187</v>
          </cell>
          <cell r="B403" t="str">
            <v>SOTO EZEQUIEL ALBERTO</v>
          </cell>
          <cell r="C403" t="str">
            <v>CHACRAS</v>
          </cell>
          <cell r="D403" t="str">
            <v>Patoruzu</v>
          </cell>
          <cell r="E403" t="str">
            <v>6 - ROCAROCA</v>
          </cell>
          <cell r="F403" t="str">
            <v>TEMPORARIO</v>
          </cell>
          <cell r="G403" t="str">
            <v>1500682200068261451432</v>
          </cell>
        </row>
        <row r="404">
          <cell r="A404">
            <v>109242</v>
          </cell>
          <cell r="B404" t="str">
            <v>GONZALEZ WALTER DANIEL ALFREDO</v>
          </cell>
          <cell r="C404" t="str">
            <v>CHACRAS</v>
          </cell>
          <cell r="D404" t="str">
            <v>SHEILA</v>
          </cell>
          <cell r="E404" t="str">
            <v>SHEILA</v>
          </cell>
          <cell r="F404" t="str">
            <v>TEMPORARIO</v>
          </cell>
          <cell r="G404" t="str">
            <v>1910238055123801301317</v>
          </cell>
        </row>
        <row r="405">
          <cell r="A405">
            <v>109287</v>
          </cell>
          <cell r="B405" t="str">
            <v>VALDEZ AUGUSTO SEBASTIAN</v>
          </cell>
          <cell r="C405" t="str">
            <v>CHACRAS</v>
          </cell>
          <cell r="D405" t="str">
            <v>12 - ANDREA</v>
          </cell>
          <cell r="E405" t="str">
            <v>12 - ANDREA</v>
          </cell>
          <cell r="F405" t="str">
            <v>COSECHA</v>
          </cell>
          <cell r="G405" t="str">
            <v>1500141400014160378596</v>
          </cell>
        </row>
        <row r="406">
          <cell r="A406">
            <v>109298</v>
          </cell>
          <cell r="B406" t="str">
            <v>SALAS JUAN CARLOS</v>
          </cell>
          <cell r="C406" t="str">
            <v xml:space="preserve">CHACRAS </v>
          </cell>
          <cell r="D406" t="str">
            <v>1-245</v>
          </cell>
          <cell r="E406" t="str">
            <v>1-245</v>
          </cell>
          <cell r="F406" t="str">
            <v>TEMPORARIO</v>
          </cell>
          <cell r="G406" t="str">
            <v>Efectivo</v>
          </cell>
        </row>
        <row r="407">
          <cell r="A407">
            <v>109389</v>
          </cell>
          <cell r="B407" t="str">
            <v>ALVAREZ DOMINGO ELIAS</v>
          </cell>
          <cell r="C407" t="str">
            <v>CHACRAS</v>
          </cell>
          <cell r="D407" t="str">
            <v>1 - 245</v>
          </cell>
          <cell r="E407" t="str">
            <v>1 - 245</v>
          </cell>
          <cell r="F407" t="str">
            <v>TEMPORARIO</v>
          </cell>
          <cell r="G407" t="str">
            <v>Efectivo</v>
          </cell>
        </row>
        <row r="408">
          <cell r="A408">
            <v>109613</v>
          </cell>
          <cell r="B408" t="str">
            <v>VALDEZ MATIAS YONATHAN</v>
          </cell>
          <cell r="C408" t="str">
            <v>CHACRAS</v>
          </cell>
          <cell r="D408" t="str">
            <v>12 - ANDREA</v>
          </cell>
          <cell r="E408" t="str">
            <v>12 - ANDREA</v>
          </cell>
          <cell r="F408" t="str">
            <v>COSECHA</v>
          </cell>
          <cell r="G408" t="str">
            <v>1500682200068261476828</v>
          </cell>
        </row>
        <row r="409">
          <cell r="A409">
            <v>109699</v>
          </cell>
          <cell r="B409" t="str">
            <v>VELIZ JOSE FERNANDO</v>
          </cell>
          <cell r="C409" t="str">
            <v>CHACRAS</v>
          </cell>
          <cell r="D409" t="str">
            <v>12 - ANDREA</v>
          </cell>
          <cell r="E409" t="str">
            <v>12 - ANDREA</v>
          </cell>
          <cell r="F409" t="str">
            <v>COSECHA</v>
          </cell>
          <cell r="G409" t="str">
            <v>1500682200068261499232</v>
          </cell>
        </row>
        <row r="410">
          <cell r="A410">
            <v>109804</v>
          </cell>
          <cell r="B410" t="str">
            <v>GONZALEZ MARCOS ISAAC</v>
          </cell>
          <cell r="C410" t="str">
            <v>CHACRAS</v>
          </cell>
          <cell r="D410" t="str">
            <v>3 - LAS ACACIAS</v>
          </cell>
          <cell r="E410" t="str">
            <v>3 - LAS ACACIAS</v>
          </cell>
          <cell r="F410" t="str">
            <v>TEMPORARIO</v>
          </cell>
          <cell r="G410" t="str">
            <v>0110279830027981185833</v>
          </cell>
        </row>
        <row r="411">
          <cell r="A411">
            <v>109829</v>
          </cell>
          <cell r="B411" t="str">
            <v>FRIAS CRISTIAN GABRIEL</v>
          </cell>
          <cell r="C411" t="str">
            <v>CHACRAS</v>
          </cell>
          <cell r="D411" t="str">
            <v>Patoruzu</v>
          </cell>
          <cell r="E411" t="str">
            <v>4 - PATORUZU</v>
          </cell>
          <cell r="F411" t="str">
            <v>COSECHA</v>
          </cell>
          <cell r="G411" t="str">
            <v>0110279830027981166247</v>
          </cell>
        </row>
        <row r="412">
          <cell r="A412">
            <v>109894</v>
          </cell>
          <cell r="B412" t="str">
            <v>RODRIGUEZ RAUL BERNARDO</v>
          </cell>
          <cell r="C412" t="str">
            <v>CHACRAS</v>
          </cell>
          <cell r="D412" t="str">
            <v>Patoruzu</v>
          </cell>
          <cell r="E412">
            <v>0</v>
          </cell>
          <cell r="F412" t="str">
            <v>TEMPORARIO</v>
          </cell>
          <cell r="G412">
            <v>0</v>
          </cell>
        </row>
        <row r="413">
          <cell r="A413">
            <v>109898</v>
          </cell>
          <cell r="B413" t="str">
            <v>JEREZ LUCAS EXEQUIEL</v>
          </cell>
          <cell r="C413" t="str">
            <v>CHACRAS</v>
          </cell>
          <cell r="D413" t="str">
            <v>7 - SHEILA</v>
          </cell>
          <cell r="E413" t="str">
            <v>7 - SHEILA</v>
          </cell>
          <cell r="F413" t="str">
            <v>COSECHA</v>
          </cell>
          <cell r="G413" t="str">
            <v>Efectivo</v>
          </cell>
        </row>
        <row r="414">
          <cell r="A414">
            <v>109918</v>
          </cell>
          <cell r="B414" t="str">
            <v>VALDEZ NELSON ALBANO</v>
          </cell>
          <cell r="C414" t="str">
            <v>CHACRAS</v>
          </cell>
          <cell r="D414" t="str">
            <v>12 - ANDREA</v>
          </cell>
          <cell r="E414" t="str">
            <v>12 - ANDREA</v>
          </cell>
          <cell r="F414" t="str">
            <v>COSECHA</v>
          </cell>
          <cell r="G414" t="str">
            <v>Efectivo</v>
          </cell>
        </row>
        <row r="415">
          <cell r="A415">
            <v>109919</v>
          </cell>
          <cell r="B415" t="str">
            <v>ARDILES DANIEL YOEL</v>
          </cell>
          <cell r="C415" t="str">
            <v>CHACRAS</v>
          </cell>
          <cell r="D415">
            <v>0</v>
          </cell>
          <cell r="E415">
            <v>0</v>
          </cell>
          <cell r="F415" t="str">
            <v>TEMPORARIO</v>
          </cell>
          <cell r="G415">
            <v>0</v>
          </cell>
        </row>
        <row r="416">
          <cell r="A416">
            <v>109970</v>
          </cell>
          <cell r="B416" t="str">
            <v>RAMAYO CRISTHIAN GUSTAVO</v>
          </cell>
          <cell r="C416" t="str">
            <v>CHACRAS</v>
          </cell>
          <cell r="D416" t="str">
            <v>ANDREA</v>
          </cell>
          <cell r="E416" t="str">
            <v>ANDREA</v>
          </cell>
          <cell r="F416">
            <v>0</v>
          </cell>
          <cell r="G416">
            <v>0</v>
          </cell>
        </row>
        <row r="417">
          <cell r="A417">
            <v>109973</v>
          </cell>
          <cell r="B417" t="str">
            <v>RAMAYO JOSE ALEJANDRO</v>
          </cell>
          <cell r="C417" t="str">
            <v>CHACRAS</v>
          </cell>
          <cell r="D417" t="str">
            <v>12 - ANDREA</v>
          </cell>
          <cell r="E417" t="str">
            <v>12 - ANDREA</v>
          </cell>
          <cell r="F417" t="str">
            <v>COSECHA</v>
          </cell>
          <cell r="G417" t="str">
            <v>Efectivo</v>
          </cell>
        </row>
        <row r="418">
          <cell r="A418">
            <v>109988</v>
          </cell>
          <cell r="B418" t="str">
            <v>JEREZ DIEGO ALEJANDRO</v>
          </cell>
          <cell r="C418" t="str">
            <v>CHACRAS</v>
          </cell>
          <cell r="D418" t="str">
            <v>7 - SHEILA</v>
          </cell>
          <cell r="E418" t="str">
            <v>7 - SHEILA</v>
          </cell>
          <cell r="F418" t="str">
            <v>COSECHA</v>
          </cell>
          <cell r="G418" t="str">
            <v>Efectivo</v>
          </cell>
        </row>
        <row r="419">
          <cell r="A419">
            <v>109989</v>
          </cell>
          <cell r="B419" t="str">
            <v>MORALES ROQUE EMILIO</v>
          </cell>
          <cell r="C419" t="str">
            <v>CHACRAS</v>
          </cell>
          <cell r="D419" t="str">
            <v>7 - SHEILA</v>
          </cell>
          <cell r="E419" t="str">
            <v>7 - SHEILA</v>
          </cell>
          <cell r="F419" t="str">
            <v>COSECHA</v>
          </cell>
          <cell r="G419" t="str">
            <v>Efectivo</v>
          </cell>
        </row>
        <row r="420">
          <cell r="B420" t="str">
            <v xml:space="preserve">CUELLO SONIA </v>
          </cell>
          <cell r="D420" t="str">
            <v>LAS ACACIAS</v>
          </cell>
        </row>
        <row r="421">
          <cell r="B421" t="str">
            <v>FERNANDEZ FABIAN</v>
          </cell>
          <cell r="C421" t="str">
            <v>CHACRAS</v>
          </cell>
          <cell r="D421" t="str">
            <v>Recorredores</v>
          </cell>
          <cell r="F421">
            <v>0</v>
          </cell>
          <cell r="G421" t="str">
            <v>0070349730004011084124</v>
          </cell>
        </row>
        <row r="422">
          <cell r="B422" t="str">
            <v xml:space="preserve">ROBLES BELARMINO </v>
          </cell>
          <cell r="D422" t="str">
            <v>ROCA II</v>
          </cell>
          <cell r="E422" t="str">
            <v>LUIS</v>
          </cell>
        </row>
        <row r="424">
          <cell r="H424">
            <v>78738.28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DA95-7BFE-44F0-9337-FEF2A03AA0E1}">
  <dimension ref="A1:I220"/>
  <sheetViews>
    <sheetView tabSelected="1" workbookViewId="0">
      <selection activeCell="C14" sqref="C14"/>
    </sheetView>
  </sheetViews>
  <sheetFormatPr baseColWidth="10" defaultRowHeight="15" x14ac:dyDescent="0.25"/>
  <cols>
    <col min="2" max="2" width="25.85546875" customWidth="1"/>
    <col min="3" max="3" width="14.42578125" customWidth="1"/>
    <col min="4" max="4" width="14.5703125" customWidth="1"/>
    <col min="5" max="5" width="22.42578125" customWidth="1"/>
    <col min="6" max="6" width="20.85546875" customWidth="1"/>
    <col min="7" max="7" width="13.85546875" customWidth="1"/>
    <col min="8" max="8" width="10" customWidth="1"/>
    <col min="9" max="9" width="2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1">
        <v>100001</v>
      </c>
      <c r="B2" s="1" t="s">
        <v>9</v>
      </c>
      <c r="C2" s="1">
        <v>20210975552</v>
      </c>
      <c r="D2" s="4" t="str">
        <f>IF(ISERROR(VLOOKUP(A2,'[1]Noviembre 2022'!$A$1:$AD$224,3,)),0,VLOOKUP(A2,'[1]Noviembre 2022'!$A$1:$AD$224,3,))</f>
        <v>ADMINISTRACION</v>
      </c>
      <c r="E2" s="5"/>
      <c r="F2" s="4" t="str">
        <f>IF(ISERROR(VLOOKUP(A2,'[1]Noviembre 2022'!$A$1:$AD$224,5,)),0,VLOOKUP(A2,'[1]Noviembre 2022'!$A$1:$AD$224,5,))</f>
        <v>PERMANENTE</v>
      </c>
      <c r="G2" s="6">
        <f>IF(ISERROR(VLOOKUP(A2,'[1]Noviembre 2022'!$A$1:$AD$224,7,)),0,VLOOKUP(A2,'[1]Noviembre 2022'!$A$1:$AD$224,7,))</f>
        <v>8341822189</v>
      </c>
      <c r="H2" s="6" t="str">
        <f>IF(ISERROR(VLOOKUP(A2,'[1]Noviembre 2022'!$A$1:$AD$224,8,)),0,VLOOKUP(A2,'[1]Noviembre 2022'!$A$1:$AD$224,8,))</f>
        <v>FRANCES</v>
      </c>
      <c r="I2" s="6" t="str">
        <f>IF(ISERROR(VLOOKUP(A2,'[1]Noviembre 2022'!$A$1:$AD$224,9,)),0,VLOOKUP(A2,'[1]Noviembre 2022'!$A$1:$AD$224,9,))</f>
        <v>0170083140000041821895</v>
      </c>
    </row>
    <row r="3" spans="1:9" x14ac:dyDescent="0.25">
      <c r="A3" s="1">
        <v>100002</v>
      </c>
      <c r="B3" s="1" t="s">
        <v>10</v>
      </c>
      <c r="C3" s="1">
        <v>27246106016</v>
      </c>
      <c r="D3" s="4" t="str">
        <f>IF(ISERROR(VLOOKUP(A3,'[1]Noviembre 2022'!$A$1:$AD$224,3,)),0,VLOOKUP(A3,'[1]Noviembre 2022'!$A$1:$AD$224,3,))</f>
        <v>ADMINISTRACION</v>
      </c>
      <c r="E3" s="4" t="str">
        <f>IF(ISERROR(VLOOKUP(A3,'[1]Noviembre 2022'!$A$1:$AD$224,4,)),0,VLOOKUP(A3,'[1]Noviembre 2022'!$A$1:$AD$224,4,))</f>
        <v>ADMINISTRACION</v>
      </c>
      <c r="F3" s="4" t="str">
        <f>IF(ISERROR(VLOOKUP(A3,'[1]Noviembre 2022'!$A$1:$AD$224,5,)),0,VLOOKUP(A3,'[1]Noviembre 2022'!$A$1:$AD$224,5,))</f>
        <v>PERMANENTE</v>
      </c>
      <c r="G3" s="6" t="str">
        <f>IF(ISERROR(VLOOKUP(A3,'[1]Noviembre 2022'!$A$1:$AD$224,7,)),0,VLOOKUP(A3,'[1]Noviembre 2022'!$A$1:$AD$224,7,))</f>
        <v>400894565148</v>
      </c>
      <c r="H3" s="6" t="str">
        <f>IF(ISERROR(VLOOKUP(A3,'[1]Noviembre 2022'!$A$1:$AD$224,8,)),0,VLOOKUP(A3,'[1]Noviembre 2022'!$A$1:$AD$224,8,))</f>
        <v>FRANCES</v>
      </c>
      <c r="I3" s="6" t="str">
        <f>IF(ISERROR(VLOOKUP(A3,'[1]Noviembre 2022'!$A$1:$AD$224,9,)),0,VLOOKUP(A3,'[1]Noviembre 2022'!$A$1:$AD$224,9,))</f>
        <v>0170089340000045651487</v>
      </c>
    </row>
    <row r="4" spans="1:9" x14ac:dyDescent="0.25">
      <c r="A4" s="1">
        <v>101318</v>
      </c>
      <c r="B4" s="1" t="s">
        <v>11</v>
      </c>
      <c r="C4" s="1">
        <v>27302585844</v>
      </c>
      <c r="D4" s="4" t="str">
        <f>IF(ISERROR(VLOOKUP(A4,'[1]Noviembre 2022'!$A$1:$AD$224,3,)),0,VLOOKUP(A4,'[1]Noviembre 2022'!$A$1:$AD$224,3,))</f>
        <v>ADMINISTRACION</v>
      </c>
      <c r="E4" s="4" t="str">
        <f>IF(ISERROR(VLOOKUP(A4,'[1]Noviembre 2022'!$A$1:$AD$224,4,)),0,VLOOKUP(A4,'[1]Noviembre 2022'!$A$1:$AD$224,4,))</f>
        <v>ADMINISTRACION</v>
      </c>
      <c r="F4" s="4" t="str">
        <f>IF(ISERROR(VLOOKUP(A4,'[1]Noviembre 2022'!$A$1:$AD$224,5,)),0,VLOOKUP(A4,'[1]Noviembre 2022'!$A$1:$AD$224,5,))</f>
        <v>PERMANENTE</v>
      </c>
      <c r="G4" s="6">
        <f>IF(ISERROR(VLOOKUP(A4,'[1]Noviembre 2022'!$A$1:$AD$224,7,)),0,VLOOKUP(A4,'[1]Noviembre 2022'!$A$1:$AD$224,7,))</f>
        <v>6826078056</v>
      </c>
      <c r="H4" s="6" t="str">
        <f>IF(ISERROR(VLOOKUP(A4,'[1]Noviembre 2022'!$A$1:$AD$224,8,)),0,VLOOKUP(A4,'[1]Noviembre 2022'!$A$1:$AD$224,8,))</f>
        <v>HSBC</v>
      </c>
      <c r="I4" s="6" t="str">
        <f>IF(ISERROR(VLOOKUP(A4,'[1]Noviembre 2022'!$A$1:$AD$224,9,)),0,VLOOKUP(A4,'[1]Noviembre 2022'!$A$1:$AD$224,9,))</f>
        <v>1500682200068260780564</v>
      </c>
    </row>
    <row r="5" spans="1:9" x14ac:dyDescent="0.25">
      <c r="A5" s="1">
        <v>101532</v>
      </c>
      <c r="B5" s="1" t="s">
        <v>12</v>
      </c>
      <c r="C5" s="1">
        <v>27335079421</v>
      </c>
      <c r="D5" s="4" t="str">
        <f>IF(ISERROR(VLOOKUP(A5,'[1]Noviembre 2022'!$A$1:$AD$224,3,)),0,VLOOKUP(A5,'[1]Noviembre 2022'!$A$1:$AD$224,3,))</f>
        <v>ADMINISTRACION</v>
      </c>
      <c r="E5" s="4" t="str">
        <f>IF(ISERROR(VLOOKUP(A5,'[1]Noviembre 2022'!$A$1:$AD$224,4,)),0,VLOOKUP(A5,'[1]Noviembre 2022'!$A$1:$AD$224,4,))</f>
        <v>ADMINISTRACION</v>
      </c>
      <c r="F5" s="4" t="str">
        <f>IF(ISERROR(VLOOKUP(A5,'[1]Noviembre 2022'!$A$1:$AD$224,5,)),0,VLOOKUP(A5,'[1]Noviembre 2022'!$A$1:$AD$224,5,))</f>
        <v>PERMANENTE</v>
      </c>
      <c r="G5" s="6">
        <f>IF(ISERROR(VLOOKUP(A5,'[1]Noviembre 2022'!$A$1:$AD$224,7,)),0,VLOOKUP(A5,'[1]Noviembre 2022'!$A$1:$AD$224,7,))</f>
        <v>6826077176</v>
      </c>
      <c r="H5" s="6" t="str">
        <f>IF(ISERROR(VLOOKUP(A5,'[1]Noviembre 2022'!$A$1:$AD$224,8,)),0,VLOOKUP(A5,'[1]Noviembre 2022'!$A$1:$AD$224,8,))</f>
        <v>HSBC</v>
      </c>
      <c r="I5" s="6" t="str">
        <f>IF(ISERROR(VLOOKUP(A5,'[1]Noviembre 2022'!$A$1:$AD$224,9,)),0,VLOOKUP(A5,'[1]Noviembre 2022'!$A$1:$AD$224,9,))</f>
        <v>1500682200068260771764</v>
      </c>
    </row>
    <row r="6" spans="1:9" x14ac:dyDescent="0.25">
      <c r="A6" s="1">
        <v>103578</v>
      </c>
      <c r="B6" s="1" t="s">
        <v>13</v>
      </c>
      <c r="C6" s="1">
        <v>20335077270</v>
      </c>
      <c r="D6" s="4" t="str">
        <f>IF(ISERROR(VLOOKUP(A6,'[1]Noviembre 2022'!$A$1:$AD$224,3,)),0,VLOOKUP(A6,'[1]Noviembre 2022'!$A$1:$AD$224,3,))</f>
        <v>EMPAQUE</v>
      </c>
      <c r="E6" s="4" t="str">
        <f>IF(ISERROR(VLOOKUP(A6,'[1]Noviembre 2022'!$A$1:$AD$224,4,)),0,VLOOKUP(A6,'[1]Noviembre 2022'!$A$1:$AD$224,4,))</f>
        <v>PLANTA 2</v>
      </c>
      <c r="F6" s="4" t="str">
        <f>IF(ISERROR(VLOOKUP(A6,'[1]Noviembre 2022'!$A$1:$AD$224,5,)),0,VLOOKUP(A6,'[1]Noviembre 2022'!$A$1:$AD$224,5,))</f>
        <v xml:space="preserve">PLANTA </v>
      </c>
      <c r="G6" s="6" t="str">
        <f>IF(ISERROR(VLOOKUP(A6,'[1]Noviembre 2022'!$A$1:$AD$224,7,)),0,VLOOKUP(A6,'[1]Noviembre 2022'!$A$1:$AD$224,7,))</f>
        <v>220220037188000</v>
      </c>
      <c r="H6" s="6">
        <f>IF(ISERROR(VLOOKUP(A6,'[1]Noviembre 2022'!$A$1:$AD$224,8,)),0,VLOOKUP(A6,'[1]Noviembre 2022'!$A$1:$AD$224,8,))</f>
        <v>0</v>
      </c>
      <c r="I6" s="6" t="str">
        <f>IF(ISERROR(VLOOKUP(A6,'[1]Noviembre 2022'!$A$1:$AD$224,9,)),0,VLOOKUP(A6,'[1]Noviembre 2022'!$A$1:$AD$224,9,))</f>
        <v>0340220908220037188003</v>
      </c>
    </row>
    <row r="7" spans="1:9" x14ac:dyDescent="0.25">
      <c r="A7" s="1">
        <v>103585</v>
      </c>
      <c r="B7" s="1" t="s">
        <v>14</v>
      </c>
      <c r="C7" s="1">
        <v>27203068374</v>
      </c>
      <c r="D7" s="4"/>
      <c r="E7" s="4">
        <f>IF(ISERROR(VLOOKUP(A7,'[1]Noviembre 2022'!$A$1:$AD$224,4,)),0,VLOOKUP(A7,'[1]Noviembre 2022'!$A$1:$AD$224,4,))</f>
        <v>0</v>
      </c>
      <c r="F7" s="4">
        <f>IF(ISERROR(VLOOKUP(A7,'[1]Noviembre 2022'!$A$1:$AD$224,5,)),0,VLOOKUP(A7,'[1]Noviembre 2022'!$A$1:$AD$224,5,))</f>
        <v>0</v>
      </c>
      <c r="G7" s="6">
        <f>IF(ISERROR(VLOOKUP(A7,'[1]Noviembre 2022'!$A$1:$AD$224,7,)),0,VLOOKUP(A7,'[1]Noviembre 2022'!$A$1:$AD$224,7,))</f>
        <v>0</v>
      </c>
      <c r="H7" s="6">
        <f>IF(ISERROR(VLOOKUP(A7,'[1]Noviembre 2022'!$A$1:$AD$224,8,)),0,VLOOKUP(A7,'[1]Noviembre 2022'!$A$1:$AD$224,8,))</f>
        <v>0</v>
      </c>
      <c r="I7" s="6">
        <f>IF(ISERROR(VLOOKUP(A7,'[1]Noviembre 2022'!$A$1:$AD$224,9,)),0,VLOOKUP(A7,'[1]Noviembre 2022'!$A$1:$AD$224,9,))</f>
        <v>0</v>
      </c>
    </row>
    <row r="8" spans="1:9" x14ac:dyDescent="0.25">
      <c r="A8" s="1">
        <v>104710</v>
      </c>
      <c r="B8" s="1" t="s">
        <v>15</v>
      </c>
      <c r="C8" s="1">
        <v>20363440976</v>
      </c>
      <c r="D8" s="4" t="str">
        <f>IF(ISERROR(VLOOKUP(A8,'[1]Noviembre 2022'!$A$1:$AD$224,3,)),0,VLOOKUP(A8,'[1]Noviembre 2022'!$A$1:$AD$224,3,))</f>
        <v>ADMINISTRACION</v>
      </c>
      <c r="E8" s="4" t="str">
        <f>IF(ISERROR(VLOOKUP(A8,'[1]Noviembre 2022'!$A$1:$AD$224,4,)),0,VLOOKUP(A8,'[1]Noviembre 2022'!$A$1:$AD$224,4,))</f>
        <v>ADMINISTRACION</v>
      </c>
      <c r="F8" s="4" t="str">
        <f>IF(ISERROR(VLOOKUP(A8,'[1]Noviembre 2022'!$A$1:$AD$224,5,)),0,VLOOKUP(A8,'[1]Noviembre 2022'!$A$1:$AD$224,5,))</f>
        <v>PERMANENTE</v>
      </c>
      <c r="G8" s="6">
        <f>IF(ISERROR(VLOOKUP(A8,'[1]Noviembre 2022'!$A$1:$AD$224,7,)),0,VLOOKUP(A8,'[1]Noviembre 2022'!$A$1:$AD$224,7,))</f>
        <v>6826141394</v>
      </c>
      <c r="H8" s="6" t="str">
        <f>IF(ISERROR(VLOOKUP(A8,'[1]Noviembre 2022'!$A$1:$AD$224,8,)),0,VLOOKUP(A8,'[1]Noviembre 2022'!$A$1:$AD$224,8,))</f>
        <v>HSBC</v>
      </c>
      <c r="I8" s="6" t="str">
        <f>IF(ISERROR(VLOOKUP(A8,'[1]Noviembre 2022'!$A$1:$AD$224,9,)),0,VLOOKUP(A8,'[1]Noviembre 2022'!$A$1:$AD$224,9,))</f>
        <v>1500682200068261413946</v>
      </c>
    </row>
    <row r="9" spans="1:9" x14ac:dyDescent="0.25">
      <c r="A9" s="1">
        <v>104738</v>
      </c>
      <c r="B9" s="1" t="s">
        <v>16</v>
      </c>
      <c r="C9" s="1">
        <v>27370512677</v>
      </c>
      <c r="D9" s="4" t="str">
        <f>IF(ISERROR(VLOOKUP(A9,'[1]Noviembre 2022'!$A$1:$AD$224,3,)),0,VLOOKUP(A9,'[1]Noviembre 2022'!$A$1:$AD$224,3,))</f>
        <v>ADMINISTRACION</v>
      </c>
      <c r="E9" s="4" t="str">
        <f>IF(ISERROR(VLOOKUP(A9,'[1]Noviembre 2022'!$A$1:$AD$224,4,)),0,VLOOKUP(A9,'[1]Noviembre 2022'!$A$1:$AD$224,4,))</f>
        <v>ADMINISTRACION</v>
      </c>
      <c r="F9" s="4" t="str">
        <f>IF(ISERROR(VLOOKUP(A9,'[1]Noviembre 2022'!$A$1:$AD$224,5,)),0,VLOOKUP(A9,'[1]Noviembre 2022'!$A$1:$AD$224,5,))</f>
        <v>PERMANENTE</v>
      </c>
      <c r="G9" s="6">
        <f>IF(ISERROR(VLOOKUP(A9,'[1]Noviembre 2022'!$A$1:$AD$224,7,)),0,VLOOKUP(A9,'[1]Noviembre 2022'!$A$1:$AD$224,7,))</f>
        <v>6826149077</v>
      </c>
      <c r="H9" s="6" t="str">
        <f>IF(ISERROR(VLOOKUP(A9,'[1]Noviembre 2022'!$A$1:$AD$224,8,)),0,VLOOKUP(A9,'[1]Noviembre 2022'!$A$1:$AD$224,8,))</f>
        <v>HSBC</v>
      </c>
      <c r="I9" s="6" t="str">
        <f>IF(ISERROR(VLOOKUP(A9,'[1]Noviembre 2022'!$A$1:$AD$224,9,)),0,VLOOKUP(A9,'[1]Noviembre 2022'!$A$1:$AD$224,9,))</f>
        <v>1500682200068261490778</v>
      </c>
    </row>
    <row r="10" spans="1:9" x14ac:dyDescent="0.25">
      <c r="A10" s="1">
        <v>104751</v>
      </c>
      <c r="B10" s="1" t="s">
        <v>17</v>
      </c>
      <c r="C10" s="1">
        <v>20307514827</v>
      </c>
      <c r="D10" s="4" t="str">
        <f>IF(ISERROR(VLOOKUP(A10,'[1]Noviembre 2022'!$A$1:$AD$224,3,)),0,VLOOKUP(A10,'[1]Noviembre 2022'!$A$1:$AD$224,3,))</f>
        <v>ADMINISTRACION</v>
      </c>
      <c r="E10" s="4" t="str">
        <f>IF(ISERROR(VLOOKUP(A10,'[1]Noviembre 2022'!$A$1:$AD$224,4,)),0,VLOOKUP(A10,'[1]Noviembre 2022'!$A$1:$AD$224,4,))</f>
        <v>ADMINISTRACION</v>
      </c>
      <c r="F10" s="4" t="str">
        <f>IF(ISERROR(VLOOKUP(A10,'[1]Noviembre 2022'!$A$1:$AD$224,5,)),0,VLOOKUP(A10,'[1]Noviembre 2022'!$A$1:$AD$224,5,))</f>
        <v>PERMANENTE</v>
      </c>
      <c r="G10" s="6" t="str">
        <f>IF(ISERROR(VLOOKUP(A10,'[1]Noviembre 2022'!$A$1:$AD$224,7,)),0,VLOOKUP(A10,'[1]Noviembre 2022'!$A$1:$AD$224,7,))</f>
        <v>2923225935</v>
      </c>
      <c r="H10" s="6" t="str">
        <f>IF(ISERROR(VLOOKUP(A10,'[1]Noviembre 2022'!$A$1:$AD$224,8,)),0,VLOOKUP(A10,'[1]Noviembre 2022'!$A$1:$AD$224,8,))</f>
        <v>FRANCES</v>
      </c>
      <c r="I10" s="6" t="str">
        <f>IF(ISERROR(VLOOKUP(A10,'[1]Noviembre 2022'!$A$1:$AD$224,9,)),0,VLOOKUP(A10,'[1]Noviembre 2022'!$A$1:$AD$224,9,))</f>
        <v>0170292940000032259353</v>
      </c>
    </row>
    <row r="11" spans="1:9" x14ac:dyDescent="0.25">
      <c r="A11" s="1">
        <v>104800</v>
      </c>
      <c r="B11" s="1" t="s">
        <v>18</v>
      </c>
      <c r="C11" s="1">
        <v>27254087403</v>
      </c>
      <c r="D11" s="4" t="str">
        <f>IF(ISERROR(VLOOKUP(A11,'[1]Noviembre 2022'!$A$1:$AD$224,3,)),0,VLOOKUP(A11,'[1]Noviembre 2022'!$A$1:$AD$224,3,))</f>
        <v>ADMINISTRACION</v>
      </c>
      <c r="E11" s="4" t="str">
        <f>IF(ISERROR(VLOOKUP(A11,'[1]Noviembre 2022'!$A$1:$AD$224,4,)),0,VLOOKUP(A11,'[1]Noviembre 2022'!$A$1:$AD$224,4,))</f>
        <v>ADMINISTRACION</v>
      </c>
      <c r="F11" s="4" t="str">
        <f>IF(ISERROR(VLOOKUP(A11,'[1]Noviembre 2022'!$A$1:$AD$224,5,)),0,VLOOKUP(A11,'[1]Noviembre 2022'!$A$1:$AD$224,5,))</f>
        <v>PERMANENTE</v>
      </c>
      <c r="G11" s="6" t="str">
        <f>IF(ISERROR(VLOOKUP(A11,'[1]Noviembre 2022'!$A$1:$AD$224,7,)),0,VLOOKUP(A11,'[1]Noviembre 2022'!$A$1:$AD$224,7,))</f>
        <v>405088101299</v>
      </c>
      <c r="H11" s="6" t="str">
        <f>IF(ISERROR(VLOOKUP(A11,'[1]Noviembre 2022'!$A$1:$AD$224,8,)),0,VLOOKUP(A11,'[1]Noviembre 2022'!$A$1:$AD$224,8,))</f>
        <v>Galicia</v>
      </c>
      <c r="I11" s="6" t="str">
        <f>IF(ISERROR(VLOOKUP(A11,'[1]Noviembre 2022'!$A$1:$AD$224,9,)),0,VLOOKUP(A11,'[1]Noviembre 2022'!$A$1:$AD$224,9,))</f>
        <v>0070129330004050881094</v>
      </c>
    </row>
    <row r="12" spans="1:9" x14ac:dyDescent="0.25">
      <c r="A12" s="1">
        <v>104828</v>
      </c>
      <c r="B12" s="1" t="s">
        <v>19</v>
      </c>
      <c r="C12" s="1">
        <v>20236295223</v>
      </c>
      <c r="D12" s="4" t="str">
        <f>IF(ISERROR(VLOOKUP(A12,'[1]Noviembre 2022'!$A$1:$AD$224,3,)),0,VLOOKUP(A12,'[1]Noviembre 2022'!$A$1:$AD$224,3,))</f>
        <v>ADMINISTRACION</v>
      </c>
      <c r="E12" s="4" t="str">
        <f>IF(ISERROR(VLOOKUP(A12,'[1]Noviembre 2022'!$A$1:$AD$224,4,)),0,VLOOKUP(A12,'[1]Noviembre 2022'!$A$1:$AD$224,4,))</f>
        <v>ADMINISTRACION</v>
      </c>
      <c r="F12" s="4" t="str">
        <f>IF(ISERROR(VLOOKUP(A12,'[1]Noviembre 2022'!$A$1:$AD$224,5,)),0,VLOOKUP(A12,'[1]Noviembre 2022'!$A$1:$AD$224,5,))</f>
        <v>PERMANENTE</v>
      </c>
      <c r="G12" s="6" t="str">
        <f>IF(ISERROR(VLOOKUP(A12,'[1]Noviembre 2022'!$A$1:$AD$224,7,)),0,VLOOKUP(A12,'[1]Noviembre 2022'!$A$1:$AD$224,7,))</f>
        <v>6826080107</v>
      </c>
      <c r="H12" s="6" t="str">
        <f>IF(ISERROR(VLOOKUP(A12,'[1]Noviembre 2022'!$A$1:$AD$224,8,)),0,VLOOKUP(A12,'[1]Noviembre 2022'!$A$1:$AD$224,8,))</f>
        <v>HSBC</v>
      </c>
      <c r="I12" s="6" t="str">
        <f>IF(ISERROR(VLOOKUP(A12,'[1]Noviembre 2022'!$A$1:$AD$224,9,)),0,VLOOKUP(A12,'[1]Noviembre 2022'!$A$1:$AD$224,9,))</f>
        <v>1500682200068260801078</v>
      </c>
    </row>
    <row r="13" spans="1:9" x14ac:dyDescent="0.25">
      <c r="A13" s="1">
        <v>104843</v>
      </c>
      <c r="B13" s="1" t="s">
        <v>20</v>
      </c>
      <c r="C13" s="1">
        <v>27262184469</v>
      </c>
      <c r="D13" s="4" t="str">
        <f>IF(ISERROR(VLOOKUP(A13,'[1]Noviembre 2022'!$A$1:$AD$224,3,)),0,VLOOKUP(A13,'[1]Noviembre 2022'!$A$1:$AD$224,3,))</f>
        <v>ADMINISTRACION</v>
      </c>
      <c r="E13" s="4" t="str">
        <f>IF(ISERROR(VLOOKUP(A13,'[1]Noviembre 2022'!$A$1:$AD$224,4,)),0,VLOOKUP(A13,'[1]Noviembre 2022'!$A$1:$AD$224,4,))</f>
        <v>ADMINISTRACION</v>
      </c>
      <c r="F13" s="4" t="str">
        <f>IF(ISERROR(VLOOKUP(A13,'[1]Noviembre 2022'!$A$1:$AD$224,5,)),0,VLOOKUP(A13,'[1]Noviembre 2022'!$A$1:$AD$224,5,))</f>
        <v>PERMANENTE</v>
      </c>
      <c r="G13" s="6" t="str">
        <f>IF(ISERROR(VLOOKUP(A13,'[1]Noviembre 2022'!$A$1:$AD$224,7,)),0,VLOOKUP(A13,'[1]Noviembre 2022'!$A$1:$AD$224,7,))</f>
        <v>682607940</v>
      </c>
      <c r="H13" s="6" t="str">
        <f>IF(ISERROR(VLOOKUP(A13,'[1]Noviembre 2022'!$A$1:$AD$224,8,)),0,VLOOKUP(A13,'[1]Noviembre 2022'!$A$1:$AD$224,8,))</f>
        <v>HSBC</v>
      </c>
      <c r="I13" s="6" t="str">
        <f>IF(ISERROR(VLOOKUP(A13,'[1]Noviembre 2022'!$A$1:$AD$224,9,)),0,VLOOKUP(A13,'[1]Noviembre 2022'!$A$1:$AD$224,9,))</f>
        <v>1500682200068260794000</v>
      </c>
    </row>
    <row r="14" spans="1:9" x14ac:dyDescent="0.25">
      <c r="A14" s="1">
        <v>104858</v>
      </c>
      <c r="B14" s="1" t="s">
        <v>21</v>
      </c>
      <c r="C14" s="1">
        <v>27225862473</v>
      </c>
      <c r="D14" s="4" t="str">
        <f>IF(ISERROR(VLOOKUP(A14,'[1]Noviembre 2022'!$A$1:$AD$224,3,)),0,VLOOKUP(A14,'[1]Noviembre 2022'!$A$1:$AD$224,3,))</f>
        <v>ADMINISTRACION</v>
      </c>
      <c r="E14" s="4" t="str">
        <f>IF(ISERROR(VLOOKUP(A14,'[1]Noviembre 2022'!$A$1:$AD$224,4,)),0,VLOOKUP(A14,'[1]Noviembre 2022'!$A$1:$AD$224,4,))</f>
        <v>ADMINISTRACION</v>
      </c>
      <c r="F14" s="4" t="str">
        <f>IF(ISERROR(VLOOKUP(A14,'[1]Noviembre 2022'!$A$1:$AD$224,5,)),0,VLOOKUP(A14,'[1]Noviembre 2022'!$A$1:$AD$224,5,))</f>
        <v>PERMANENTE</v>
      </c>
      <c r="G14" s="6" t="str">
        <f>IF(ISERROR(VLOOKUP(A14,'[1]Noviembre 2022'!$A$1:$AD$224,7,)),0,VLOOKUP(A14,'[1]Noviembre 2022'!$A$1:$AD$224,7,))</f>
        <v>6826080312</v>
      </c>
      <c r="H14" s="6" t="str">
        <f>IF(ISERROR(VLOOKUP(A14,'[1]Noviembre 2022'!$A$1:$AD$224,8,)),0,VLOOKUP(A14,'[1]Noviembre 2022'!$A$1:$AD$224,8,))</f>
        <v>HSBC</v>
      </c>
      <c r="I14" s="6" t="str">
        <f>IF(ISERROR(VLOOKUP(A14,'[1]Noviembre 2022'!$A$1:$AD$224,9,)),0,VLOOKUP(A14,'[1]Noviembre 2022'!$A$1:$AD$224,9,))</f>
        <v>1500682200068260803128</v>
      </c>
    </row>
    <row r="15" spans="1:9" x14ac:dyDescent="0.25">
      <c r="A15" s="1">
        <v>104863</v>
      </c>
      <c r="B15" s="1" t="s">
        <v>22</v>
      </c>
      <c r="C15" s="1">
        <v>27218478439</v>
      </c>
      <c r="D15" s="4" t="str">
        <f>IF(ISERROR(VLOOKUP(A15,'[1]Noviembre 2022'!$A$1:$AD$224,3,)),0,VLOOKUP(A15,'[1]Noviembre 2022'!$A$1:$AD$224,3,))</f>
        <v>ADMINISTRACION</v>
      </c>
      <c r="E15" s="4" t="str">
        <f>IF(ISERROR(VLOOKUP(A15,'[1]Noviembre 2022'!$A$1:$AD$224,4,)),0,VLOOKUP(A15,'[1]Noviembre 2022'!$A$1:$AD$224,4,))</f>
        <v>ADMINISTRACION</v>
      </c>
      <c r="F15" s="4" t="str">
        <f>IF(ISERROR(VLOOKUP(A15,'[1]Noviembre 2022'!$A$1:$AD$224,5,)),0,VLOOKUP(A15,'[1]Noviembre 2022'!$A$1:$AD$224,5,))</f>
        <v>PERMANENTE</v>
      </c>
      <c r="G15" s="6" t="str">
        <f>IF(ISERROR(VLOOKUP(A15,'[1]Noviembre 2022'!$A$1:$AD$224,7,)),0,VLOOKUP(A15,'[1]Noviembre 2022'!$A$1:$AD$224,7,))</f>
        <v>6826080466</v>
      </c>
      <c r="H15" s="6" t="str">
        <f>IF(ISERROR(VLOOKUP(A15,'[1]Noviembre 2022'!$A$1:$AD$224,8,)),0,VLOOKUP(A15,'[1]Noviembre 2022'!$A$1:$AD$224,8,))</f>
        <v>HSBC</v>
      </c>
      <c r="I15" s="6" t="str">
        <f>IF(ISERROR(VLOOKUP(A15,'[1]Noviembre 2022'!$A$1:$AD$224,9,)),0,VLOOKUP(A15,'[1]Noviembre 2022'!$A$1:$AD$224,9,))</f>
        <v>1500682200068260804664</v>
      </c>
    </row>
    <row r="16" spans="1:9" x14ac:dyDescent="0.25">
      <c r="A16" s="1">
        <v>104891</v>
      </c>
      <c r="B16" s="1" t="s">
        <v>23</v>
      </c>
      <c r="C16" s="1">
        <v>27261215875</v>
      </c>
      <c r="D16" s="4" t="str">
        <f>IF(ISERROR(VLOOKUP(A16,'[1]Noviembre 2022'!$A$1:$AD$224,3,)),0,VLOOKUP(A16,'[1]Noviembre 2022'!$A$1:$AD$224,3,))</f>
        <v>ADMINISTRACION</v>
      </c>
      <c r="E16" s="4" t="str">
        <f>IF(ISERROR(VLOOKUP(A16,'[1]Noviembre 2022'!$A$1:$AD$224,4,)),0,VLOOKUP(A16,'[1]Noviembre 2022'!$A$1:$AD$224,4,))</f>
        <v>ADMINISTRACION</v>
      </c>
      <c r="F16" s="4" t="str">
        <f>IF(ISERROR(VLOOKUP(A16,'[1]Noviembre 2022'!$A$1:$AD$224,5,)),0,VLOOKUP(A16,'[1]Noviembre 2022'!$A$1:$AD$224,5,))</f>
        <v>PERMANENTE</v>
      </c>
      <c r="G16" s="6" t="str">
        <f>IF(ISERROR(VLOOKUP(A16,'[1]Noviembre 2022'!$A$1:$AD$224,7,)),0,VLOOKUP(A16,'[1]Noviembre 2022'!$A$1:$AD$224,7,))</f>
        <v>6826079462</v>
      </c>
      <c r="H16" s="6" t="str">
        <f>IF(ISERROR(VLOOKUP(A16,'[1]Noviembre 2022'!$A$1:$AD$224,8,)),0,VLOOKUP(A16,'[1]Noviembre 2022'!$A$1:$AD$224,8,))</f>
        <v>HSBC</v>
      </c>
      <c r="I16" s="6" t="str">
        <f>IF(ISERROR(VLOOKUP(A16,'[1]Noviembre 2022'!$A$1:$AD$224,9,)),0,VLOOKUP(A16,'[1]Noviembre 2022'!$A$1:$AD$224,9,))</f>
        <v>1500682200068260794628</v>
      </c>
    </row>
    <row r="17" spans="1:9" x14ac:dyDescent="0.25">
      <c r="A17" s="1">
        <v>104923</v>
      </c>
      <c r="B17" s="1" t="s">
        <v>24</v>
      </c>
      <c r="C17" s="1">
        <v>20267769509</v>
      </c>
      <c r="D17" s="4" t="str">
        <f>IF(ISERROR(VLOOKUP(A17,'[1]Noviembre 2022'!$A$1:$AD$224,3,)),0,VLOOKUP(A17,'[1]Noviembre 2022'!$A$1:$AD$224,3,))</f>
        <v>ADMINISTRACION</v>
      </c>
      <c r="E17" s="4" t="str">
        <f>IF(ISERROR(VLOOKUP(A17,'[1]Noviembre 2022'!$A$1:$AD$224,4,)),0,VLOOKUP(A17,'[1]Noviembre 2022'!$A$1:$AD$224,4,))</f>
        <v>ADMINISTRACION</v>
      </c>
      <c r="F17" s="4" t="str">
        <f>IF(ISERROR(VLOOKUP(A17,'[1]Noviembre 2022'!$A$1:$AD$224,5,)),0,VLOOKUP(A17,'[1]Noviembre 2022'!$A$1:$AD$224,5,))</f>
        <v>PERMANENTE</v>
      </c>
      <c r="G17" s="6" t="str">
        <f>IF(ISERROR(VLOOKUP(A17,'[1]Noviembre 2022'!$A$1:$AD$224,7,)),0,VLOOKUP(A17,'[1]Noviembre 2022'!$A$1:$AD$224,7,))</f>
        <v>6826079219</v>
      </c>
      <c r="H17" s="6" t="str">
        <f>IF(ISERROR(VLOOKUP(A17,'[1]Noviembre 2022'!$A$1:$AD$224,8,)),0,VLOOKUP(A17,'[1]Noviembre 2022'!$A$1:$AD$224,8,))</f>
        <v>HSBC</v>
      </c>
      <c r="I17" s="6" t="str">
        <f>IF(ISERROR(VLOOKUP(A17,'[1]Noviembre 2022'!$A$1:$AD$224,9,)),0,VLOOKUP(A17,'[1]Noviembre 2022'!$A$1:$AD$224,9,))</f>
        <v>1500682200068260792196</v>
      </c>
    </row>
    <row r="18" spans="1:9" x14ac:dyDescent="0.25">
      <c r="A18" s="1">
        <v>104927</v>
      </c>
      <c r="B18" s="1" t="s">
        <v>25</v>
      </c>
      <c r="C18" s="1">
        <v>20238852286</v>
      </c>
      <c r="D18" s="4" t="str">
        <f>IF(ISERROR(VLOOKUP(A18,'[1]Noviembre 2022'!$A$1:$AD$224,3,)),0,VLOOKUP(A18,'[1]Noviembre 2022'!$A$1:$AD$224,3,))</f>
        <v>ADMINISTRACION</v>
      </c>
      <c r="E18" s="4" t="str">
        <f>IF(ISERROR(VLOOKUP(A18,'[1]Noviembre 2022'!$A$1:$AD$224,4,)),0,VLOOKUP(A18,'[1]Noviembre 2022'!$A$1:$AD$224,4,))</f>
        <v>Buenos Aires</v>
      </c>
      <c r="F18" s="4">
        <f>IF(ISERROR(VLOOKUP(A18,'[1]Noviembre 2022'!$A$1:$AD$224,5,)),0,VLOOKUP(A18,'[1]Noviembre 2022'!$A$1:$AD$224,5,))</f>
        <v>0</v>
      </c>
      <c r="G18" s="6">
        <f>IF(ISERROR(VLOOKUP(A18,'[1]Noviembre 2022'!$A$1:$AD$224,7,)),0,VLOOKUP(A18,'[1]Noviembre 2022'!$A$1:$AD$224,7,))</f>
        <v>0</v>
      </c>
      <c r="H18" s="6">
        <f>IF(ISERROR(VLOOKUP(A18,'[1]Noviembre 2022'!$A$1:$AD$224,8,)),0,VLOOKUP(A18,'[1]Noviembre 2022'!$A$1:$AD$224,8,))</f>
        <v>0</v>
      </c>
      <c r="I18" s="6">
        <f>IF(ISERROR(VLOOKUP(A18,'[1]Noviembre 2022'!$A$1:$AD$224,9,)),0,VLOOKUP(A18,'[1]Noviembre 2022'!$A$1:$AD$224,9,))</f>
        <v>0</v>
      </c>
    </row>
    <row r="19" spans="1:9" x14ac:dyDescent="0.25">
      <c r="A19" s="1">
        <v>104986</v>
      </c>
      <c r="B19" s="1" t="s">
        <v>26</v>
      </c>
      <c r="C19" s="1">
        <v>27337443856</v>
      </c>
      <c r="D19" s="4" t="str">
        <f>IF(ISERROR(VLOOKUP(A19,'[1]Noviembre 2022'!$A$1:$AD$224,3,)),0,VLOOKUP(A19,'[1]Noviembre 2022'!$A$1:$AD$224,3,))</f>
        <v>ADMINISTRACION</v>
      </c>
      <c r="E19" s="4" t="str">
        <f>IF(ISERROR(VLOOKUP(A19,'[1]Noviembre 2022'!$A$1:$AD$224,4,)),0,VLOOKUP(A19,'[1]Noviembre 2022'!$A$1:$AD$224,4,))</f>
        <v>ADMINISTRACION</v>
      </c>
      <c r="F19" s="4" t="str">
        <f>IF(ISERROR(VLOOKUP(A19,'[1]Noviembre 2022'!$A$1:$AD$224,5,)),0,VLOOKUP(A19,'[1]Noviembre 2022'!$A$1:$AD$224,5,))</f>
        <v>PERMANENTE</v>
      </c>
      <c r="G19" s="6" t="str">
        <f>IF(ISERROR(VLOOKUP(A19,'[1]Noviembre 2022'!$A$1:$AD$224,7,)),0,VLOOKUP(A19,'[1]Noviembre 2022'!$A$1:$AD$224,7,))</f>
        <v>6826145532</v>
      </c>
      <c r="H19" s="6" t="str">
        <f>IF(ISERROR(VLOOKUP(A19,'[1]Noviembre 2022'!$A$1:$AD$224,8,)),0,VLOOKUP(A19,'[1]Noviembre 2022'!$A$1:$AD$224,8,))</f>
        <v>HSBC</v>
      </c>
      <c r="I19" s="6" t="str">
        <f>IF(ISERROR(VLOOKUP(A19,'[1]Noviembre 2022'!$A$1:$AD$224,9,)),0,VLOOKUP(A19,'[1]Noviembre 2022'!$A$1:$AD$224,9,))</f>
        <v>1500682200068261455328</v>
      </c>
    </row>
    <row r="20" spans="1:9" x14ac:dyDescent="0.25">
      <c r="A20" s="1">
        <v>104992</v>
      </c>
      <c r="B20" s="1" t="s">
        <v>27</v>
      </c>
      <c r="C20" s="1">
        <v>20348821777</v>
      </c>
      <c r="D20" s="4" t="str">
        <f>IF(ISERROR(VLOOKUP(A20,'[1]Noviembre 2022'!$A$1:$AD$224,3,)),0,VLOOKUP(A20,'[1]Noviembre 2022'!$A$1:$AD$224,3,))</f>
        <v>ADMINISTRACION</v>
      </c>
      <c r="E20" s="4" t="str">
        <f>IF(ISERROR(VLOOKUP(A20,'[1]Noviembre 2022'!$A$1:$AD$224,4,)),0,VLOOKUP(A20,'[1]Noviembre 2022'!$A$1:$AD$224,4,))</f>
        <v>ADMINISTRACION</v>
      </c>
      <c r="F20" s="4" t="str">
        <f>IF(ISERROR(VLOOKUP(A20,'[1]Noviembre 2022'!$A$1:$AD$224,5,)),0,VLOOKUP(A20,'[1]Noviembre 2022'!$A$1:$AD$224,5,))</f>
        <v xml:space="preserve">PLANTA </v>
      </c>
      <c r="G20" s="6" t="str">
        <f>IF(ISERROR(VLOOKUP(A20,'[1]Noviembre 2022'!$A$1:$AD$224,7,)),0,VLOOKUP(A20,'[1]Noviembre 2022'!$A$1:$AD$224,7,))</f>
        <v>6826133153</v>
      </c>
      <c r="H20" s="6" t="str">
        <f>IF(ISERROR(VLOOKUP(A20,'[1]Noviembre 2022'!$A$1:$AD$224,8,)),0,VLOOKUP(A20,'[1]Noviembre 2022'!$A$1:$AD$224,8,))</f>
        <v>HSBC</v>
      </c>
      <c r="I20" s="6" t="str">
        <f>IF(ISERROR(VLOOKUP(A20,'[1]Noviembre 2022'!$A$1:$AD$224,9,)),0,VLOOKUP(A20,'[1]Noviembre 2022'!$A$1:$AD$224,9,))</f>
        <v>1500682200068261331532</v>
      </c>
    </row>
    <row r="21" spans="1:9" x14ac:dyDescent="0.25">
      <c r="A21" s="1">
        <v>101961</v>
      </c>
      <c r="B21" s="1" t="s">
        <v>28</v>
      </c>
      <c r="C21" s="1">
        <v>27350595576</v>
      </c>
      <c r="D21" s="4" t="str">
        <f>IF(ISERROR(VLOOKUP(A21,'[1]Noviembre 2022'!$A$1:$AD$224,3,)),0,VLOOKUP(A21,'[1]Noviembre 2022'!$A$1:$AD$224,3,))</f>
        <v>EMPAQUE</v>
      </c>
      <c r="E21" s="4" t="str">
        <f>IF(ISERROR(VLOOKUP(A21,'[1]Noviembre 2022'!$A$1:$AD$224,4,)),0,VLOOKUP(A21,'[1]Noviembre 2022'!$A$1:$AD$224,4,))</f>
        <v>PLANTA</v>
      </c>
      <c r="F21" s="4" t="str">
        <f>IF(ISERROR(VLOOKUP(A21,'[1]Noviembre 2022'!$A$1:$AD$224,5,)),0,VLOOKUP(A21,'[1]Noviembre 2022'!$A$1:$AD$224,5,))</f>
        <v>TEMPORARIA</v>
      </c>
      <c r="G21" s="6" t="str">
        <f>IF(ISERROR(VLOOKUP(A21,'[1]Noviembre 2022'!$A$1:$AD$224,7,)),0,VLOOKUP(A21,'[1]Noviembre 2022'!$A$1:$AD$224,7,))</f>
        <v>6826110381</v>
      </c>
      <c r="H21" s="6" t="str">
        <f>IF(ISERROR(VLOOKUP(A21,'[1]Noviembre 2022'!$A$1:$AD$224,8,)),0,VLOOKUP(A21,'[1]Noviembre 2022'!$A$1:$AD$224,8,))</f>
        <v>HSBC</v>
      </c>
      <c r="I21" s="6" t="str">
        <f>IF(ISERROR(VLOOKUP(A21,'[1]Noviembre 2022'!$A$1:$AD$224,9,)),0,VLOOKUP(A21,'[1]Noviembre 2022'!$A$1:$AD$224,9,))</f>
        <v>1500682200068261103814</v>
      </c>
    </row>
    <row r="22" spans="1:9" x14ac:dyDescent="0.25">
      <c r="A22" s="1">
        <v>102650</v>
      </c>
      <c r="B22" s="1" t="s">
        <v>29</v>
      </c>
      <c r="C22" s="1">
        <v>27279658685</v>
      </c>
      <c r="D22" s="4" t="str">
        <f>IF(ISERROR(VLOOKUP(A22,'[1]Noviembre 2022'!$A$1:$AD$224,3,)),0,VLOOKUP(A22,'[1]Noviembre 2022'!$A$1:$AD$224,3,))</f>
        <v>ADMINISTRACION</v>
      </c>
      <c r="E22" s="4" t="str">
        <f>IF(ISERROR(VLOOKUP(A22,'[1]Noviembre 2022'!$A$1:$AD$224,4,)),0,VLOOKUP(A22,'[1]Noviembre 2022'!$A$1:$AD$224,4,))</f>
        <v>ADMINISTRACION</v>
      </c>
      <c r="F22" s="4" t="str">
        <f>IF(ISERROR(VLOOKUP(A22,'[1]Noviembre 2022'!$A$1:$AD$224,5,)),0,VLOOKUP(A22,'[1]Noviembre 2022'!$A$1:$AD$224,5,))</f>
        <v>PERMANENTE</v>
      </c>
      <c r="G22" s="6" t="str">
        <f>IF(ISERROR(VLOOKUP(A22,'[1]Noviembre 2022'!$A$1:$AD$224,7,)),0,VLOOKUP(A22,'[1]Noviembre 2022'!$A$1:$AD$224,7,))</f>
        <v>2797963658</v>
      </c>
      <c r="H22" s="6" t="str">
        <f>IF(ISERROR(VLOOKUP(A22,'[1]Noviembre 2022'!$A$1:$AD$224,8,)),0,VLOOKUP(A22,'[1]Noviembre 2022'!$A$1:$AD$224,8,))</f>
        <v>BNA</v>
      </c>
      <c r="I22" s="6" t="str">
        <f>IF(ISERROR(VLOOKUP(A22,'[1]Noviembre 2022'!$A$1:$AD$224,9,)),0,VLOOKUP(A22,'[1]Noviembre 2022'!$A$1:$AD$224,9,))</f>
        <v>0110279830027979636583</v>
      </c>
    </row>
    <row r="23" spans="1:9" x14ac:dyDescent="0.25">
      <c r="A23" s="1">
        <v>103640</v>
      </c>
      <c r="B23" s="1" t="s">
        <v>30</v>
      </c>
      <c r="C23" s="1">
        <v>20366268562</v>
      </c>
      <c r="D23" s="4" t="s">
        <v>31</v>
      </c>
      <c r="E23" s="4" t="str">
        <f>IF(ISERROR(VLOOKUP(A23,'[1]Noviembre 2022'!$A$1:$AD$224,4,)),0,VLOOKUP(A23,'[1]Noviembre 2022'!$A$1:$AD$224,4,))</f>
        <v>PLANTA 1</v>
      </c>
      <c r="F23" s="4" t="str">
        <f>IF(ISERROR(VLOOKUP(A23,'[1]Noviembre 2022'!$A$1:$AD$224,5,)),0,VLOOKUP(A23,'[1]Noviembre 2022'!$A$1:$AD$224,5,))</f>
        <v>PLANTA 1</v>
      </c>
      <c r="G23" s="6">
        <f>IF(ISERROR(VLOOKUP(A23,'[1]Noviembre 2022'!$A$1:$AD$224,7,)),0,VLOOKUP(A23,'[1]Noviembre 2022'!$A$1:$AD$224,7,))</f>
        <v>0</v>
      </c>
      <c r="H23" s="6">
        <f>IF(ISERROR(VLOOKUP(A23,'[1]Noviembre 2022'!$A$1:$AD$224,8,)),0,VLOOKUP(A23,'[1]Noviembre 2022'!$A$1:$AD$224,8,))</f>
        <v>0</v>
      </c>
      <c r="I23" s="6" t="str">
        <f>IF(ISERROR(VLOOKUP(A23,'[1]Noviembre 2022'!$A$1:$AD$224,9,)),0,VLOOKUP(A23,'[1]Noviembre 2022'!$A$1:$AD$224,9,))</f>
        <v>Efectivo</v>
      </c>
    </row>
    <row r="24" spans="1:9" x14ac:dyDescent="0.25">
      <c r="A24" s="1">
        <v>102006</v>
      </c>
      <c r="B24" s="1" t="s">
        <v>32</v>
      </c>
      <c r="C24" s="1">
        <v>20204500291</v>
      </c>
      <c r="D24" s="4" t="str">
        <f>IF(ISERROR(VLOOKUP(A24,'[1]Noviembre 2022'!$A$1:$AD$224,3,)),0,VLOOKUP(A24,'[1]Noviembre 2022'!$A$1:$AD$224,3,))</f>
        <v>CHACRAS</v>
      </c>
      <c r="E24" s="4" t="str">
        <f>IF(ISERROR(VLOOKUP(A24,'[1]Noviembre 2022'!$A$1:$AD$224,4,)),0,VLOOKUP(A24,'[1]Noviembre 2022'!$A$1:$AD$224,4,))</f>
        <v>RECORREDORES</v>
      </c>
      <c r="F24" s="4" t="str">
        <f>IF(ISERROR(VLOOKUP(A24,'[1]Noviembre 2022'!$A$1:$AD$224,5,)),0,VLOOKUP(A24,'[1]Noviembre 2022'!$A$1:$AD$224,5,))</f>
        <v>PERMANENTE</v>
      </c>
      <c r="G24" s="6" t="str">
        <f>IF(ISERROR(VLOOKUP(A24,'[1]Noviembre 2022'!$A$1:$AD$224,7,)),0,VLOOKUP(A24,'[1]Noviembre 2022'!$A$1:$AD$224,7,))</f>
        <v>6826080787</v>
      </c>
      <c r="H24" s="6" t="str">
        <f>IF(ISERROR(VLOOKUP(A24,'[1]Noviembre 2022'!$A$1:$AD$224,8,)),0,VLOOKUP(A24,'[1]Noviembre 2022'!$A$1:$AD$224,8,))</f>
        <v>HSBC</v>
      </c>
      <c r="I24" s="6" t="str">
        <f>IF(ISERROR(VLOOKUP(A24,'[1]Noviembre 2022'!$A$1:$AD$224,9,)),0,VLOOKUP(A24,'[1]Noviembre 2022'!$A$1:$AD$224,9,))</f>
        <v>1500682200068260807878</v>
      </c>
    </row>
    <row r="25" spans="1:9" x14ac:dyDescent="0.25">
      <c r="A25" s="1">
        <v>102050</v>
      </c>
      <c r="B25" s="1" t="s">
        <v>33</v>
      </c>
      <c r="C25" s="1">
        <v>20318491306</v>
      </c>
      <c r="D25" s="4" t="str">
        <f>IF(ISERROR(VLOOKUP(A25,'[1]Noviembre 2022'!$A$1:$AD$224,3,)),0,VLOOKUP(A25,'[1]Noviembre 2022'!$A$1:$AD$224,3,))</f>
        <v>Encargado Chacra</v>
      </c>
      <c r="E25" s="4" t="str">
        <f>IF(ISERROR(VLOOKUP(A25,'[1]Noviembre 2022'!$A$1:$AD$224,4,)),0,VLOOKUP(A25,'[1]Noviembre 2022'!$A$1:$AD$224,4,))</f>
        <v>ANDREA</v>
      </c>
      <c r="F25" s="4" t="str">
        <f>IF(ISERROR(VLOOKUP(A25,'[1]Noviembre 2022'!$A$1:$AD$224,5,)),0,VLOOKUP(A25,'[1]Noviembre 2022'!$A$1:$AD$224,5,))</f>
        <v>ENCARGADO</v>
      </c>
      <c r="G25" s="6" t="str">
        <f>IF(ISERROR(VLOOKUP(A25,'[1]Noviembre 2022'!$A$1:$AD$224,7,)),0,VLOOKUP(A25,'[1]Noviembre 2022'!$A$1:$AD$224,7,))</f>
        <v>2798131843</v>
      </c>
      <c r="H25" s="6" t="str">
        <f>IF(ISERROR(VLOOKUP(A25,'[1]Noviembre 2022'!$A$1:$AD$224,8,)),0,VLOOKUP(A25,'[1]Noviembre 2022'!$A$1:$AD$224,8,))</f>
        <v>BNA</v>
      </c>
      <c r="I25" s="6" t="str">
        <f>IF(ISERROR(VLOOKUP(A25,'[1]Noviembre 2022'!$A$1:$AD$224,9,)),0,VLOOKUP(A25,'[1]Noviembre 2022'!$A$1:$AD$224,9,))</f>
        <v>0110279830027981318433</v>
      </c>
    </row>
    <row r="26" spans="1:9" x14ac:dyDescent="0.25">
      <c r="A26" s="1">
        <v>102069</v>
      </c>
      <c r="B26" s="1" t="s">
        <v>34</v>
      </c>
      <c r="C26" s="1">
        <v>20211295881</v>
      </c>
      <c r="D26" s="4" t="str">
        <f>IF(ISERROR(VLOOKUP(A26,'[1]Noviembre 2022'!$A$1:$AD$224,3,)),0,VLOOKUP(A26,'[1]Noviembre 2022'!$A$1:$AD$224,3,))</f>
        <v>CHACRAS</v>
      </c>
      <c r="E26" s="4" t="str">
        <f>IF(ISERROR(VLOOKUP(A26,'[1]Noviembre 2022'!$A$1:$AD$224,4,)),0,VLOOKUP(A26,'[1]Noviembre 2022'!$A$1:$AD$224,4,))</f>
        <v>ROCA ROCA</v>
      </c>
      <c r="F26" s="4" t="str">
        <f>IF(ISERROR(VLOOKUP(A26,'[1]Noviembre 2022'!$A$1:$AD$224,5,)),0,VLOOKUP(A26,'[1]Noviembre 2022'!$A$1:$AD$224,5,))</f>
        <v>PEON VARIO</v>
      </c>
      <c r="G26" s="6" t="str">
        <f>IF(ISERROR(VLOOKUP(A26,'[1]Noviembre 2022'!$A$1:$AD$224,7,)),0,VLOOKUP(A26,'[1]Noviembre 2022'!$A$1:$AD$224,7,))</f>
        <v>6826080640</v>
      </c>
      <c r="H26" s="6" t="str">
        <f>IF(ISERROR(VLOOKUP(A26,'[1]Noviembre 2022'!$A$1:$AD$224,8,)),0,VLOOKUP(A26,'[1]Noviembre 2022'!$A$1:$AD$224,8,))</f>
        <v>HSBC</v>
      </c>
      <c r="I26" s="6" t="str">
        <f>IF(ISERROR(VLOOKUP(A26,'[1]Noviembre 2022'!$A$1:$AD$224,9,)),0,VLOOKUP(A26,'[1]Noviembre 2022'!$A$1:$AD$224,9,))</f>
        <v>1500682200068260806400</v>
      </c>
    </row>
    <row r="27" spans="1:9" x14ac:dyDescent="0.25">
      <c r="A27" s="1">
        <v>102082</v>
      </c>
      <c r="B27" s="1" t="s">
        <v>35</v>
      </c>
      <c r="C27" s="1">
        <v>20260463234</v>
      </c>
      <c r="D27" s="4" t="str">
        <f>IF(ISERROR(VLOOKUP(A27,'[1]Noviembre 2022'!$A$1:$AD$224,3,)),0,VLOOKUP(A27,'[1]Noviembre 2022'!$A$1:$AD$224,3,))</f>
        <v>CHACRAS</v>
      </c>
      <c r="E27" s="4" t="str">
        <f>IF(ISERROR(VLOOKUP(A27,'[1]Noviembre 2022'!$A$1:$AD$224,4,)),0,VLOOKUP(A27,'[1]Noviembre 2022'!$A$1:$AD$224,4,))</f>
        <v>ALEXIS ADRIAN</v>
      </c>
      <c r="F27" s="4" t="str">
        <f>IF(ISERROR(VLOOKUP(A27,'[1]Noviembre 2022'!$A$1:$AD$224,5,)),0,VLOOKUP(A27,'[1]Noviembre 2022'!$A$1:$AD$224,5,))</f>
        <v>PEON VARIO</v>
      </c>
      <c r="G27" s="6" t="str">
        <f>IF(ISERROR(VLOOKUP(A27,'[1]Noviembre 2022'!$A$1:$AD$224,7,)),0,VLOOKUP(A27,'[1]Noviembre 2022'!$A$1:$AD$224,7,))</f>
        <v>6826079479</v>
      </c>
      <c r="H27" s="6" t="str">
        <f>IF(ISERROR(VLOOKUP(A27,'[1]Noviembre 2022'!$A$1:$AD$224,8,)),0,VLOOKUP(A27,'[1]Noviembre 2022'!$A$1:$AD$224,8,))</f>
        <v>HSBC</v>
      </c>
      <c r="I27" s="6" t="str">
        <f>IF(ISERROR(VLOOKUP(A27,'[1]Noviembre 2022'!$A$1:$AD$224,9,)),0,VLOOKUP(A27,'[1]Noviembre 2022'!$A$1:$AD$224,9,))</f>
        <v>1500682200068260794796</v>
      </c>
    </row>
    <row r="28" spans="1:9" x14ac:dyDescent="0.25">
      <c r="A28" s="1">
        <v>102159</v>
      </c>
      <c r="B28" s="1" t="s">
        <v>36</v>
      </c>
      <c r="C28" s="1">
        <v>20274735466</v>
      </c>
      <c r="D28" s="4" t="str">
        <f>IF(ISERROR(VLOOKUP(A28,'[1]Noviembre 2022'!$A$1:$AD$224,3,)),0,VLOOKUP(A28,'[1]Noviembre 2022'!$A$1:$AD$224,3,))</f>
        <v>CHACRAS</v>
      </c>
      <c r="E28" s="4" t="str">
        <f>IF(ISERROR(VLOOKUP(A28,'[1]Noviembre 2022'!$A$1:$AD$224,4,)),0,VLOOKUP(A28,'[1]Noviembre 2022'!$A$1:$AD$224,4,))</f>
        <v>DAMIAN ELIAS</v>
      </c>
      <c r="F28" s="4" t="str">
        <f>IF(ISERROR(VLOOKUP(A28,'[1]Noviembre 2022'!$A$1:$AD$224,5,)),0,VLOOKUP(A28,'[1]Noviembre 2022'!$A$1:$AD$224,5,))</f>
        <v>PEON VARIO</v>
      </c>
      <c r="G28" s="6" t="str">
        <f>IF(ISERROR(VLOOKUP(A28,'[1]Noviembre 2022'!$A$1:$AD$224,7,)),0,VLOOKUP(A28,'[1]Noviembre 2022'!$A$1:$AD$224,7,))</f>
        <v>6826078872</v>
      </c>
      <c r="H28" s="6" t="str">
        <f>IF(ISERROR(VLOOKUP(A28,'[1]Noviembre 2022'!$A$1:$AD$224,8,)),0,VLOOKUP(A28,'[1]Noviembre 2022'!$A$1:$AD$224,8,))</f>
        <v>HSBC</v>
      </c>
      <c r="I28" s="6" t="str">
        <f>IF(ISERROR(VLOOKUP(A28,'[1]Noviembre 2022'!$A$1:$AD$224,9,)),0,VLOOKUP(A28,'[1]Noviembre 2022'!$A$1:$AD$224,9,))</f>
        <v>1500682200068260788728</v>
      </c>
    </row>
    <row r="29" spans="1:9" x14ac:dyDescent="0.25">
      <c r="A29" s="1">
        <v>102178</v>
      </c>
      <c r="B29" s="1" t="s">
        <v>37</v>
      </c>
      <c r="C29" s="1">
        <v>20344035971</v>
      </c>
      <c r="D29" s="4" t="str">
        <f>IF(ISERROR(VLOOKUP(A29,'[1]Noviembre 2022'!$A$1:$AD$224,3,)),0,VLOOKUP(A29,'[1]Noviembre 2022'!$A$1:$AD$224,3,))</f>
        <v>CHACRAS</v>
      </c>
      <c r="E29" s="4">
        <f>IF(ISERROR(VLOOKUP(A29,'[1]Noviembre 2022'!$A$1:$AD$224,4,)),0,VLOOKUP(A29,'[1]Noviembre 2022'!$A$1:$AD$224,4,))</f>
        <v>245</v>
      </c>
      <c r="F29" s="4" t="str">
        <f>IF(ISERROR(VLOOKUP(A29,'[1]Noviembre 2022'!$A$1:$AD$224,5,)),0,VLOOKUP(A29,'[1]Noviembre 2022'!$A$1:$AD$224,5,))</f>
        <v>PEON VARIO</v>
      </c>
      <c r="G29" s="6" t="str">
        <f>IF(ISERROR(VLOOKUP(A29,'[1]Noviembre 2022'!$A$1:$AD$224,7,)),0,VLOOKUP(A29,'[1]Noviembre 2022'!$A$1:$AD$224,7,))</f>
        <v>6826077039</v>
      </c>
      <c r="H29" s="6" t="str">
        <f>IF(ISERROR(VLOOKUP(A29,'[1]Noviembre 2022'!$A$1:$AD$224,8,)),0,VLOOKUP(A29,'[1]Noviembre 2022'!$A$1:$AD$224,8,))</f>
        <v>HSBC</v>
      </c>
      <c r="I29" s="6" t="str">
        <f>IF(ISERROR(VLOOKUP(A29,'[1]Noviembre 2022'!$A$1:$AD$224,9,)),0,VLOOKUP(A29,'[1]Noviembre 2022'!$A$1:$AD$224,9,))</f>
        <v>1500682200068260770396</v>
      </c>
    </row>
    <row r="30" spans="1:9" x14ac:dyDescent="0.25">
      <c r="A30" s="1">
        <v>102181</v>
      </c>
      <c r="B30" s="1" t="s">
        <v>38</v>
      </c>
      <c r="C30" s="1">
        <v>20211721392</v>
      </c>
      <c r="D30" s="4" t="str">
        <f>IF(ISERROR(VLOOKUP(A30,'[1]Noviembre 2022'!$A$1:$AD$224,3,)),0,VLOOKUP(A30,'[1]Noviembre 2022'!$A$1:$AD$224,3,))</f>
        <v>CHACRAS</v>
      </c>
      <c r="E30" s="4" t="str">
        <f>IF(ISERROR(VLOOKUP(A30,'[1]Noviembre 2022'!$A$1:$AD$224,4,)),0,VLOOKUP(A30,'[1]Noviembre 2022'!$A$1:$AD$224,4,))</f>
        <v>LAS ACACIAS</v>
      </c>
      <c r="F30" s="4" t="str">
        <f>IF(ISERROR(VLOOKUP(A30,'[1]Noviembre 2022'!$A$1:$AD$224,5,)),0,VLOOKUP(A30,'[1]Noviembre 2022'!$A$1:$AD$224,5,))</f>
        <v>PEON VARIO</v>
      </c>
      <c r="G30" s="6" t="str">
        <f>IF(ISERROR(VLOOKUP(A30,'[1]Noviembre 2022'!$A$1:$AD$224,7,)),0,VLOOKUP(A30,'[1]Noviembre 2022'!$A$1:$AD$224,7,))</f>
        <v>6826080633</v>
      </c>
      <c r="H30" s="6" t="str">
        <f>IF(ISERROR(VLOOKUP(A30,'[1]Noviembre 2022'!$A$1:$AD$224,8,)),0,VLOOKUP(A30,'[1]Noviembre 2022'!$A$1:$AD$224,8,))</f>
        <v>HSBC</v>
      </c>
      <c r="I30" s="6" t="str">
        <f>IF(ISERROR(VLOOKUP(A30,'[1]Noviembre 2022'!$A$1:$AD$224,9,)),0,VLOOKUP(A30,'[1]Noviembre 2022'!$A$1:$AD$224,9,))</f>
        <v>1500682200068260806332</v>
      </c>
    </row>
    <row r="31" spans="1:9" x14ac:dyDescent="0.25">
      <c r="A31" s="1">
        <v>102226</v>
      </c>
      <c r="B31" s="1" t="s">
        <v>39</v>
      </c>
      <c r="C31" s="1">
        <v>20240780977</v>
      </c>
      <c r="D31" s="4" t="str">
        <f>IF(ISERROR(VLOOKUP(A31,'[1]Noviembre 2022'!$A$1:$AD$224,3,)),0,VLOOKUP(A31,'[1]Noviembre 2022'!$A$1:$AD$224,3,))</f>
        <v>CHACRAS</v>
      </c>
      <c r="E31" s="4" t="str">
        <f>IF(ISERROR(VLOOKUP(A31,'[1]Noviembre 2022'!$A$1:$AD$224,4,)),0,VLOOKUP(A31,'[1]Noviembre 2022'!$A$1:$AD$224,4,))</f>
        <v>LAS ACACIAS</v>
      </c>
      <c r="F31" s="4" t="str">
        <f>IF(ISERROR(VLOOKUP(A31,'[1]Noviembre 2022'!$A$1:$AD$224,5,)),0,VLOOKUP(A31,'[1]Noviembre 2022'!$A$1:$AD$224,5,))</f>
        <v>PEON VARIO</v>
      </c>
      <c r="G31" s="6" t="str">
        <f>IF(ISERROR(VLOOKUP(A31,'[1]Noviembre 2022'!$A$1:$AD$224,7,)),0,VLOOKUP(A31,'[1]Noviembre 2022'!$A$1:$AD$224,7,))</f>
        <v>6826165640</v>
      </c>
      <c r="H31" s="6" t="str">
        <f>IF(ISERROR(VLOOKUP(A31,'[1]Noviembre 2022'!$A$1:$AD$224,8,)),0,VLOOKUP(A31,'[1]Noviembre 2022'!$A$1:$AD$224,8,))</f>
        <v>HSBC</v>
      </c>
      <c r="I31" s="6" t="str">
        <f>IF(ISERROR(VLOOKUP(A31,'[1]Noviembre 2022'!$A$1:$AD$224,9,)),0,VLOOKUP(A31,'[1]Noviembre 2022'!$A$1:$AD$224,9,))</f>
        <v>1500682200068261656400</v>
      </c>
    </row>
    <row r="32" spans="1:9" x14ac:dyDescent="0.25">
      <c r="A32" s="1">
        <v>102244</v>
      </c>
      <c r="B32" s="1" t="s">
        <v>40</v>
      </c>
      <c r="C32" s="1">
        <v>23325441089</v>
      </c>
      <c r="D32" s="4" t="str">
        <f>IF(ISERROR(VLOOKUP(A32,'[1]Noviembre 2022'!$A$1:$AD$224,3,)),0,VLOOKUP(A32,'[1]Noviembre 2022'!$A$1:$AD$224,3,))</f>
        <v>CHACRAS</v>
      </c>
      <c r="E32" s="4" t="str">
        <f>IF(ISERROR(VLOOKUP(A32,'[1]Noviembre 2022'!$A$1:$AD$224,4,)),0,VLOOKUP(A32,'[1]Noviembre 2022'!$A$1:$AD$224,4,))</f>
        <v>ROCA II</v>
      </c>
      <c r="F32" s="4" t="str">
        <f>IF(ISERROR(VLOOKUP(A32,'[1]Noviembre 2022'!$A$1:$AD$224,5,)),0,VLOOKUP(A32,'[1]Noviembre 2022'!$A$1:$AD$224,5,))</f>
        <v>PEON VARIO</v>
      </c>
      <c r="G32" s="6" t="str">
        <f>IF(ISERROR(VLOOKUP(A32,'[1]Noviembre 2022'!$A$1:$AD$224,7,)),0,VLOOKUP(A32,'[1]Noviembre 2022'!$A$1:$AD$224,7,))</f>
        <v>26043294</v>
      </c>
      <c r="H32" s="6">
        <f>IF(ISERROR(VLOOKUP(A32,'[1]Noviembre 2022'!$A$1:$AD$224,8,)),0,VLOOKUP(A32,'[1]Noviembre 2022'!$A$1:$AD$224,8,))</f>
        <v>0</v>
      </c>
      <c r="I32" s="6" t="str">
        <f>IF(ISERROR(VLOOKUP(A32,'[1]Noviembre 2022'!$A$1:$AD$224,9,)),0,VLOOKUP(A32,'[1]Noviembre 2022'!$A$1:$AD$224,9,))</f>
        <v>0720260788000000432940</v>
      </c>
    </row>
    <row r="33" spans="1:9" x14ac:dyDescent="0.25">
      <c r="A33" s="1">
        <v>102246</v>
      </c>
      <c r="B33" s="1" t="s">
        <v>41</v>
      </c>
      <c r="C33" s="1">
        <v>20260120906</v>
      </c>
      <c r="D33" s="4" t="str">
        <f>IF(ISERROR(VLOOKUP(A33,'[1]Noviembre 2022'!$A$1:$AD$224,3,)),0,VLOOKUP(A33,'[1]Noviembre 2022'!$A$1:$AD$224,3,))</f>
        <v>CHACRAS</v>
      </c>
      <c r="E33" s="4" t="str">
        <f>IF(ISERROR(VLOOKUP(A33,'[1]Noviembre 2022'!$A$1:$AD$224,4,)),0,VLOOKUP(A33,'[1]Noviembre 2022'!$A$1:$AD$224,4,))</f>
        <v>LAS ACACIAS</v>
      </c>
      <c r="F33" s="4" t="str">
        <f>IF(ISERROR(VLOOKUP(A33,'[1]Noviembre 2022'!$A$1:$AD$224,5,)),0,VLOOKUP(A33,'[1]Noviembre 2022'!$A$1:$AD$224,5,))</f>
        <v>PEON VARIO</v>
      </c>
      <c r="G33" s="6" t="str">
        <f>IF(ISERROR(VLOOKUP(A33,'[1]Noviembre 2022'!$A$1:$AD$224,7,)),0,VLOOKUP(A33,'[1]Noviembre 2022'!$A$1:$AD$224,7,))</f>
        <v>2798132068</v>
      </c>
      <c r="H33" s="6" t="str">
        <f>IF(ISERROR(VLOOKUP(A33,'[1]Noviembre 2022'!$A$1:$AD$224,8,)),0,VLOOKUP(A33,'[1]Noviembre 2022'!$A$1:$AD$224,8,))</f>
        <v>BNA</v>
      </c>
      <c r="I33" s="6" t="str">
        <f>IF(ISERROR(VLOOKUP(A33,'[1]Noviembre 2022'!$A$1:$AD$224,9,)),0,VLOOKUP(A33,'[1]Noviembre 2022'!$A$1:$AD$224,9,))</f>
        <v>0110279830027981320683</v>
      </c>
    </row>
    <row r="34" spans="1:9" x14ac:dyDescent="0.25">
      <c r="A34" s="1">
        <v>102248</v>
      </c>
      <c r="B34" s="1" t="s">
        <v>42</v>
      </c>
      <c r="C34" s="1">
        <v>20236576826</v>
      </c>
      <c r="D34" s="4" t="str">
        <f>IF(ISERROR(VLOOKUP(A34,'[1]Noviembre 2022'!$A$1:$AD$224,3,)),0,VLOOKUP(A34,'[1]Noviembre 2022'!$A$1:$AD$224,3,))</f>
        <v>CHACRAS</v>
      </c>
      <c r="E34" s="4" t="str">
        <f>IF(ISERROR(VLOOKUP(A34,'[1]Noviembre 2022'!$A$1:$AD$224,4,)),0,VLOOKUP(A34,'[1]Noviembre 2022'!$A$1:$AD$224,4,))</f>
        <v>ROCA II</v>
      </c>
      <c r="F34" s="4" t="str">
        <f>IF(ISERROR(VLOOKUP(A34,'[1]Noviembre 2022'!$A$1:$AD$224,5,)),0,VLOOKUP(A34,'[1]Noviembre 2022'!$A$1:$AD$224,5,))</f>
        <v>PEON VARIO</v>
      </c>
      <c r="G34" s="6" t="str">
        <f>IF(ISERROR(VLOOKUP(A34,'[1]Noviembre 2022'!$A$1:$AD$224,7,)),0,VLOOKUP(A34,'[1]Noviembre 2022'!$A$1:$AD$224,7,))</f>
        <v>6826080046</v>
      </c>
      <c r="H34" s="6" t="str">
        <f>IF(ISERROR(VLOOKUP(A34,'[1]Noviembre 2022'!$A$1:$AD$224,8,)),0,VLOOKUP(A34,'[1]Noviembre 2022'!$A$1:$AD$224,8,))</f>
        <v>HSBC</v>
      </c>
      <c r="I34" s="6" t="str">
        <f>IF(ISERROR(VLOOKUP(A34,'[1]Noviembre 2022'!$A$1:$AD$224,9,)),0,VLOOKUP(A34,'[1]Noviembre 2022'!$A$1:$AD$224,9,))</f>
        <v>1500682200068260800464</v>
      </c>
    </row>
    <row r="35" spans="1:9" x14ac:dyDescent="0.25">
      <c r="A35" s="1">
        <v>102320</v>
      </c>
      <c r="B35" s="1" t="s">
        <v>43</v>
      </c>
      <c r="C35" s="1">
        <v>20204509655</v>
      </c>
      <c r="D35" s="4" t="str">
        <f>IF(ISERROR(VLOOKUP(A35,'[1]Noviembre 2022'!$A$1:$AD$224,3,)),0,VLOOKUP(A35,'[1]Noviembre 2022'!$A$1:$AD$224,3,))</f>
        <v>CHACRAS</v>
      </c>
      <c r="E35" s="4" t="str">
        <f>IF(ISERROR(VLOOKUP(A35,'[1]Noviembre 2022'!$A$1:$AD$224,4,)),0,VLOOKUP(A35,'[1]Noviembre 2022'!$A$1:$AD$224,4,))</f>
        <v>LAS ACACIAS</v>
      </c>
      <c r="F35" s="4" t="str">
        <f>IF(ISERROR(VLOOKUP(A35,'[1]Noviembre 2022'!$A$1:$AD$224,5,)),0,VLOOKUP(A35,'[1]Noviembre 2022'!$A$1:$AD$224,5,))</f>
        <v>PEON VARIO</v>
      </c>
      <c r="G35" s="6" t="str">
        <f>IF(ISERROR(VLOOKUP(A35,'[1]Noviembre 2022'!$A$1:$AD$224,7,)),0,VLOOKUP(A35,'[1]Noviembre 2022'!$A$1:$AD$224,7,))</f>
        <v>6826080725</v>
      </c>
      <c r="H35" s="6" t="str">
        <f>IF(ISERROR(VLOOKUP(A35,'[1]Noviembre 2022'!$A$1:$AD$224,8,)),0,VLOOKUP(A35,'[1]Noviembre 2022'!$A$1:$AD$224,8,))</f>
        <v>HSBC</v>
      </c>
      <c r="I35" s="6" t="str">
        <f>IF(ISERROR(VLOOKUP(A35,'[1]Noviembre 2022'!$A$1:$AD$224,9,)),0,VLOOKUP(A35,'[1]Noviembre 2022'!$A$1:$AD$224,9,))</f>
        <v>1500682200068260807250</v>
      </c>
    </row>
    <row r="36" spans="1:9" x14ac:dyDescent="0.25">
      <c r="A36" s="1">
        <v>102357</v>
      </c>
      <c r="B36" s="1" t="s">
        <v>44</v>
      </c>
      <c r="C36" s="1">
        <v>20185429424</v>
      </c>
      <c r="D36" s="4" t="str">
        <f>IF(ISERROR(VLOOKUP(A36,'[1]Noviembre 2022'!$A$1:$AD$224,3,)),0,VLOOKUP(A36,'[1]Noviembre 2022'!$A$1:$AD$224,3,))</f>
        <v>CHACRAS</v>
      </c>
      <c r="E36" s="4">
        <f>IF(ISERROR(VLOOKUP(A36,'[1]Noviembre 2022'!$A$1:$AD$224,4,)),0,VLOOKUP(A36,'[1]Noviembre 2022'!$A$1:$AD$224,4,))</f>
        <v>245</v>
      </c>
      <c r="F36" s="4" t="str">
        <f>IF(ISERROR(VLOOKUP(A36,'[1]Noviembre 2022'!$A$1:$AD$224,5,)),0,VLOOKUP(A36,'[1]Noviembre 2022'!$A$1:$AD$224,5,))</f>
        <v>PEON VARIO</v>
      </c>
      <c r="G36" s="6" t="str">
        <f>IF(ISERROR(VLOOKUP(A36,'[1]Noviembre 2022'!$A$1:$AD$224,7,)),0,VLOOKUP(A36,'[1]Noviembre 2022'!$A$1:$AD$224,7,))</f>
        <v>6826081087</v>
      </c>
      <c r="H36" s="6" t="str">
        <f>IF(ISERROR(VLOOKUP(A36,'[1]Noviembre 2022'!$A$1:$AD$224,8,)),0,VLOOKUP(A36,'[1]Noviembre 2022'!$A$1:$AD$224,8,))</f>
        <v>HSBC</v>
      </c>
      <c r="I36" s="6" t="str">
        <f>IF(ISERROR(VLOOKUP(A36,'[1]Noviembre 2022'!$A$1:$AD$224,9,)),0,VLOOKUP(A36,'[1]Noviembre 2022'!$A$1:$AD$224,9,))</f>
        <v>1500682200068260810878</v>
      </c>
    </row>
    <row r="37" spans="1:9" x14ac:dyDescent="0.25">
      <c r="A37" s="1">
        <v>102375</v>
      </c>
      <c r="B37" s="1" t="s">
        <v>45</v>
      </c>
      <c r="C37" s="1">
        <v>20186126158</v>
      </c>
      <c r="D37" s="4" t="str">
        <f>IF(ISERROR(VLOOKUP(A37,'[1]Noviembre 2022'!$A$1:$AD$224,3,)),0,VLOOKUP(A37,'[1]Noviembre 2022'!$A$1:$AD$224,3,))</f>
        <v>CHACRAS</v>
      </c>
      <c r="E37" s="4" t="str">
        <f>IF(ISERROR(VLOOKUP(A37,'[1]Noviembre 2022'!$A$1:$AD$224,4,)),0,VLOOKUP(A37,'[1]Noviembre 2022'!$A$1:$AD$224,4,))</f>
        <v>LAS ACACIAS</v>
      </c>
      <c r="F37" s="4" t="str">
        <f>IF(ISERROR(VLOOKUP(A37,'[1]Noviembre 2022'!$A$1:$AD$224,5,)),0,VLOOKUP(A37,'[1]Noviembre 2022'!$A$1:$AD$224,5,))</f>
        <v>PEON VARIO</v>
      </c>
      <c r="G37" s="6" t="str">
        <f>IF(ISERROR(VLOOKUP(A37,'[1]Noviembre 2022'!$A$1:$AD$224,7,)),0,VLOOKUP(A37,'[1]Noviembre 2022'!$A$1:$AD$224,7,))</f>
        <v>6826081049</v>
      </c>
      <c r="H37" s="6" t="str">
        <f>IF(ISERROR(VLOOKUP(A37,'[1]Noviembre 2022'!$A$1:$AD$224,8,)),0,VLOOKUP(A37,'[1]Noviembre 2022'!$A$1:$AD$224,8,))</f>
        <v>HSBC</v>
      </c>
      <c r="I37" s="6" t="str">
        <f>IF(ISERROR(VLOOKUP(A37,'[1]Noviembre 2022'!$A$1:$AD$224,9,)),0,VLOOKUP(A37,'[1]Noviembre 2022'!$A$1:$AD$224,9,))</f>
        <v>1500682200068260810496</v>
      </c>
    </row>
    <row r="38" spans="1:9" x14ac:dyDescent="0.25">
      <c r="A38" s="1">
        <v>102448</v>
      </c>
      <c r="B38" s="1" t="s">
        <v>46</v>
      </c>
      <c r="C38" s="1">
        <v>20240786037</v>
      </c>
      <c r="D38" s="4" t="str">
        <f>IF(ISERROR(VLOOKUP(A38,'[1]Noviembre 2022'!$A$1:$AD$224,3,)),0,VLOOKUP(A38,'[1]Noviembre 2022'!$A$1:$AD$224,3,))</f>
        <v>CHACRAS</v>
      </c>
      <c r="E38" s="4" t="str">
        <f>IF(ISERROR(VLOOKUP(A38,'[1]Noviembre 2022'!$A$1:$AD$224,4,)),0,VLOOKUP(A38,'[1]Noviembre 2022'!$A$1:$AD$224,4,))</f>
        <v>ROCA II</v>
      </c>
      <c r="F38" s="4" t="str">
        <f>IF(ISERROR(VLOOKUP(A38,'[1]Noviembre 2022'!$A$1:$AD$224,5,)),0,VLOOKUP(A38,'[1]Noviembre 2022'!$A$1:$AD$224,5,))</f>
        <v>PEON VARIO</v>
      </c>
      <c r="G38" s="6" t="str">
        <f>IF(ISERROR(VLOOKUP(A38,'[1]Noviembre 2022'!$A$1:$AD$224,7,)),0,VLOOKUP(A38,'[1]Noviembre 2022'!$A$1:$AD$224,7,))</f>
        <v>6826079943</v>
      </c>
      <c r="H38" s="6" t="str">
        <f>IF(ISERROR(VLOOKUP(A38,'[1]Noviembre 2022'!$A$1:$AD$224,8,)),0,VLOOKUP(A38,'[1]Noviembre 2022'!$A$1:$AD$224,8,))</f>
        <v>HSBC</v>
      </c>
      <c r="I38" s="6" t="str">
        <f>IF(ISERROR(VLOOKUP(A38,'[1]Noviembre 2022'!$A$1:$AD$224,9,)),0,VLOOKUP(A38,'[1]Noviembre 2022'!$A$1:$AD$224,9,))</f>
        <v>1500682200068260799432</v>
      </c>
    </row>
    <row r="39" spans="1:9" x14ac:dyDescent="0.25">
      <c r="A39" s="1">
        <v>102503</v>
      </c>
      <c r="B39" s="1" t="s">
        <v>47</v>
      </c>
      <c r="C39" s="1">
        <v>20930694542</v>
      </c>
      <c r="D39" s="4" t="str">
        <f>IF(ISERROR(VLOOKUP(A39,'[1]Noviembre 2022'!$A$1:$AD$224,3,)),0,VLOOKUP(A39,'[1]Noviembre 2022'!$A$1:$AD$224,3,))</f>
        <v>CHACRAS</v>
      </c>
      <c r="E39" s="4" t="str">
        <f>IF(ISERROR(VLOOKUP(A39,'[1]Noviembre 2022'!$A$1:$AD$224,4,)),0,VLOOKUP(A39,'[1]Noviembre 2022'!$A$1:$AD$224,4,))</f>
        <v>LAS ACACIAS</v>
      </c>
      <c r="F39" s="4" t="str">
        <f>IF(ISERROR(VLOOKUP(A39,'[1]Noviembre 2022'!$A$1:$AD$224,5,)),0,VLOOKUP(A39,'[1]Noviembre 2022'!$A$1:$AD$224,5,))</f>
        <v>PEON VARIO</v>
      </c>
      <c r="G39" s="6" t="str">
        <f>IF(ISERROR(VLOOKUP(A39,'[1]Noviembre 2022'!$A$1:$AD$224,7,)),0,VLOOKUP(A39,'[1]Noviembre 2022'!$A$1:$AD$224,7,))</f>
        <v>6826075736</v>
      </c>
      <c r="H39" s="6" t="str">
        <f>IF(ISERROR(VLOOKUP(A39,'[1]Noviembre 2022'!$A$1:$AD$224,8,)),0,VLOOKUP(A39,'[1]Noviembre 2022'!$A$1:$AD$224,8,))</f>
        <v>HSBC</v>
      </c>
      <c r="I39" s="6" t="str">
        <f>IF(ISERROR(VLOOKUP(A39,'[1]Noviembre 2022'!$A$1:$AD$224,9,)),0,VLOOKUP(A39,'[1]Noviembre 2022'!$A$1:$AD$224,9,))</f>
        <v>1500682200068260757364</v>
      </c>
    </row>
    <row r="40" spans="1:9" x14ac:dyDescent="0.25">
      <c r="A40" s="1">
        <v>102519</v>
      </c>
      <c r="B40" s="1" t="s">
        <v>48</v>
      </c>
      <c r="C40" s="1">
        <v>20273493949</v>
      </c>
      <c r="D40" s="4" t="str">
        <f>IF(ISERROR(VLOOKUP(A40,'[1]Noviembre 2022'!$A$1:$AD$224,3,)),0,VLOOKUP(A40,'[1]Noviembre 2022'!$A$1:$AD$224,3,))</f>
        <v>Encargado Chacra</v>
      </c>
      <c r="E40" s="4" t="str">
        <f>IF(ISERROR(VLOOKUP(A40,'[1]Noviembre 2022'!$A$1:$AD$224,4,)),0,VLOOKUP(A40,'[1]Noviembre 2022'!$A$1:$AD$224,4,))</f>
        <v>LAS ACACIAS</v>
      </c>
      <c r="F40" s="4" t="str">
        <f>IF(ISERROR(VLOOKUP(A40,'[1]Noviembre 2022'!$A$1:$AD$224,5,)),0,VLOOKUP(A40,'[1]Noviembre 2022'!$A$1:$AD$224,5,))</f>
        <v>ENCARGADO</v>
      </c>
      <c r="G40" s="6" t="str">
        <f>IF(ISERROR(VLOOKUP(A40,'[1]Noviembre 2022'!$A$1:$AD$224,7,)),0,VLOOKUP(A40,'[1]Noviembre 2022'!$A$1:$AD$224,7,))</f>
        <v>6826078957</v>
      </c>
      <c r="H40" s="6" t="str">
        <f>IF(ISERROR(VLOOKUP(A40,'[1]Noviembre 2022'!$A$1:$AD$224,8,)),0,VLOOKUP(A40,'[1]Noviembre 2022'!$A$1:$AD$224,8,))</f>
        <v>HSBC</v>
      </c>
      <c r="I40" s="6" t="str">
        <f>IF(ISERROR(VLOOKUP(A40,'[1]Noviembre 2022'!$A$1:$AD$224,9,)),0,VLOOKUP(A40,'[1]Noviembre 2022'!$A$1:$AD$224,9,))</f>
        <v>1500682200068260789578</v>
      </c>
    </row>
    <row r="41" spans="1:9" x14ac:dyDescent="0.25">
      <c r="A41" s="1">
        <v>102532</v>
      </c>
      <c r="B41" s="1" t="s">
        <v>49</v>
      </c>
      <c r="C41" s="1">
        <v>20926300173</v>
      </c>
      <c r="D41" s="4" t="str">
        <f>IF(ISERROR(VLOOKUP(A41,'[1]Noviembre 2022'!$A$1:$AD$224,3,)),0,VLOOKUP(A41,'[1]Noviembre 2022'!$A$1:$AD$224,3,))</f>
        <v>CHACRAS</v>
      </c>
      <c r="E41" s="4" t="str">
        <f>IF(ISERROR(VLOOKUP(A41,'[1]Noviembre 2022'!$A$1:$AD$224,4,)),0,VLOOKUP(A41,'[1]Noviembre 2022'!$A$1:$AD$224,4,))</f>
        <v>ROCA ROCA</v>
      </c>
      <c r="F41" s="4" t="str">
        <f>IF(ISERROR(VLOOKUP(A41,'[1]Noviembre 2022'!$A$1:$AD$224,5,)),0,VLOOKUP(A41,'[1]Noviembre 2022'!$A$1:$AD$224,5,))</f>
        <v>PEON VARIO</v>
      </c>
      <c r="G41" s="6" t="str">
        <f>IF(ISERROR(VLOOKUP(A41,'[1]Noviembre 2022'!$A$1:$AD$224,7,)),0,VLOOKUP(A41,'[1]Noviembre 2022'!$A$1:$AD$224,7,))</f>
        <v>6826076036</v>
      </c>
      <c r="H41" s="6" t="str">
        <f>IF(ISERROR(VLOOKUP(A41,'[1]Noviembre 2022'!$A$1:$AD$224,8,)),0,VLOOKUP(A41,'[1]Noviembre 2022'!$A$1:$AD$224,8,))</f>
        <v>HSBC</v>
      </c>
      <c r="I41" s="6" t="str">
        <f>IF(ISERROR(VLOOKUP(A41,'[1]Noviembre 2022'!$A$1:$AD$224,9,)),0,VLOOKUP(A41,'[1]Noviembre 2022'!$A$1:$AD$224,9,))</f>
        <v>1500682200068260760364</v>
      </c>
    </row>
    <row r="42" spans="1:9" x14ac:dyDescent="0.25">
      <c r="A42" s="1">
        <v>102589</v>
      </c>
      <c r="B42" s="1" t="s">
        <v>50</v>
      </c>
      <c r="C42" s="1">
        <v>20227670658</v>
      </c>
      <c r="D42" s="4" t="str">
        <f>IF(ISERROR(VLOOKUP(A42,'[1]Noviembre 2022'!$A$1:$AD$224,3,)),0,VLOOKUP(A42,'[1]Noviembre 2022'!$A$1:$AD$224,3,))</f>
        <v>CHACRAS</v>
      </c>
      <c r="E42" s="4" t="str">
        <f>IF(ISERROR(VLOOKUP(A42,'[1]Noviembre 2022'!$A$1:$AD$224,4,)),0,VLOOKUP(A42,'[1]Noviembre 2022'!$A$1:$AD$224,4,))</f>
        <v>DAMIAN ELIAS</v>
      </c>
      <c r="F42" s="4" t="str">
        <f>IF(ISERROR(VLOOKUP(A42,'[1]Noviembre 2022'!$A$1:$AD$224,5,)),0,VLOOKUP(A42,'[1]Noviembre 2022'!$A$1:$AD$224,5,))</f>
        <v>PEON VARIO</v>
      </c>
      <c r="G42" s="6" t="str">
        <f>IF(ISERROR(VLOOKUP(A42,'[1]Noviembre 2022'!$A$1:$AD$224,7,)),0,VLOOKUP(A42,'[1]Noviembre 2022'!$A$1:$AD$224,7,))</f>
        <v>6826080275</v>
      </c>
      <c r="H42" s="6" t="str">
        <f>IF(ISERROR(VLOOKUP(A42,'[1]Noviembre 2022'!$A$1:$AD$224,8,)),0,VLOOKUP(A42,'[1]Noviembre 2022'!$A$1:$AD$224,8,))</f>
        <v>HSBC</v>
      </c>
      <c r="I42" s="6" t="str">
        <f>IF(ISERROR(VLOOKUP(A42,'[1]Noviembre 2022'!$A$1:$AD$224,9,)),0,VLOOKUP(A42,'[1]Noviembre 2022'!$A$1:$AD$224,9,))</f>
        <v>1500682200068260802750</v>
      </c>
    </row>
    <row r="43" spans="1:9" x14ac:dyDescent="0.25">
      <c r="A43" s="1">
        <v>102614</v>
      </c>
      <c r="B43" s="1" t="s">
        <v>51</v>
      </c>
      <c r="C43" s="1">
        <v>20145303843</v>
      </c>
      <c r="D43" s="4" t="str">
        <f>IF(ISERROR(VLOOKUP(A43,'[1]Noviembre 2022'!$A$1:$AD$224,3,)),0,VLOOKUP(A43,'[1]Noviembre 2022'!$A$1:$AD$224,3,))</f>
        <v>CHACRAS</v>
      </c>
      <c r="E43" s="4" t="str">
        <f>IF(ISERROR(VLOOKUP(A43,'[1]Noviembre 2022'!$A$1:$AD$224,4,)),0,VLOOKUP(A43,'[1]Noviembre 2022'!$A$1:$AD$224,4,))</f>
        <v>SHEILA</v>
      </c>
      <c r="F43" s="4" t="str">
        <f>IF(ISERROR(VLOOKUP(A43,'[1]Noviembre 2022'!$A$1:$AD$224,5,)),0,VLOOKUP(A43,'[1]Noviembre 2022'!$A$1:$AD$224,5,))</f>
        <v>CAPACITADOR</v>
      </c>
      <c r="G43" s="6">
        <f>IF(ISERROR(VLOOKUP(A43,'[1]Noviembre 2022'!$A$1:$AD$224,7,)),0,VLOOKUP(A43,'[1]Noviembre 2022'!$A$1:$AD$224,7,))</f>
        <v>0</v>
      </c>
      <c r="H43" s="6">
        <f>IF(ISERROR(VLOOKUP(A43,'[1]Noviembre 2022'!$A$1:$AD$224,8,)),0,VLOOKUP(A43,'[1]Noviembre 2022'!$A$1:$AD$224,8,))</f>
        <v>0</v>
      </c>
      <c r="I43" s="6" t="str">
        <f>IF(ISERROR(VLOOKUP(A43,'[1]Noviembre 2022'!$A$1:$AD$224,9,)),0,VLOOKUP(A43,'[1]Noviembre 2022'!$A$1:$AD$224,9,))</f>
        <v>efectivo</v>
      </c>
    </row>
    <row r="44" spans="1:9" x14ac:dyDescent="0.25">
      <c r="A44" s="1">
        <v>102620</v>
      </c>
      <c r="B44" s="1" t="s">
        <v>52</v>
      </c>
      <c r="C44" s="1">
        <v>20161137414</v>
      </c>
      <c r="D44" s="4" t="str">
        <f>IF(ISERROR(VLOOKUP(A44,'[1]Noviembre 2022'!$A$1:$AD$224,3,)),0,VLOOKUP(A44,'[1]Noviembre 2022'!$A$1:$AD$224,3,))</f>
        <v>CHACRAS</v>
      </c>
      <c r="E44" s="4">
        <f>IF(ISERROR(VLOOKUP(A44,'[1]Noviembre 2022'!$A$1:$AD$224,4,)),0,VLOOKUP(A44,'[1]Noviembre 2022'!$A$1:$AD$224,4,))</f>
        <v>245</v>
      </c>
      <c r="F44" s="4" t="str">
        <f>IF(ISERROR(VLOOKUP(A44,'[1]Noviembre 2022'!$A$1:$AD$224,5,)),0,VLOOKUP(A44,'[1]Noviembre 2022'!$A$1:$AD$224,5,))</f>
        <v>PEON VARIO</v>
      </c>
      <c r="G44" s="6" t="str">
        <f>IF(ISERROR(VLOOKUP(A44,'[1]Noviembre 2022'!$A$1:$AD$224,7,)),0,VLOOKUP(A44,'[1]Noviembre 2022'!$A$1:$AD$224,7,))</f>
        <v>6826081797</v>
      </c>
      <c r="H44" s="6" t="str">
        <f>IF(ISERROR(VLOOKUP(A44,'[1]Noviembre 2022'!$A$1:$AD$224,8,)),0,VLOOKUP(A44,'[1]Noviembre 2022'!$A$1:$AD$224,8,))</f>
        <v>HSBC</v>
      </c>
      <c r="I44" s="6" t="str">
        <f>IF(ISERROR(VLOOKUP(A44,'[1]Noviembre 2022'!$A$1:$AD$224,9,)),0,VLOOKUP(A44,'[1]Noviembre 2022'!$A$1:$AD$224,9,))</f>
        <v>1500682200068260817978</v>
      </c>
    </row>
    <row r="45" spans="1:9" x14ac:dyDescent="0.25">
      <c r="A45" s="1">
        <v>102633</v>
      </c>
      <c r="B45" s="1" t="s">
        <v>53</v>
      </c>
      <c r="C45" s="1">
        <v>20265043055</v>
      </c>
      <c r="D45" s="4" t="str">
        <f>IF(ISERROR(VLOOKUP(A45,'[1]Noviembre 2022'!$A$1:$AD$224,3,)),0,VLOOKUP(A45,'[1]Noviembre 2022'!$A$1:$AD$224,3,))</f>
        <v>CHACRAS</v>
      </c>
      <c r="E45" s="4" t="str">
        <f>IF(ISERROR(VLOOKUP(A45,'[1]Noviembre 2022'!$A$1:$AD$224,4,)),0,VLOOKUP(A45,'[1]Noviembre 2022'!$A$1:$AD$224,4,))</f>
        <v>SHEILA</v>
      </c>
      <c r="F45" s="4" t="str">
        <f>IF(ISERROR(VLOOKUP(A45,'[1]Noviembre 2022'!$A$1:$AD$224,5,)),0,VLOOKUP(A45,'[1]Noviembre 2022'!$A$1:$AD$224,5,))</f>
        <v>PEON VARIO</v>
      </c>
      <c r="G45" s="6" t="str">
        <f>IF(ISERROR(VLOOKUP(A45,'[1]Noviembre 2022'!$A$1:$AD$224,7,)),0,VLOOKUP(A45,'[1]Noviembre 2022'!$A$1:$AD$224,7,))</f>
        <v>1978605266</v>
      </c>
      <c r="H45" s="6" t="str">
        <f>IF(ISERROR(VLOOKUP(A45,'[1]Noviembre 2022'!$A$1:$AD$224,8,)),0,VLOOKUP(A45,'[1]Noviembre 2022'!$A$1:$AD$224,8,))</f>
        <v>BNA</v>
      </c>
      <c r="I45" s="6" t="str">
        <f>IF(ISERROR(VLOOKUP(A45,'[1]Noviembre 2022'!$A$1:$AD$224,9,)),0,VLOOKUP(A45,'[1]Noviembre 2022'!$A$1:$AD$224,9,))</f>
        <v>0110197930019786052665</v>
      </c>
    </row>
    <row r="46" spans="1:9" x14ac:dyDescent="0.25">
      <c r="A46" s="1">
        <v>102681</v>
      </c>
      <c r="B46" s="1" t="s">
        <v>54</v>
      </c>
      <c r="C46" s="1">
        <v>20282338891</v>
      </c>
      <c r="D46" s="4" t="str">
        <f>IF(ISERROR(VLOOKUP(A46,'[1]Noviembre 2022'!$A$1:$AD$224,3,)),0,VLOOKUP(A46,'[1]Noviembre 2022'!$A$1:$AD$224,3,))</f>
        <v>Encargado Chacra</v>
      </c>
      <c r="E46" s="4" t="str">
        <f>IF(ISERROR(VLOOKUP(A46,'[1]Noviembre 2022'!$A$1:$AD$224,4,)),0,VLOOKUP(A46,'[1]Noviembre 2022'!$A$1:$AD$224,4,))</f>
        <v>ROCA ROCA</v>
      </c>
      <c r="F46" s="4" t="str">
        <f>IF(ISERROR(VLOOKUP(A46,'[1]Noviembre 2022'!$A$1:$AD$224,5,)),0,VLOOKUP(A46,'[1]Noviembre 2022'!$A$1:$AD$224,5,))</f>
        <v>ENCARGADO</v>
      </c>
      <c r="G46" s="6" t="str">
        <f>IF(ISERROR(VLOOKUP(A46,'[1]Noviembre 2022'!$A$1:$AD$224,7,)),0,VLOOKUP(A46,'[1]Noviembre 2022'!$A$1:$AD$224,7,))</f>
        <v>6826078681</v>
      </c>
      <c r="H46" s="6" t="str">
        <f>IF(ISERROR(VLOOKUP(A46,'[1]Noviembre 2022'!$A$1:$AD$224,8,)),0,VLOOKUP(A46,'[1]Noviembre 2022'!$A$1:$AD$224,8,))</f>
        <v>HSBC</v>
      </c>
      <c r="I46" s="6" t="str">
        <f>IF(ISERROR(VLOOKUP(A46,'[1]Noviembre 2022'!$A$1:$AD$224,9,)),0,VLOOKUP(A46,'[1]Noviembre 2022'!$A$1:$AD$224,9,))</f>
        <v>1500682200068260786814</v>
      </c>
    </row>
    <row r="47" spans="1:9" x14ac:dyDescent="0.25">
      <c r="A47" s="1">
        <v>102687</v>
      </c>
      <c r="B47" s="1" t="s">
        <v>55</v>
      </c>
      <c r="C47" s="1">
        <v>20243921814</v>
      </c>
      <c r="D47" s="4" t="str">
        <f>IF(ISERROR(VLOOKUP(A47,'[1]Noviembre 2022'!$A$1:$AD$224,3,)),0,VLOOKUP(A47,'[1]Noviembre 2022'!$A$1:$AD$224,3,))</f>
        <v>CHACRAS</v>
      </c>
      <c r="E47" s="4">
        <f>IF(ISERROR(VLOOKUP(A47,'[1]Noviembre 2022'!$A$1:$AD$224,4,)),0,VLOOKUP(A47,'[1]Noviembre 2022'!$A$1:$AD$224,4,))</f>
        <v>245</v>
      </c>
      <c r="F47" s="4" t="str">
        <f>IF(ISERROR(VLOOKUP(A47,'[1]Noviembre 2022'!$A$1:$AD$224,5,)),0,VLOOKUP(A47,'[1]Noviembre 2022'!$A$1:$AD$224,5,))</f>
        <v>PEON VARIO</v>
      </c>
      <c r="G47" s="6" t="str">
        <f>IF(ISERROR(VLOOKUP(A47,'[1]Noviembre 2022'!$A$1:$AD$224,7,)),0,VLOOKUP(A47,'[1]Noviembre 2022'!$A$1:$AD$224,7,))</f>
        <v>6826079868</v>
      </c>
      <c r="H47" s="6" t="str">
        <f>IF(ISERROR(VLOOKUP(A47,'[1]Noviembre 2022'!$A$1:$AD$224,8,)),0,VLOOKUP(A47,'[1]Noviembre 2022'!$A$1:$AD$224,8,))</f>
        <v>HSBC</v>
      </c>
      <c r="I47" s="6" t="str">
        <f>IF(ISERROR(VLOOKUP(A47,'[1]Noviembre 2022'!$A$1:$AD$224,9,)),0,VLOOKUP(A47,'[1]Noviembre 2022'!$A$1:$AD$224,9,))</f>
        <v>1500682200068260798682</v>
      </c>
    </row>
    <row r="48" spans="1:9" x14ac:dyDescent="0.25">
      <c r="A48" s="1">
        <v>102774</v>
      </c>
      <c r="B48" s="1" t="s">
        <v>56</v>
      </c>
      <c r="C48" s="1">
        <v>20262479332</v>
      </c>
      <c r="D48" s="4" t="str">
        <f>IF(ISERROR(VLOOKUP(A48,'[1]Noviembre 2022'!$A$1:$AD$224,3,)),0,VLOOKUP(A48,'[1]Noviembre 2022'!$A$1:$AD$224,3,))</f>
        <v>CHACRAS</v>
      </c>
      <c r="E48" s="4" t="str">
        <f>IF(ISERROR(VLOOKUP(A48,'[1]Noviembre 2022'!$A$1:$AD$224,4,)),0,VLOOKUP(A48,'[1]Noviembre 2022'!$A$1:$AD$224,4,))</f>
        <v>ROCA ROCA</v>
      </c>
      <c r="F48" s="4" t="str">
        <f>IF(ISERROR(VLOOKUP(A48,'[1]Noviembre 2022'!$A$1:$AD$224,5,)),0,VLOOKUP(A48,'[1]Noviembre 2022'!$A$1:$AD$224,5,))</f>
        <v>PEON VARIO</v>
      </c>
      <c r="G48" s="6" t="str">
        <f>IF(ISERROR(VLOOKUP(A48,'[1]Noviembre 2022'!$A$1:$AD$224,7,)),0,VLOOKUP(A48,'[1]Noviembre 2022'!$A$1:$AD$224,7,))</f>
        <v>6826079356</v>
      </c>
      <c r="H48" s="6" t="str">
        <f>IF(ISERROR(VLOOKUP(A48,'[1]Noviembre 2022'!$A$1:$AD$224,8,)),0,VLOOKUP(A48,'[1]Noviembre 2022'!$A$1:$AD$224,8,))</f>
        <v>HSBC</v>
      </c>
      <c r="I48" s="6" t="str">
        <f>IF(ISERROR(VLOOKUP(A48,'[1]Noviembre 2022'!$A$1:$AD$224,9,)),0,VLOOKUP(A48,'[1]Noviembre 2022'!$A$1:$AD$224,9,))</f>
        <v>1500682200068260793564</v>
      </c>
    </row>
    <row r="49" spans="1:9" x14ac:dyDescent="0.25">
      <c r="A49" s="1">
        <v>102858</v>
      </c>
      <c r="B49" s="1" t="s">
        <v>57</v>
      </c>
      <c r="C49" s="1">
        <v>20204508691</v>
      </c>
      <c r="D49" s="4" t="str">
        <f>IF(ISERROR(VLOOKUP(A49,'[1]Noviembre 2022'!$A$1:$AD$224,3,)),0,VLOOKUP(A49,'[1]Noviembre 2022'!$A$1:$AD$224,3,))</f>
        <v>CHACRAS</v>
      </c>
      <c r="E49" s="4">
        <f>IF(ISERROR(VLOOKUP(A49,'[1]Noviembre 2022'!$A$1:$AD$224,4,)),0,VLOOKUP(A49,'[1]Noviembre 2022'!$A$1:$AD$224,4,))</f>
        <v>245</v>
      </c>
      <c r="F49" s="4" t="str">
        <f>IF(ISERROR(VLOOKUP(A49,'[1]Noviembre 2022'!$A$1:$AD$224,5,)),0,VLOOKUP(A49,'[1]Noviembre 2022'!$A$1:$AD$224,5,))</f>
        <v>PEON VARIO</v>
      </c>
      <c r="G49" s="6" t="str">
        <f>IF(ISERROR(VLOOKUP(A49,'[1]Noviembre 2022'!$A$1:$AD$224,7,)),0,VLOOKUP(A49,'[1]Noviembre 2022'!$A$1:$AD$224,7,))</f>
        <v>6826080732</v>
      </c>
      <c r="H49" s="6" t="str">
        <f>IF(ISERROR(VLOOKUP(A49,'[1]Noviembre 2022'!$A$1:$AD$224,8,)),0,VLOOKUP(A49,'[1]Noviembre 2022'!$A$1:$AD$224,8,))</f>
        <v>HSBC</v>
      </c>
      <c r="I49" s="6" t="str">
        <f>IF(ISERROR(VLOOKUP(A49,'[1]Noviembre 2022'!$A$1:$AD$224,9,)),0,VLOOKUP(A49,'[1]Noviembre 2022'!$A$1:$AD$224,9,))</f>
        <v>1500682200068260807328</v>
      </c>
    </row>
    <row r="50" spans="1:9" x14ac:dyDescent="0.25">
      <c r="A50" s="7">
        <v>102862</v>
      </c>
      <c r="B50" s="7" t="s">
        <v>58</v>
      </c>
      <c r="C50" s="1">
        <v>20139817533</v>
      </c>
      <c r="D50" s="4" t="str">
        <f>IF(ISERROR(VLOOKUP(A50,'[1]Noviembre 2022'!$A$1:$AD$224,3,)),0,VLOOKUP(A50,'[1]Noviembre 2022'!$A$1:$AD$224,3,))</f>
        <v>CHACRAS</v>
      </c>
      <c r="E50" s="4">
        <f>IF(ISERROR(VLOOKUP(A50,'[1]Noviembre 2022'!$A$1:$AD$224,4,)),0,VLOOKUP(A50,'[1]Noviembre 2022'!$A$1:$AD$224,4,))</f>
        <v>245</v>
      </c>
      <c r="F50" s="4" t="str">
        <f>IF(ISERROR(VLOOKUP(A50,'[1]Noviembre 2022'!$A$1:$AD$224,5,)),0,VLOOKUP(A50,'[1]Noviembre 2022'!$A$1:$AD$224,5,))</f>
        <v>PEON VARIO</v>
      </c>
      <c r="G50" s="6" t="str">
        <f>IF(ISERROR(VLOOKUP(A50,'[1]Noviembre 2022'!$A$1:$AD$224,7,)),0,VLOOKUP(A50,'[1]Noviembre 2022'!$A$1:$AD$224,7,))</f>
        <v>6826086013</v>
      </c>
      <c r="H50" s="6" t="str">
        <f>IF(ISERROR(VLOOKUP(A50,'[1]Noviembre 2022'!$A$1:$AD$224,8,)),0,VLOOKUP(A50,'[1]Noviembre 2022'!$A$1:$AD$224,8,))</f>
        <v>HSBC</v>
      </c>
      <c r="I50" s="6" t="str">
        <f>IF(ISERROR(VLOOKUP(A50,'[1]Noviembre 2022'!$A$1:$AD$224,9,)),0,VLOOKUP(A50,'[1]Noviembre 2022'!$A$1:$AD$224,9,))</f>
        <v>1500682200068260860132</v>
      </c>
    </row>
    <row r="51" spans="1:9" x14ac:dyDescent="0.25">
      <c r="A51" s="1">
        <v>102871</v>
      </c>
      <c r="B51" s="1" t="s">
        <v>59</v>
      </c>
      <c r="C51" s="1">
        <v>20190657931</v>
      </c>
      <c r="D51" s="4" t="str">
        <f>IF(ISERROR(VLOOKUP(A51,'[1]Noviembre 2022'!$A$1:$AD$224,3,)),0,VLOOKUP(A51,'[1]Noviembre 2022'!$A$1:$AD$224,3,))</f>
        <v>CHACRAS</v>
      </c>
      <c r="E51" s="4">
        <f>IF(ISERROR(VLOOKUP(A51,'[1]Noviembre 2022'!$A$1:$AD$224,4,)),0,VLOOKUP(A51,'[1]Noviembre 2022'!$A$1:$AD$224,4,))</f>
        <v>245</v>
      </c>
      <c r="F51" s="4" t="str">
        <f>IF(ISERROR(VLOOKUP(A51,'[1]Noviembre 2022'!$A$1:$AD$224,5,)),0,VLOOKUP(A51,'[1]Noviembre 2022'!$A$1:$AD$224,5,))</f>
        <v>PEON VARIO</v>
      </c>
      <c r="G51" s="6" t="str">
        <f>IF(ISERROR(VLOOKUP(A51,'[1]Noviembre 2022'!$A$1:$AD$224,7,)),0,VLOOKUP(A51,'[1]Noviembre 2022'!$A$1:$AD$224,7,))</f>
        <v>6826076371</v>
      </c>
      <c r="H51" s="6" t="str">
        <f>IF(ISERROR(VLOOKUP(A51,'[1]Noviembre 2022'!$A$1:$AD$224,8,)),0,VLOOKUP(A51,'[1]Noviembre 2022'!$A$1:$AD$224,8,))</f>
        <v>HSBC</v>
      </c>
      <c r="I51" s="6" t="str">
        <f>IF(ISERROR(VLOOKUP(A51,'[1]Noviembre 2022'!$A$1:$AD$224,9,)),0,VLOOKUP(A51,'[1]Noviembre 2022'!$A$1:$AD$224,9,))</f>
        <v>1500682200068260763714</v>
      </c>
    </row>
    <row r="52" spans="1:9" x14ac:dyDescent="0.25">
      <c r="A52" s="1">
        <v>102916</v>
      </c>
      <c r="B52" s="1" t="s">
        <v>60</v>
      </c>
      <c r="C52" s="1">
        <v>20240783135</v>
      </c>
      <c r="D52" s="4" t="str">
        <f>IF(ISERROR(VLOOKUP(A52,'[1]Noviembre 2022'!$A$1:$AD$224,3,)),0,VLOOKUP(A52,'[1]Noviembre 2022'!$A$1:$AD$224,3,))</f>
        <v>CHACRAS</v>
      </c>
      <c r="E52" s="4" t="str">
        <f>IF(ISERROR(VLOOKUP(A52,'[1]Noviembre 2022'!$A$1:$AD$224,4,)),0,VLOOKUP(A52,'[1]Noviembre 2022'!$A$1:$AD$224,4,))</f>
        <v>PATORUZU</v>
      </c>
      <c r="F52" s="4" t="str">
        <f>IF(ISERROR(VLOOKUP(A52,'[1]Noviembre 2022'!$A$1:$AD$224,5,)),0,VLOOKUP(A52,'[1]Noviembre 2022'!$A$1:$AD$224,5,))</f>
        <v>PEON VARIO</v>
      </c>
      <c r="G52" s="6" t="str">
        <f>IF(ISERROR(VLOOKUP(A52,'[1]Noviembre 2022'!$A$1:$AD$224,7,)),0,VLOOKUP(A52,'[1]Noviembre 2022'!$A$1:$AD$224,7,))</f>
        <v>6826079950</v>
      </c>
      <c r="H52" s="6" t="str">
        <f>IF(ISERROR(VLOOKUP(A52,'[1]Noviembre 2022'!$A$1:$AD$224,8,)),0,VLOOKUP(A52,'[1]Noviembre 2022'!$A$1:$AD$224,8,))</f>
        <v>HSBC</v>
      </c>
      <c r="I52" s="6" t="str">
        <f>IF(ISERROR(VLOOKUP(A52,'[1]Noviembre 2022'!$A$1:$AD$224,9,)),0,VLOOKUP(A52,'[1]Noviembre 2022'!$A$1:$AD$224,9,))</f>
        <v>1500682200068260799500</v>
      </c>
    </row>
    <row r="53" spans="1:9" x14ac:dyDescent="0.25">
      <c r="A53" s="1">
        <v>102987</v>
      </c>
      <c r="B53" s="1" t="s">
        <v>61</v>
      </c>
      <c r="C53" s="1">
        <v>20232013207</v>
      </c>
      <c r="D53" s="4" t="str">
        <f>IF(ISERROR(VLOOKUP(A53,'[1]Noviembre 2022'!$A$1:$AD$224,3,)),0,VLOOKUP(A53,'[1]Noviembre 2022'!$A$1:$AD$224,3,))</f>
        <v>CHACRAS</v>
      </c>
      <c r="E53" s="4" t="str">
        <f>IF(ISERROR(VLOOKUP(A53,'[1]Noviembre 2022'!$A$1:$AD$224,4,)),0,VLOOKUP(A53,'[1]Noviembre 2022'!$A$1:$AD$224,4,))</f>
        <v>TALLER</v>
      </c>
      <c r="F53" s="4" t="str">
        <f>IF(ISERROR(VLOOKUP(A53,'[1]Noviembre 2022'!$A$1:$AD$224,5,)),0,VLOOKUP(A53,'[1]Noviembre 2022'!$A$1:$AD$224,5,))</f>
        <v>PEON VARIO</v>
      </c>
      <c r="G53" s="6" t="str">
        <f>IF(ISERROR(VLOOKUP(A53,'[1]Noviembre 2022'!$A$1:$AD$224,7,)),0,VLOOKUP(A53,'[1]Noviembre 2022'!$A$1:$AD$224,7,))</f>
        <v>6826080213</v>
      </c>
      <c r="H53" s="6" t="str">
        <f>IF(ISERROR(VLOOKUP(A53,'[1]Noviembre 2022'!$A$1:$AD$224,8,)),0,VLOOKUP(A53,'[1]Noviembre 2022'!$A$1:$AD$224,8,))</f>
        <v>HSBC</v>
      </c>
      <c r="I53" s="6" t="str">
        <f>IF(ISERROR(VLOOKUP(A53,'[1]Noviembre 2022'!$A$1:$AD$224,9,)),0,VLOOKUP(A53,'[1]Noviembre 2022'!$A$1:$AD$224,9,))</f>
        <v>1500682200068260802132</v>
      </c>
    </row>
    <row r="54" spans="1:9" x14ac:dyDescent="0.25">
      <c r="A54" s="1">
        <v>103570</v>
      </c>
      <c r="B54" s="1" t="s">
        <v>62</v>
      </c>
      <c r="C54" s="1">
        <v>20237869118</v>
      </c>
      <c r="D54" s="4" t="str">
        <f>IF(ISERROR(VLOOKUP(A54,'[1]Noviembre 2022'!$A$1:$AD$224,3,)),0,VLOOKUP(A54,'[1]Noviembre 2022'!$A$1:$AD$224,3,))</f>
        <v>CHACRAS</v>
      </c>
      <c r="E54" s="4">
        <f>IF(ISERROR(VLOOKUP(A54,'[1]Noviembre 2022'!$A$1:$AD$224,4,)),0,VLOOKUP(A54,'[1]Noviembre 2022'!$A$1:$AD$224,4,))</f>
        <v>245</v>
      </c>
      <c r="F54" s="4" t="str">
        <f>IF(ISERROR(VLOOKUP(A54,'[1]Noviembre 2022'!$A$1:$AD$224,5,)),0,VLOOKUP(A54,'[1]Noviembre 2022'!$A$1:$AD$224,5,))</f>
        <v>PEON VARIO</v>
      </c>
      <c r="G54" s="6" t="str">
        <f>IF(ISERROR(VLOOKUP(A54,'[1]Noviembre 2022'!$A$1:$AD$224,7,)),0,VLOOKUP(A54,'[1]Noviembre 2022'!$A$1:$AD$224,7,))</f>
        <v>0830004465095</v>
      </c>
      <c r="H54" s="6" t="str">
        <f>IF(ISERROR(VLOOKUP(A54,'[1]Noviembre 2022'!$A$1:$AD$224,8,)),0,VLOOKUP(A54,'[1]Noviembre 2022'!$A$1:$AD$224,8,))</f>
        <v>PATAGONIA</v>
      </c>
      <c r="I54" s="6" t="str">
        <f>IF(ISERROR(VLOOKUP(A54,'[1]Noviembre 2022'!$A$1:$AD$224,9,)),0,VLOOKUP(A54,'[1]Noviembre 2022'!$A$1:$AD$224,9,))</f>
        <v>0170083140000044650959</v>
      </c>
    </row>
    <row r="55" spans="1:9" x14ac:dyDescent="0.25">
      <c r="A55" s="1">
        <v>103579</v>
      </c>
      <c r="B55" s="1" t="s">
        <v>63</v>
      </c>
      <c r="C55" s="1">
        <v>20930554988</v>
      </c>
      <c r="D55" s="4" t="str">
        <f>IF(ISERROR(VLOOKUP(A55,'[1]Noviembre 2022'!$A$1:$AD$224,3,)),0,VLOOKUP(A55,'[1]Noviembre 2022'!$A$1:$AD$224,3,))</f>
        <v>CHACRAS</v>
      </c>
      <c r="E55" s="4">
        <f>IF(ISERROR(VLOOKUP(A55,'[1]Noviembre 2022'!$A$1:$AD$224,4,)),0,VLOOKUP(A55,'[1]Noviembre 2022'!$A$1:$AD$224,4,))</f>
        <v>245</v>
      </c>
      <c r="F55" s="4" t="str">
        <f>IF(ISERROR(VLOOKUP(A55,'[1]Noviembre 2022'!$A$1:$AD$224,5,)),0,VLOOKUP(A55,'[1]Noviembre 2022'!$A$1:$AD$224,5,))</f>
        <v>PEON VARIO</v>
      </c>
      <c r="G55" s="6">
        <f>IF(ISERROR(VLOOKUP(A55,'[1]Noviembre 2022'!$A$1:$AD$224,7,)),0,VLOOKUP(A55,'[1]Noviembre 2022'!$A$1:$AD$224,7,))</f>
        <v>0</v>
      </c>
      <c r="H55" s="6">
        <f>IF(ISERROR(VLOOKUP(A55,'[1]Noviembre 2022'!$A$1:$AD$224,8,)),0,VLOOKUP(A55,'[1]Noviembre 2022'!$A$1:$AD$224,8,))</f>
        <v>0</v>
      </c>
      <c r="I55" s="6" t="str">
        <f>IF(ISERROR(VLOOKUP(A55,'[1]Noviembre 2022'!$A$1:$AD$224,9,)),0,VLOOKUP(A55,'[1]Noviembre 2022'!$A$1:$AD$224,9,))</f>
        <v>efectivo</v>
      </c>
    </row>
    <row r="56" spans="1:9" x14ac:dyDescent="0.25">
      <c r="A56" s="1">
        <v>103592</v>
      </c>
      <c r="B56" s="1" t="s">
        <v>64</v>
      </c>
      <c r="C56" s="1">
        <v>20428095295</v>
      </c>
      <c r="D56" s="4" t="str">
        <f>IF(ISERROR(VLOOKUP(A56,'[1]Noviembre 2022'!$A$1:$AD$224,3,)),0,VLOOKUP(A56,'[1]Noviembre 2022'!$A$1:$AD$224,3,))</f>
        <v>CHACRAS</v>
      </c>
      <c r="E56" s="4" t="str">
        <f>IF(ISERROR(VLOOKUP(A56,'[1]Noviembre 2022'!$A$1:$AD$224,4,)),0,VLOOKUP(A56,'[1]Noviembre 2022'!$A$1:$AD$224,4,))</f>
        <v>SHEILA</v>
      </c>
      <c r="F56" s="4" t="str">
        <f>IF(ISERROR(VLOOKUP(A56,'[1]Noviembre 2022'!$A$1:$AD$224,5,)),0,VLOOKUP(A56,'[1]Noviembre 2022'!$A$1:$AD$224,5,))</f>
        <v>PEON VARIO</v>
      </c>
      <c r="G56" s="6" t="str">
        <f>IF(ISERROR(VLOOKUP(A56,'[1]Noviembre 2022'!$A$1:$AD$224,7,)),0,VLOOKUP(A56,'[1]Noviembre 2022'!$A$1:$AD$224,7,))</f>
        <v>1978594180</v>
      </c>
      <c r="H56" s="6" t="str">
        <f>IF(ISERROR(VLOOKUP(A56,'[1]Noviembre 2022'!$A$1:$AD$224,8,)),0,VLOOKUP(A56,'[1]Noviembre 2022'!$A$1:$AD$224,8,))</f>
        <v>BNA</v>
      </c>
      <c r="I56" s="6" t="str">
        <f>IF(ISERROR(VLOOKUP(A56,'[1]Noviembre 2022'!$A$1:$AD$224,9,)),0,VLOOKUP(A56,'[1]Noviembre 2022'!$A$1:$AD$224,9,))</f>
        <v>0110197930019785941801</v>
      </c>
    </row>
    <row r="57" spans="1:9" x14ac:dyDescent="0.25">
      <c r="A57" s="1">
        <v>103597</v>
      </c>
      <c r="B57" s="1" t="s">
        <v>65</v>
      </c>
      <c r="C57" s="1">
        <v>20390747560</v>
      </c>
      <c r="D57" s="4" t="str">
        <f>IF(ISERROR(VLOOKUP(A57,'[1]Noviembre 2022'!$A$1:$AD$224,3,)),0,VLOOKUP(A57,'[1]Noviembre 2022'!$A$1:$AD$224,3,))</f>
        <v>CHACRAS</v>
      </c>
      <c r="E57" s="4" t="str">
        <f>IF(ISERROR(VLOOKUP(A57,'[1]Noviembre 2022'!$A$1:$AD$224,4,)),0,VLOOKUP(A57,'[1]Noviembre 2022'!$A$1:$AD$224,4,))</f>
        <v>LAS ACACIAS</v>
      </c>
      <c r="F57" s="4" t="str">
        <f>IF(ISERROR(VLOOKUP(A57,'[1]Noviembre 2022'!$A$1:$AD$224,5,)),0,VLOOKUP(A57,'[1]Noviembre 2022'!$A$1:$AD$224,5,))</f>
        <v>PEON VARIO</v>
      </c>
      <c r="G57" s="6" t="str">
        <f>IF(ISERROR(VLOOKUP(A57,'[1]Noviembre 2022'!$A$1:$AD$224,7,)),0,VLOOKUP(A57,'[1]Noviembre 2022'!$A$1:$AD$224,7,))</f>
        <v>401514832542</v>
      </c>
      <c r="H57" s="6">
        <f>IF(ISERROR(VLOOKUP(A57,'[1]Noviembre 2022'!$A$1:$AD$224,8,)),0,VLOOKUP(A57,'[1]Noviembre 2022'!$A$1:$AD$224,8,))</f>
        <v>0</v>
      </c>
      <c r="I57" s="6" t="str">
        <f>IF(ISERROR(VLOOKUP(A57,'[1]Noviembre 2022'!$A$1:$AD$224,9,)),0,VLOOKUP(A57,'[1]Noviembre 2022'!$A$1:$AD$224,9,))</f>
        <v>0070254830004015148323</v>
      </c>
    </row>
    <row r="58" spans="1:9" x14ac:dyDescent="0.25">
      <c r="A58" s="1">
        <v>103626</v>
      </c>
      <c r="B58" s="1" t="s">
        <v>66</v>
      </c>
      <c r="C58" s="1">
        <v>20925249166</v>
      </c>
      <c r="D58" s="4" t="str">
        <f>IF(ISERROR(VLOOKUP(A58,'[1]Noviembre 2022'!$A$1:$AD$224,3,)),0,VLOOKUP(A58,'[1]Noviembre 2022'!$A$1:$AD$224,3,))</f>
        <v>Encargado Chacra</v>
      </c>
      <c r="E58" s="4" t="str">
        <f>IF(ISERROR(VLOOKUP(A58,'[1]Noviembre 2022'!$A$1:$AD$224,4,)),0,VLOOKUP(A58,'[1]Noviembre 2022'!$A$1:$AD$224,4,))</f>
        <v>DAMIAN ELIAS</v>
      </c>
      <c r="F58" s="4" t="str">
        <f>IF(ISERROR(VLOOKUP(A58,'[1]Noviembre 2022'!$A$1:$AD$224,5,)),0,VLOOKUP(A58,'[1]Noviembre 2022'!$A$1:$AD$224,5,))</f>
        <v>ENCARGADO</v>
      </c>
      <c r="G58" s="6" t="str">
        <f>IF(ISERROR(VLOOKUP(A58,'[1]Noviembre 2022'!$A$1:$AD$224,7,)),0,VLOOKUP(A58,'[1]Noviembre 2022'!$A$1:$AD$224,7,))</f>
        <v>220220029278000</v>
      </c>
      <c r="H58" s="6" t="str">
        <f>IF(ISERROR(VLOOKUP(A58,'[1]Noviembre 2022'!$A$1:$AD$224,8,)),0,VLOOKUP(A58,'[1]Noviembre 2022'!$A$1:$AD$224,8,))</f>
        <v>PATAGONIA</v>
      </c>
      <c r="I58" s="6" t="str">
        <f>IF(ISERROR(VLOOKUP(A58,'[1]Noviembre 2022'!$A$1:$AD$224,9,)),0,VLOOKUP(A58,'[1]Noviembre 2022'!$A$1:$AD$224,9,))</f>
        <v>0340220908220029278004</v>
      </c>
    </row>
    <row r="59" spans="1:9" x14ac:dyDescent="0.25">
      <c r="A59" s="1">
        <v>103754</v>
      </c>
      <c r="B59" s="1" t="s">
        <v>67</v>
      </c>
      <c r="C59" s="1">
        <v>20299381774</v>
      </c>
      <c r="D59" s="4" t="str">
        <f>IF(ISERROR(VLOOKUP(A59,'[1]Noviembre 2022'!$A$1:$AD$224,3,)),0,VLOOKUP(A59,'[1]Noviembre 2022'!$A$1:$AD$224,3,))</f>
        <v>Encargado Chacra</v>
      </c>
      <c r="E59" s="4" t="str">
        <f>IF(ISERROR(VLOOKUP(A59,'[1]Noviembre 2022'!$A$1:$AD$224,4,)),0,VLOOKUP(A59,'[1]Noviembre 2022'!$A$1:$AD$224,4,))</f>
        <v>ROCA II</v>
      </c>
      <c r="F59" s="4" t="str">
        <f>IF(ISERROR(VLOOKUP(A59,'[1]Noviembre 2022'!$A$1:$AD$224,5,)),0,VLOOKUP(A59,'[1]Noviembre 2022'!$A$1:$AD$224,5,))</f>
        <v>ENCARGADO</v>
      </c>
      <c r="G59" s="6" t="str">
        <f>IF(ISERROR(VLOOKUP(A59,'[1]Noviembre 2022'!$A$1:$AD$224,7,)),0,VLOOKUP(A59,'[1]Noviembre 2022'!$A$1:$AD$224,7,))</f>
        <v>2798131850</v>
      </c>
      <c r="H59" s="6" t="str">
        <f>IF(ISERROR(VLOOKUP(A59,'[1]Noviembre 2022'!$A$1:$AD$224,8,)),0,VLOOKUP(A59,'[1]Noviembre 2022'!$A$1:$AD$224,8,))</f>
        <v>BNA</v>
      </c>
      <c r="I59" s="6" t="str">
        <f>IF(ISERROR(VLOOKUP(A59,'[1]Noviembre 2022'!$A$1:$AD$224,9,)),0,VLOOKUP(A59,'[1]Noviembre 2022'!$A$1:$AD$224,9,))</f>
        <v>0110279830027981318501</v>
      </c>
    </row>
    <row r="60" spans="1:9" x14ac:dyDescent="0.25">
      <c r="A60" s="1">
        <v>103784</v>
      </c>
      <c r="B60" s="1" t="s">
        <v>68</v>
      </c>
      <c r="C60" s="1">
        <v>20333213436</v>
      </c>
      <c r="D60" s="4" t="str">
        <f>IF(ISERROR(VLOOKUP(A60,'[1]Noviembre 2022'!$A$1:$AD$224,3,)),0,VLOOKUP(A60,'[1]Noviembre 2022'!$A$1:$AD$224,3,))</f>
        <v>CHACRAS</v>
      </c>
      <c r="E60" s="4" t="str">
        <f>IF(ISERROR(VLOOKUP(A60,'[1]Noviembre 2022'!$A$1:$AD$224,4,)),0,VLOOKUP(A60,'[1]Noviembre 2022'!$A$1:$AD$224,4,))</f>
        <v>ANDREA</v>
      </c>
      <c r="F60" s="4" t="str">
        <f>IF(ISERROR(VLOOKUP(A60,'[1]Noviembre 2022'!$A$1:$AD$224,5,)),0,VLOOKUP(A60,'[1]Noviembre 2022'!$A$1:$AD$224,5,))</f>
        <v>PEON VARIO</v>
      </c>
      <c r="G60" s="6" t="str">
        <f>IF(ISERROR(VLOOKUP(A60,'[1]Noviembre 2022'!$A$1:$AD$224,7,)),0,VLOOKUP(A60,'[1]Noviembre 2022'!$A$1:$AD$224,7,))</f>
        <v>1978593866</v>
      </c>
      <c r="H60" s="6" t="str">
        <f>IF(ISERROR(VLOOKUP(A60,'[1]Noviembre 2022'!$A$1:$AD$224,8,)),0,VLOOKUP(A60,'[1]Noviembre 2022'!$A$1:$AD$224,8,))</f>
        <v>BNA</v>
      </c>
      <c r="I60" s="6" t="str">
        <f>IF(ISERROR(VLOOKUP(A60,'[1]Noviembre 2022'!$A$1:$AD$224,9,)),0,VLOOKUP(A60,'[1]Noviembre 2022'!$A$1:$AD$224,9,))</f>
        <v>0110197930019785938665</v>
      </c>
    </row>
    <row r="61" spans="1:9" x14ac:dyDescent="0.25">
      <c r="A61" s="1">
        <v>103789</v>
      </c>
      <c r="B61" s="1" t="s">
        <v>69</v>
      </c>
      <c r="C61" s="1">
        <v>20433463928</v>
      </c>
      <c r="D61" s="4" t="str">
        <f>IF(ISERROR(VLOOKUP(A61,'[1]Noviembre 2022'!$A$1:$AD$224,3,)),0,VLOOKUP(A61,'[1]Noviembre 2022'!$A$1:$AD$224,3,))</f>
        <v>CHACRAS</v>
      </c>
      <c r="E61" s="4" t="str">
        <f>IF(ISERROR(VLOOKUP(A61,'[1]Noviembre 2022'!$A$1:$AD$224,4,)),0,VLOOKUP(A61,'[1]Noviembre 2022'!$A$1:$AD$224,4,))</f>
        <v>ALEXIS ADRIAN</v>
      </c>
      <c r="F61" s="4" t="str">
        <f>IF(ISERROR(VLOOKUP(A61,'[1]Noviembre 2022'!$A$1:$AD$224,5,)),0,VLOOKUP(A61,'[1]Noviembre 2022'!$A$1:$AD$224,5,))</f>
        <v>PEON VARIO</v>
      </c>
      <c r="G61" s="6" t="str">
        <f>IF(ISERROR(VLOOKUP(A61,'[1]Noviembre 2022'!$A$1:$AD$224,7,)),0,VLOOKUP(A61,'[1]Noviembre 2022'!$A$1:$AD$224,7,))</f>
        <v>2798131591</v>
      </c>
      <c r="H61" s="6" t="str">
        <f>IF(ISERROR(VLOOKUP(A61,'[1]Noviembre 2022'!$A$1:$AD$224,8,)),0,VLOOKUP(A61,'[1]Noviembre 2022'!$A$1:$AD$224,8,))</f>
        <v>BNA</v>
      </c>
      <c r="I61" s="6" t="str">
        <f>IF(ISERROR(VLOOKUP(A61,'[1]Noviembre 2022'!$A$1:$AD$224,9,)),0,VLOOKUP(A61,'[1]Noviembre 2022'!$A$1:$AD$224,9,))</f>
        <v>0110279830027981315915</v>
      </c>
    </row>
    <row r="62" spans="1:9" x14ac:dyDescent="0.25">
      <c r="A62" s="1">
        <v>103791</v>
      </c>
      <c r="B62" s="1" t="s">
        <v>70</v>
      </c>
      <c r="C62" s="1">
        <v>20410929083</v>
      </c>
      <c r="D62" s="4" t="str">
        <f>IF(ISERROR(VLOOKUP(A62,'[1]Noviembre 2022'!$A$1:$AD$224,3,)),0,VLOOKUP(A62,'[1]Noviembre 2022'!$A$1:$AD$224,3,))</f>
        <v>CHACRAS</v>
      </c>
      <c r="E62" s="4" t="str">
        <f>IF(ISERROR(VLOOKUP(A62,'[1]Noviembre 2022'!$A$1:$AD$224,4,)),0,VLOOKUP(A62,'[1]Noviembre 2022'!$A$1:$AD$224,4,))</f>
        <v>Paturuzu</v>
      </c>
      <c r="F62" s="4" t="str">
        <f>IF(ISERROR(VLOOKUP(A62,'[1]Noviembre 2022'!$A$1:$AD$224,5,)),0,VLOOKUP(A62,'[1]Noviembre 2022'!$A$1:$AD$224,5,))</f>
        <v>Paturuzu</v>
      </c>
      <c r="G62" s="6">
        <f>IF(ISERROR(VLOOKUP(A62,'[1]Noviembre 2022'!$A$1:$AD$224,7,)),0,VLOOKUP(A62,'[1]Noviembre 2022'!$A$1:$AD$224,7,))</f>
        <v>0</v>
      </c>
      <c r="H62" s="6" t="str">
        <f>IF(ISERROR(VLOOKUP(A62,'[1]Noviembre 2022'!$A$1:$AD$224,8,)),0,VLOOKUP(A62,'[1]Noviembre 2022'!$A$1:$AD$224,8,))</f>
        <v>PATAGONIA</v>
      </c>
      <c r="I62" s="6" t="str">
        <f>IF(ISERROR(VLOOKUP(A62,'[1]Noviembre 2022'!$A$1:$AD$224,9,)),0,VLOOKUP(A62,'[1]Noviembre 2022'!$A$1:$AD$224,9,))</f>
        <v>0340220908220040489007</v>
      </c>
    </row>
    <row r="63" spans="1:9" x14ac:dyDescent="0.25">
      <c r="A63" s="1">
        <v>103871</v>
      </c>
      <c r="B63" s="1" t="s">
        <v>71</v>
      </c>
      <c r="C63" s="1">
        <v>20247096486</v>
      </c>
      <c r="D63" s="4" t="str">
        <f>IF(ISERROR(VLOOKUP(A63,'[1]Noviembre 2022'!$A$1:$AD$224,3,)),0,VLOOKUP(A63,'[1]Noviembre 2022'!$A$1:$AD$224,3,))</f>
        <v>CHACRAS</v>
      </c>
      <c r="E63" s="4" t="str">
        <f>IF(ISERROR(VLOOKUP(A63,'[1]Noviembre 2022'!$A$1:$AD$224,4,)),0,VLOOKUP(A63,'[1]Noviembre 2022'!$A$1:$AD$224,4,))</f>
        <v>ANDREA</v>
      </c>
      <c r="F63" s="4" t="str">
        <f>IF(ISERROR(VLOOKUP(A63,'[1]Noviembre 2022'!$A$1:$AD$224,5,)),0,VLOOKUP(A63,'[1]Noviembre 2022'!$A$1:$AD$224,5,))</f>
        <v>PEON VARIO</v>
      </c>
      <c r="G63" s="6" t="str">
        <f>IF(ISERROR(VLOOKUP(A63,'[1]Noviembre 2022'!$A$1:$AD$224,7,)),0,VLOOKUP(A63,'[1]Noviembre 2022'!$A$1:$AD$224,7,))</f>
        <v>3769838512</v>
      </c>
      <c r="H63" s="6" t="str">
        <f>IF(ISERROR(VLOOKUP(A63,'[1]Noviembre 2022'!$A$1:$AD$224,8,)),0,VLOOKUP(A63,'[1]Noviembre 2022'!$A$1:$AD$224,8,))</f>
        <v>BNA</v>
      </c>
      <c r="I63" s="6" t="str">
        <f>IF(ISERROR(VLOOKUP(A63,'[1]Noviembre 2022'!$A$1:$AD$224,9,)),0,VLOOKUP(A63,'[1]Noviembre 2022'!$A$1:$AD$224,9,))</f>
        <v>0110376030037698385129</v>
      </c>
    </row>
    <row r="64" spans="1:9" x14ac:dyDescent="0.25">
      <c r="A64" s="1">
        <v>103872</v>
      </c>
      <c r="B64" s="1" t="s">
        <v>72</v>
      </c>
      <c r="C64" s="1">
        <v>20289598775</v>
      </c>
      <c r="D64" s="4" t="str">
        <f>IF(ISERROR(VLOOKUP(A64,'[1]Noviembre 2022'!$A$1:$AD$224,3,)),0,VLOOKUP(A64,'[1]Noviembre 2022'!$A$1:$AD$224,3,))</f>
        <v>CHACRAS</v>
      </c>
      <c r="E64" s="4" t="str">
        <f>IF(ISERROR(VLOOKUP(A64,'[1]Noviembre 2022'!$A$1:$AD$224,4,)),0,VLOOKUP(A64,'[1]Noviembre 2022'!$A$1:$AD$224,4,))</f>
        <v>TALLER</v>
      </c>
      <c r="F64" s="4" t="str">
        <f>IF(ISERROR(VLOOKUP(A64,'[1]Noviembre 2022'!$A$1:$AD$224,5,)),0,VLOOKUP(A64,'[1]Noviembre 2022'!$A$1:$AD$224,5,))</f>
        <v>PEON VARIO</v>
      </c>
      <c r="G64" s="6">
        <f>IF(ISERROR(VLOOKUP(A64,'[1]Noviembre 2022'!$A$1:$AD$224,7,)),0,VLOOKUP(A64,'[1]Noviembre 2022'!$A$1:$AD$224,7,))</f>
        <v>0</v>
      </c>
      <c r="H64" s="6">
        <f>IF(ISERROR(VLOOKUP(A64,'[1]Noviembre 2022'!$A$1:$AD$224,8,)),0,VLOOKUP(A64,'[1]Noviembre 2022'!$A$1:$AD$224,8,))</f>
        <v>0</v>
      </c>
      <c r="I64" s="6" t="str">
        <f>IF(ISERROR(VLOOKUP(A64,'[1]Noviembre 2022'!$A$1:$AD$224,9,)),0,VLOOKUP(A64,'[1]Noviembre 2022'!$A$1:$AD$224,9,))</f>
        <v>0970025355008473930028</v>
      </c>
    </row>
    <row r="65" spans="1:9" x14ac:dyDescent="0.25">
      <c r="A65" s="1">
        <v>103885</v>
      </c>
      <c r="B65" s="1" t="s">
        <v>73</v>
      </c>
      <c r="C65" s="1">
        <v>20414789359</v>
      </c>
      <c r="D65" s="4" t="s">
        <v>74</v>
      </c>
      <c r="E65" s="4">
        <f>IF(ISERROR(VLOOKUP(A65,'[1]Noviembre 2022'!$A$1:$AD$224,4,)),0,VLOOKUP(A65,'[1]Noviembre 2022'!$A$1:$AD$224,4,))</f>
        <v>0</v>
      </c>
      <c r="F65" s="4">
        <f>IF(ISERROR(VLOOKUP(A65,'[1]Noviembre 2022'!$A$1:$AD$224,5,)),0,VLOOKUP(A65,'[1]Noviembre 2022'!$A$1:$AD$224,5,))</f>
        <v>0</v>
      </c>
      <c r="G65" s="6">
        <f>IF(ISERROR(VLOOKUP(A65,'[1]Noviembre 2022'!$A$1:$AD$224,7,)),0,VLOOKUP(A65,'[1]Noviembre 2022'!$A$1:$AD$224,7,))</f>
        <v>0</v>
      </c>
      <c r="H65" s="6">
        <f>IF(ISERROR(VLOOKUP(A65,'[1]Noviembre 2022'!$A$1:$AD$224,8,)),0,VLOOKUP(A65,'[1]Noviembre 2022'!$A$1:$AD$224,8,))</f>
        <v>0</v>
      </c>
      <c r="I65" s="6">
        <f>IF(ISERROR(VLOOKUP(A65,'[1]Noviembre 2022'!$A$1:$AD$224,9,)),0,VLOOKUP(A65,'[1]Noviembre 2022'!$A$1:$AD$224,9,))</f>
        <v>0</v>
      </c>
    </row>
    <row r="66" spans="1:9" x14ac:dyDescent="0.25">
      <c r="A66" s="1">
        <v>103898</v>
      </c>
      <c r="B66" s="1" t="s">
        <v>75</v>
      </c>
      <c r="C66" s="1">
        <v>20423899647</v>
      </c>
      <c r="D66" s="4" t="s">
        <v>74</v>
      </c>
      <c r="E66" s="4">
        <f>IF(ISERROR(VLOOKUP(A66,'[1]Noviembre 2022'!$A$1:$AD$224,4,)),0,VLOOKUP(A66,'[1]Noviembre 2022'!$A$1:$AD$224,4,))</f>
        <v>0</v>
      </c>
      <c r="F66" s="4">
        <f>IF(ISERROR(VLOOKUP(A66,'[1]Noviembre 2022'!$A$1:$AD$224,5,)),0,VLOOKUP(A66,'[1]Noviembre 2022'!$A$1:$AD$224,5,))</f>
        <v>0</v>
      </c>
      <c r="G66" s="6">
        <f>IF(ISERROR(VLOOKUP(A66,'[1]Noviembre 2022'!$A$1:$AD$224,7,)),0,VLOOKUP(A66,'[1]Noviembre 2022'!$A$1:$AD$224,7,))</f>
        <v>0</v>
      </c>
      <c r="H66" s="6">
        <f>IF(ISERROR(VLOOKUP(A66,'[1]Noviembre 2022'!$A$1:$AD$224,8,)),0,VLOOKUP(A66,'[1]Noviembre 2022'!$A$1:$AD$224,8,))</f>
        <v>0</v>
      </c>
      <c r="I66" s="6">
        <f>IF(ISERROR(VLOOKUP(A66,'[1]Noviembre 2022'!$A$1:$AD$224,9,)),0,VLOOKUP(A66,'[1]Noviembre 2022'!$A$1:$AD$224,9,))</f>
        <v>0</v>
      </c>
    </row>
    <row r="67" spans="1:9" x14ac:dyDescent="0.25">
      <c r="A67" s="1">
        <v>103902</v>
      </c>
      <c r="B67" s="1" t="s">
        <v>76</v>
      </c>
      <c r="C67" s="1">
        <v>20435547991</v>
      </c>
      <c r="D67" s="4" t="s">
        <v>74</v>
      </c>
      <c r="E67" s="4">
        <f>IF(ISERROR(VLOOKUP(A67,'[1]Noviembre 2022'!$A$1:$AD$224,4,)),0,VLOOKUP(A67,'[1]Noviembre 2022'!$A$1:$AD$224,4,))</f>
        <v>0</v>
      </c>
      <c r="F67" s="4">
        <f>IF(ISERROR(VLOOKUP(A67,'[1]Noviembre 2022'!$A$1:$AD$224,5,)),0,VLOOKUP(A67,'[1]Noviembre 2022'!$A$1:$AD$224,5,))</f>
        <v>0</v>
      </c>
      <c r="G67" s="6">
        <f>IF(ISERROR(VLOOKUP(A67,'[1]Noviembre 2022'!$A$1:$AD$224,7,)),0,VLOOKUP(A67,'[1]Noviembre 2022'!$A$1:$AD$224,7,))</f>
        <v>0</v>
      </c>
      <c r="H67" s="6">
        <f>IF(ISERROR(VLOOKUP(A67,'[1]Noviembre 2022'!$A$1:$AD$224,8,)),0,VLOOKUP(A67,'[1]Noviembre 2022'!$A$1:$AD$224,8,))</f>
        <v>0</v>
      </c>
      <c r="I67" s="6">
        <f>IF(ISERROR(VLOOKUP(A67,'[1]Noviembre 2022'!$A$1:$AD$224,9,)),0,VLOOKUP(A67,'[1]Noviembre 2022'!$A$1:$AD$224,9,))</f>
        <v>0</v>
      </c>
    </row>
    <row r="68" spans="1:9" x14ac:dyDescent="0.25">
      <c r="A68" s="1">
        <v>103903</v>
      </c>
      <c r="B68" s="1" t="s">
        <v>77</v>
      </c>
      <c r="C68" s="1">
        <v>20272330027</v>
      </c>
      <c r="D68" s="4" t="str">
        <f>IF(ISERROR(VLOOKUP(A68,'[1]Noviembre 2022'!$A$1:$AD$224,3,)),0,VLOOKUP(A68,'[1]Noviembre 2022'!$A$1:$AD$224,3,))</f>
        <v>CHACRAS</v>
      </c>
      <c r="E68" s="4" t="str">
        <f>IF(ISERROR(VLOOKUP(A68,'[1]Noviembre 2022'!$A$1:$AD$224,4,)),0,VLOOKUP(A68,'[1]Noviembre 2022'!$A$1:$AD$224,4,))</f>
        <v>LAS ACACIAS</v>
      </c>
      <c r="F68" s="4" t="str">
        <f>IF(ISERROR(VLOOKUP(A68,'[1]Noviembre 2022'!$A$1:$AD$224,5,)),0,VLOOKUP(A68,'[1]Noviembre 2022'!$A$1:$AD$224,5,))</f>
        <v>PEON VARIO</v>
      </c>
      <c r="G68" s="6" t="str">
        <f>IF(ISERROR(VLOOKUP(A68,'[1]Noviembre 2022'!$A$1:$AD$224,7,)),0,VLOOKUP(A68,'[1]Noviembre 2022'!$A$1:$AD$224,7,))</f>
        <v>CGU2798146931</v>
      </c>
      <c r="H68" s="6" t="str">
        <f>IF(ISERROR(VLOOKUP(A68,'[1]Noviembre 2022'!$A$1:$AD$224,8,)),0,VLOOKUP(A68,'[1]Noviembre 2022'!$A$1:$AD$224,8,))</f>
        <v>BNA</v>
      </c>
      <c r="I68" s="6" t="str">
        <f>IF(ISERROR(VLOOKUP(A68,'[1]Noviembre 2022'!$A$1:$AD$224,9,)),0,VLOOKUP(A68,'[1]Noviembre 2022'!$A$1:$AD$224,9,))</f>
        <v>0110279830027981469315</v>
      </c>
    </row>
    <row r="69" spans="1:9" x14ac:dyDescent="0.25">
      <c r="A69" s="1">
        <v>103910</v>
      </c>
      <c r="B69" s="1" t="s">
        <v>78</v>
      </c>
      <c r="C69" s="1">
        <v>27250931919</v>
      </c>
      <c r="D69" s="4" t="str">
        <f>IF(ISERROR(VLOOKUP(A69,'[1]Noviembre 2022'!$A$1:$AD$224,3,)),0,VLOOKUP(A69,'[1]Noviembre 2022'!$A$1:$AD$224,3,))</f>
        <v>CHACRAS</v>
      </c>
      <c r="E69" s="4" t="str">
        <f>IF(ISERROR(VLOOKUP(A69,'[1]Noviembre 2022'!$A$1:$AD$224,4,)),0,VLOOKUP(A69,'[1]Noviembre 2022'!$A$1:$AD$224,4,))</f>
        <v>DAMIAN ELIAS</v>
      </c>
      <c r="F69" s="4" t="str">
        <f>IF(ISERROR(VLOOKUP(A69,'[1]Noviembre 2022'!$A$1:$AD$224,5,)),0,VLOOKUP(A69,'[1]Noviembre 2022'!$A$1:$AD$224,5,))</f>
        <v>PEON VARIO</v>
      </c>
      <c r="G69" s="6" t="str">
        <f>IF(ISERROR(VLOOKUP(A69,'[1]Noviembre 2022'!$A$1:$AD$224,7,)),0,VLOOKUP(A69,'[1]Noviembre 2022'!$A$1:$AD$224,7,))</f>
        <v>2603751905</v>
      </c>
      <c r="H69" s="6" t="str">
        <f>IF(ISERROR(VLOOKUP(A69,'[1]Noviembre 2022'!$A$1:$AD$224,8,)),0,VLOOKUP(A69,'[1]Noviembre 2022'!$A$1:$AD$224,8,))</f>
        <v>SANTANDER</v>
      </c>
      <c r="I69" s="6" t="str">
        <f>IF(ISERROR(VLOOKUP(A69,'[1]Noviembre 2022'!$A$1:$AD$224,9,)),0,VLOOKUP(A69,'[1]Noviembre 2022'!$A$1:$AD$224,9,))</f>
        <v>0720260788000037519054</v>
      </c>
    </row>
    <row r="70" spans="1:9" x14ac:dyDescent="0.25">
      <c r="A70" s="1">
        <v>103911</v>
      </c>
      <c r="B70" s="1" t="s">
        <v>79</v>
      </c>
      <c r="C70" s="1">
        <v>20330426242</v>
      </c>
      <c r="D70" s="4" t="str">
        <f>IF(ISERROR(VLOOKUP(A70,'[1]Noviembre 2022'!$A$1:$AD$224,3,)),0,VLOOKUP(A70,'[1]Noviembre 2022'!$A$1:$AD$224,3,))</f>
        <v>CHACRAS</v>
      </c>
      <c r="E70" s="4" t="str">
        <f>IF(ISERROR(VLOOKUP(A70,'[1]Noviembre 2022'!$A$1:$AD$224,4,)),0,VLOOKUP(A70,'[1]Noviembre 2022'!$A$1:$AD$224,4,))</f>
        <v>ROCA ROCA</v>
      </c>
      <c r="F70" s="4" t="str">
        <f>IF(ISERROR(VLOOKUP(A70,'[1]Noviembre 2022'!$A$1:$AD$224,5,)),0,VLOOKUP(A70,'[1]Noviembre 2022'!$A$1:$AD$224,5,))</f>
        <v>PEON VARIO</v>
      </c>
      <c r="G70" s="6" t="str">
        <f>IF(ISERROR(VLOOKUP(A70,'[1]Noviembre 2022'!$A$1:$AD$224,7,)),0,VLOOKUP(A70,'[1]Noviembre 2022'!$A$1:$AD$224,7,))</f>
        <v>220220044002002</v>
      </c>
      <c r="H70" s="6" t="str">
        <f>IF(ISERROR(VLOOKUP(A70,'[1]Noviembre 2022'!$A$1:$AD$224,8,)),0,VLOOKUP(A70,'[1]Noviembre 2022'!$A$1:$AD$224,8,))</f>
        <v>PATAGONIA</v>
      </c>
      <c r="I70" s="6" t="str">
        <f>IF(ISERROR(VLOOKUP(A70,'[1]Noviembre 2022'!$A$1:$AD$224,9,)),0,VLOOKUP(A70,'[1]Noviembre 2022'!$A$1:$AD$224,9,))</f>
        <v>0340220908220044002013</v>
      </c>
    </row>
    <row r="71" spans="1:9" x14ac:dyDescent="0.25">
      <c r="A71" s="1">
        <v>103941</v>
      </c>
      <c r="B71" s="1" t="s">
        <v>80</v>
      </c>
      <c r="C71" s="1">
        <v>23414958869</v>
      </c>
      <c r="D71" s="4" t="str">
        <f>IF(ISERROR(VLOOKUP(A71,'[1]Noviembre 2022'!$A$1:$AD$224,3,)),0,VLOOKUP(A71,'[1]Noviembre 2022'!$A$1:$AD$224,3,))</f>
        <v>CHACRAS</v>
      </c>
      <c r="E71" s="4" t="str">
        <f>IF(ISERROR(VLOOKUP(A71,'[1]Noviembre 2022'!$A$1:$AD$224,4,)),0,VLOOKUP(A71,'[1]Noviembre 2022'!$A$1:$AD$224,4,))</f>
        <v>ROCA ROCA</v>
      </c>
      <c r="F71" s="4" t="str">
        <f>IF(ISERROR(VLOOKUP(A71,'[1]Noviembre 2022'!$A$1:$AD$224,5,)),0,VLOOKUP(A71,'[1]Noviembre 2022'!$A$1:$AD$224,5,))</f>
        <v>PEON VARIO</v>
      </c>
      <c r="G71" s="6" t="str">
        <f>IF(ISERROR(VLOOKUP(A71,'[1]Noviembre 2022'!$A$1:$AD$224,7,)),0,VLOOKUP(A71,'[1]Noviembre 2022'!$A$1:$AD$224,7,))</f>
        <v>2603749052</v>
      </c>
      <c r="H71" s="6">
        <f>IF(ISERROR(VLOOKUP(A71,'[1]Noviembre 2022'!$A$1:$AD$224,8,)),0,VLOOKUP(A71,'[1]Noviembre 2022'!$A$1:$AD$224,8,))</f>
        <v>0</v>
      </c>
      <c r="I71" s="6" t="str">
        <f>IF(ISERROR(VLOOKUP(A71,'[1]Noviembre 2022'!$A$1:$AD$224,9,)),0,VLOOKUP(A71,'[1]Noviembre 2022'!$A$1:$AD$224,9,))</f>
        <v>0720260730000037490529</v>
      </c>
    </row>
    <row r="72" spans="1:9" x14ac:dyDescent="0.25">
      <c r="A72" s="1">
        <v>103947</v>
      </c>
      <c r="B72" s="1" t="s">
        <v>81</v>
      </c>
      <c r="C72" s="1">
        <v>20350792156</v>
      </c>
      <c r="D72" s="4" t="str">
        <f>IF(ISERROR(VLOOKUP(A72,'[1]Noviembre 2022'!$A$1:$AD$224,3,)),0,VLOOKUP(A72,'[1]Noviembre 2022'!$A$1:$AD$224,3,))</f>
        <v>CHACRAS</v>
      </c>
      <c r="E72" s="4" t="str">
        <f>IF(ISERROR(VLOOKUP(A72,'[1]Noviembre 2022'!$A$1:$AD$224,4,)),0,VLOOKUP(A72,'[1]Noviembre 2022'!$A$1:$AD$224,4,))</f>
        <v>LAS ACACIAS</v>
      </c>
      <c r="F72" s="4" t="str">
        <f>IF(ISERROR(VLOOKUP(A72,'[1]Noviembre 2022'!$A$1:$AD$224,5,)),0,VLOOKUP(A72,'[1]Noviembre 2022'!$A$1:$AD$224,5,))</f>
        <v>PEON VARIO</v>
      </c>
      <c r="G72" s="6">
        <f>IF(ISERROR(VLOOKUP(A72,'[1]Noviembre 2022'!$A$1:$AD$224,7,)),0,VLOOKUP(A72,'[1]Noviembre 2022'!$A$1:$AD$224,7,))</f>
        <v>0</v>
      </c>
      <c r="H72" s="6">
        <f>IF(ISERROR(VLOOKUP(A72,'[1]Noviembre 2022'!$A$1:$AD$224,8,)),0,VLOOKUP(A72,'[1]Noviembre 2022'!$A$1:$AD$224,8,))</f>
        <v>0</v>
      </c>
      <c r="I72" s="6" t="str">
        <f>IF(ISERROR(VLOOKUP(A72,'[1]Noviembre 2022'!$A$1:$AD$224,9,)),0,VLOOKUP(A72,'[1]Noviembre 2022'!$A$1:$AD$224,9,))</f>
        <v>efectivo</v>
      </c>
    </row>
    <row r="73" spans="1:9" x14ac:dyDescent="0.25">
      <c r="A73" s="1">
        <v>103948</v>
      </c>
      <c r="B73" s="1" t="s">
        <v>82</v>
      </c>
      <c r="C73" s="1">
        <v>20322924470</v>
      </c>
      <c r="D73" s="4" t="str">
        <f>IF(ISERROR(VLOOKUP(A73,'[1]Noviembre 2022'!$A$1:$AD$224,3,)),0,VLOOKUP(A73,'[1]Noviembre 2022'!$A$1:$AD$224,3,))</f>
        <v>CHACRAS</v>
      </c>
      <c r="E73" s="4" t="str">
        <f>IF(ISERROR(VLOOKUP(A73,'[1]Noviembre 2022'!$A$1:$AD$224,4,)),0,VLOOKUP(A73,'[1]Noviembre 2022'!$A$1:$AD$224,4,))</f>
        <v>LAS ACACIAS</v>
      </c>
      <c r="F73" s="4" t="str">
        <f>IF(ISERROR(VLOOKUP(A73,'[1]Noviembre 2022'!$A$1:$AD$224,5,)),0,VLOOKUP(A73,'[1]Noviembre 2022'!$A$1:$AD$224,5,))</f>
        <v>PEON VARIO</v>
      </c>
      <c r="G73" s="6">
        <f>IF(ISERROR(VLOOKUP(A73,'[1]Noviembre 2022'!$A$1:$AD$224,7,)),0,VLOOKUP(A73,'[1]Noviembre 2022'!$A$1:$AD$224,7,))</f>
        <v>0</v>
      </c>
      <c r="H73" s="6">
        <f>IF(ISERROR(VLOOKUP(A73,'[1]Noviembre 2022'!$A$1:$AD$224,8,)),0,VLOOKUP(A73,'[1]Noviembre 2022'!$A$1:$AD$224,8,))</f>
        <v>0</v>
      </c>
      <c r="I73" s="6" t="str">
        <f>IF(ISERROR(VLOOKUP(A73,'[1]Noviembre 2022'!$A$1:$AD$224,9,)),0,VLOOKUP(A73,'[1]Noviembre 2022'!$A$1:$AD$224,9,))</f>
        <v>efectivo</v>
      </c>
    </row>
    <row r="74" spans="1:9" x14ac:dyDescent="0.25">
      <c r="A74" s="1">
        <v>103949</v>
      </c>
      <c r="B74" s="1" t="s">
        <v>83</v>
      </c>
      <c r="C74" s="1">
        <v>20390763760</v>
      </c>
      <c r="D74" s="4" t="str">
        <f>IF(ISERROR(VLOOKUP(A74,'[1]Noviembre 2022'!$A$1:$AD$224,3,)),0,VLOOKUP(A74,'[1]Noviembre 2022'!$A$1:$AD$224,3,))</f>
        <v>CHACRAS</v>
      </c>
      <c r="E74" s="4">
        <f>IF(ISERROR(VLOOKUP(A74,'[1]Noviembre 2022'!$A$1:$AD$224,4,)),0,VLOOKUP(A74,'[1]Noviembre 2022'!$A$1:$AD$224,4,))</f>
        <v>245</v>
      </c>
      <c r="F74" s="4">
        <f>IF(ISERROR(VLOOKUP(A74,'[1]Noviembre 2022'!$A$1:$AD$224,5,)),0,VLOOKUP(A74,'[1]Noviembre 2022'!$A$1:$AD$224,5,))</f>
        <v>0</v>
      </c>
      <c r="G74" s="6" t="str">
        <f>IF(ISERROR(VLOOKUP(A74,'[1]Noviembre 2022'!$A$1:$AD$224,7,)),0,VLOOKUP(A74,'[1]Noviembre 2022'!$A$1:$AD$224,7,))</f>
        <v>455809544792101</v>
      </c>
      <c r="H74" s="6">
        <f>IF(ISERROR(VLOOKUP(A74,'[1]Noviembre 2022'!$A$1:$AD$224,8,)),0,VLOOKUP(A74,'[1]Noviembre 2022'!$A$1:$AD$224,8,))</f>
        <v>0</v>
      </c>
      <c r="I74" s="6" t="str">
        <f>IF(ISERROR(VLOOKUP(A74,'[1]Noviembre 2022'!$A$1:$AD$224,9,)),0,VLOOKUP(A74,'[1]Noviembre 2022'!$A$1:$AD$224,9,))</f>
        <v>2850558940095447921018</v>
      </c>
    </row>
    <row r="75" spans="1:9" x14ac:dyDescent="0.25">
      <c r="A75" s="1">
        <v>105007</v>
      </c>
      <c r="B75" s="1" t="s">
        <v>84</v>
      </c>
      <c r="C75" s="1">
        <v>27307648208</v>
      </c>
      <c r="D75" s="4" t="str">
        <f>IF(ISERROR(VLOOKUP(A75,'[1]Noviembre 2022'!$A$1:$AD$224,3,)),0,VLOOKUP(A75,'[1]Noviembre 2022'!$A$1:$AD$224,3,))</f>
        <v>CHACRAS</v>
      </c>
      <c r="E75" s="4" t="str">
        <f>IF(ISERROR(VLOOKUP(A75,'[1]Noviembre 2022'!$A$1:$AD$224,4,)),0,VLOOKUP(A75,'[1]Noviembre 2022'!$A$1:$AD$224,4,))</f>
        <v>PATORUZU</v>
      </c>
      <c r="F75" s="4" t="str">
        <f>IF(ISERROR(VLOOKUP(A75,'[1]Noviembre 2022'!$A$1:$AD$224,5,)),0,VLOOKUP(A75,'[1]Noviembre 2022'!$A$1:$AD$224,5,))</f>
        <v>PEON VARIO</v>
      </c>
      <c r="G75" s="6" t="str">
        <f>IF(ISERROR(VLOOKUP(A75,'[1]Noviembre 2022'!$A$1:$AD$224,7,)),0,VLOOKUP(A75,'[1]Noviembre 2022'!$A$1:$AD$224,7,))</f>
        <v>6826077923</v>
      </c>
      <c r="H75" s="6" t="str">
        <f>IF(ISERROR(VLOOKUP(A75,'[1]Noviembre 2022'!$A$1:$AD$224,8,)),0,VLOOKUP(A75,'[1]Noviembre 2022'!$A$1:$AD$224,8,))</f>
        <v>HSBC</v>
      </c>
      <c r="I75" s="6" t="str">
        <f>IF(ISERROR(VLOOKUP(A75,'[1]Noviembre 2022'!$A$1:$AD$224,9,)),0,VLOOKUP(A75,'[1]Noviembre 2022'!$A$1:$AD$224,9,))</f>
        <v>1500682200068260779232</v>
      </c>
    </row>
    <row r="76" spans="1:9" x14ac:dyDescent="0.25">
      <c r="A76" s="1">
        <v>105015</v>
      </c>
      <c r="B76" s="1" t="s">
        <v>85</v>
      </c>
      <c r="C76" s="1">
        <v>23929836499</v>
      </c>
      <c r="D76" s="4" t="str">
        <f>IF(ISERROR(VLOOKUP(A76,'[1]Noviembre 2022'!$A$1:$AD$224,3,)),0,VLOOKUP(A76,'[1]Noviembre 2022'!$A$1:$AD$224,3,))</f>
        <v>CHACRAS</v>
      </c>
      <c r="E76" s="4" t="str">
        <f>IF(ISERROR(VLOOKUP(A76,'[1]Noviembre 2022'!$A$1:$AD$224,4,)),0,VLOOKUP(A76,'[1]Noviembre 2022'!$A$1:$AD$224,4,))</f>
        <v>ROCA ROCA</v>
      </c>
      <c r="F76" s="4" t="str">
        <f>IF(ISERROR(VLOOKUP(A76,'[1]Noviembre 2022'!$A$1:$AD$224,5,)),0,VLOOKUP(A76,'[1]Noviembre 2022'!$A$1:$AD$224,5,))</f>
        <v>PEON VARIO</v>
      </c>
      <c r="G76" s="6" t="str">
        <f>IF(ISERROR(VLOOKUP(A76,'[1]Noviembre 2022'!$A$1:$AD$224,7,)),0,VLOOKUP(A76,'[1]Noviembre 2022'!$A$1:$AD$224,7,))</f>
        <v>6826027698</v>
      </c>
      <c r="H76" s="6" t="str">
        <f>IF(ISERROR(VLOOKUP(A76,'[1]Noviembre 2022'!$A$1:$AD$224,8,)),0,VLOOKUP(A76,'[1]Noviembre 2022'!$A$1:$AD$224,8,))</f>
        <v>HSBC</v>
      </c>
      <c r="I76" s="6" t="str">
        <f>IF(ISERROR(VLOOKUP(A76,'[1]Noviembre 2022'!$A$1:$AD$224,9,)),0,VLOOKUP(A76,'[1]Noviembre 2022'!$A$1:$AD$224,9,))</f>
        <v>1500682200068260758114</v>
      </c>
    </row>
    <row r="77" spans="1:9" x14ac:dyDescent="0.25">
      <c r="A77" s="1">
        <v>105018</v>
      </c>
      <c r="B77" s="1" t="s">
        <v>86</v>
      </c>
      <c r="C77" s="1">
        <v>20166446253</v>
      </c>
      <c r="D77" s="4" t="str">
        <f>IF(ISERROR(VLOOKUP(A77,'[1]Noviembre 2022'!$A$1:$AD$224,3,)),0,VLOOKUP(A77,'[1]Noviembre 2022'!$A$1:$AD$224,3,))</f>
        <v>CHACRAS</v>
      </c>
      <c r="E77" s="4" t="str">
        <f>IF(ISERROR(VLOOKUP(A77,'[1]Noviembre 2022'!$A$1:$AD$224,4,)),0,VLOOKUP(A77,'[1]Noviembre 2022'!$A$1:$AD$224,4,))</f>
        <v>LAS ACACIAS</v>
      </c>
      <c r="F77" s="4" t="str">
        <f>IF(ISERROR(VLOOKUP(A77,'[1]Noviembre 2022'!$A$1:$AD$224,5,)),0,VLOOKUP(A77,'[1]Noviembre 2022'!$A$1:$AD$224,5,))</f>
        <v>PEON VARIO</v>
      </c>
      <c r="G77" s="6" t="str">
        <f>IF(ISERROR(VLOOKUP(A77,'[1]Noviembre 2022'!$A$1:$AD$224,7,)),0,VLOOKUP(A77,'[1]Noviembre 2022'!$A$1:$AD$224,7,))</f>
        <v>6826081643</v>
      </c>
      <c r="H77" s="6" t="str">
        <f>IF(ISERROR(VLOOKUP(A77,'[1]Noviembre 2022'!$A$1:$AD$224,8,)),0,VLOOKUP(A77,'[1]Noviembre 2022'!$A$1:$AD$224,8,))</f>
        <v>HSBC</v>
      </c>
      <c r="I77" s="6" t="str">
        <f>IF(ISERROR(VLOOKUP(A77,'[1]Noviembre 2022'!$A$1:$AD$224,9,)),0,VLOOKUP(A77,'[1]Noviembre 2022'!$A$1:$AD$224,9,))</f>
        <v>1500682200068260816432</v>
      </c>
    </row>
    <row r="78" spans="1:9" x14ac:dyDescent="0.25">
      <c r="A78" s="1">
        <v>105081</v>
      </c>
      <c r="B78" s="1" t="s">
        <v>87</v>
      </c>
      <c r="C78" s="1">
        <v>20268055526</v>
      </c>
      <c r="D78" s="4" t="str">
        <f>IF(ISERROR(VLOOKUP(A78,'[1]Noviembre 2022'!$A$1:$AD$224,3,)),0,VLOOKUP(A78,'[1]Noviembre 2022'!$A$1:$AD$224,3,))</f>
        <v>CHACRAS</v>
      </c>
      <c r="E78" s="4" t="str">
        <f>IF(ISERROR(VLOOKUP(A78,'[1]Noviembre 2022'!$A$1:$AD$224,4,)),0,VLOOKUP(A78,'[1]Noviembre 2022'!$A$1:$AD$224,4,))</f>
        <v>ROCA ROCA</v>
      </c>
      <c r="F78" s="4" t="str">
        <f>IF(ISERROR(VLOOKUP(A78,'[1]Noviembre 2022'!$A$1:$AD$224,5,)),0,VLOOKUP(A78,'[1]Noviembre 2022'!$A$1:$AD$224,5,))</f>
        <v>PEON VARIO</v>
      </c>
      <c r="G78" s="6" t="str">
        <f>IF(ISERROR(VLOOKUP(A78,'[1]Noviembre 2022'!$A$1:$AD$224,7,)),0,VLOOKUP(A78,'[1]Noviembre 2022'!$A$1:$AD$224,7,))</f>
        <v>6826079172</v>
      </c>
      <c r="H78" s="6" t="str">
        <f>IF(ISERROR(VLOOKUP(A78,'[1]Noviembre 2022'!$A$1:$AD$224,8,)),0,VLOOKUP(A78,'[1]Noviembre 2022'!$A$1:$AD$224,8,))</f>
        <v>HSBC</v>
      </c>
      <c r="I78" s="6" t="str">
        <f>IF(ISERROR(VLOOKUP(A78,'[1]Noviembre 2022'!$A$1:$AD$224,9,)),0,VLOOKUP(A78,'[1]Noviembre 2022'!$A$1:$AD$224,9,))</f>
        <v>1500682200068260791728</v>
      </c>
    </row>
    <row r="79" spans="1:9" x14ac:dyDescent="0.25">
      <c r="A79" s="1">
        <v>105088</v>
      </c>
      <c r="B79" s="1" t="s">
        <v>88</v>
      </c>
      <c r="C79" s="1">
        <v>20341285535</v>
      </c>
      <c r="D79" s="4" t="str">
        <f>IF(ISERROR(VLOOKUP(A79,'[1]Noviembre 2022'!$A$1:$AD$224,3,)),0,VLOOKUP(A79,'[1]Noviembre 2022'!$A$1:$AD$224,3,))</f>
        <v>CHACRAS</v>
      </c>
      <c r="E79" s="4">
        <f>IF(ISERROR(VLOOKUP(A79,'[1]Noviembre 2022'!$A$1:$AD$224,4,)),0,VLOOKUP(A79,'[1]Noviembre 2022'!$A$1:$AD$224,4,))</f>
        <v>245</v>
      </c>
      <c r="F79" s="4" t="str">
        <f>IF(ISERROR(VLOOKUP(A79,'[1]Noviembre 2022'!$A$1:$AD$224,5,)),0,VLOOKUP(A79,'[1]Noviembre 2022'!$A$1:$AD$224,5,))</f>
        <v>PEON VARIO</v>
      </c>
      <c r="G79" s="6" t="str">
        <f>IF(ISERROR(VLOOKUP(A79,'[1]Noviembre 2022'!$A$1:$AD$224,7,)),0,VLOOKUP(A79,'[1]Noviembre 2022'!$A$1:$AD$224,7,))</f>
        <v>401006762548</v>
      </c>
      <c r="H79" s="6" t="str">
        <f>IF(ISERROR(VLOOKUP(A79,'[1]Noviembre 2022'!$A$1:$AD$224,8,)),0,VLOOKUP(A79,'[1]Noviembre 2022'!$A$1:$AD$224,8,))</f>
        <v>Galicia</v>
      </c>
      <c r="I79" s="6" t="str">
        <f>IF(ISERROR(VLOOKUP(A79,'[1]Noviembre 2022'!$A$1:$AD$224,9,)),0,VLOOKUP(A79,'[1]Noviembre 2022'!$A$1:$AD$224,9,))</f>
        <v>0070254830004010067689</v>
      </c>
    </row>
    <row r="80" spans="1:9" x14ac:dyDescent="0.25">
      <c r="A80" s="1">
        <v>105089</v>
      </c>
      <c r="B80" s="1" t="s">
        <v>89</v>
      </c>
      <c r="C80" s="1">
        <v>20256182166</v>
      </c>
      <c r="D80" s="4" t="str">
        <f>IF(ISERROR(VLOOKUP(A80,'[1]Noviembre 2022'!$A$1:$AD$224,3,)),0,VLOOKUP(A80,'[1]Noviembre 2022'!$A$1:$AD$224,3,))</f>
        <v>CHACRAS</v>
      </c>
      <c r="E80" s="4" t="str">
        <f>IF(ISERROR(VLOOKUP(A80,'[1]Noviembre 2022'!$A$1:$AD$224,4,)),0,VLOOKUP(A80,'[1]Noviembre 2022'!$A$1:$AD$224,4,))</f>
        <v>LAS ACACIAS</v>
      </c>
      <c r="F80" s="4" t="str">
        <f>IF(ISERROR(VLOOKUP(A80,'[1]Noviembre 2022'!$A$1:$AD$224,5,)),0,VLOOKUP(A80,'[1]Noviembre 2022'!$A$1:$AD$224,5,))</f>
        <v>PEON VARIO</v>
      </c>
      <c r="G80" s="6" t="str">
        <f>IF(ISERROR(VLOOKUP(A80,'[1]Noviembre 2022'!$A$1:$AD$224,7,)),0,VLOOKUP(A80,'[1]Noviembre 2022'!$A$1:$AD$224,7,))</f>
        <v>6826079615</v>
      </c>
      <c r="H80" s="6" t="str">
        <f>IF(ISERROR(VLOOKUP(A80,'[1]Noviembre 2022'!$A$1:$AD$224,8,)),0,VLOOKUP(A80,'[1]Noviembre 2022'!$A$1:$AD$224,8,))</f>
        <v>HSBC</v>
      </c>
      <c r="I80" s="6" t="str">
        <f>IF(ISERROR(VLOOKUP(A80,'[1]Noviembre 2022'!$A$1:$AD$224,9,)),0,VLOOKUP(A80,'[1]Noviembre 2022'!$A$1:$AD$224,9,))</f>
        <v>1500682200068260796150</v>
      </c>
    </row>
    <row r="81" spans="1:9" x14ac:dyDescent="0.25">
      <c r="A81" s="1">
        <v>105161</v>
      </c>
      <c r="B81" s="1" t="s">
        <v>90</v>
      </c>
      <c r="C81" s="1">
        <v>20236487769</v>
      </c>
      <c r="D81" s="4" t="str">
        <f>IF(ISERROR(VLOOKUP(A81,'[1]Noviembre 2022'!$A$1:$AD$224,3,)),0,VLOOKUP(A81,'[1]Noviembre 2022'!$A$1:$AD$224,3,))</f>
        <v>CHACRAS</v>
      </c>
      <c r="E81" s="4" t="str">
        <f>IF(ISERROR(VLOOKUP(A81,'[1]Noviembre 2022'!$A$1:$AD$224,4,)),0,VLOOKUP(A81,'[1]Noviembre 2022'!$A$1:$AD$224,4,))</f>
        <v>TALLER</v>
      </c>
      <c r="F81" s="4" t="str">
        <f>IF(ISERROR(VLOOKUP(A81,'[1]Noviembre 2022'!$A$1:$AD$224,5,)),0,VLOOKUP(A81,'[1]Noviembre 2022'!$A$1:$AD$224,5,))</f>
        <v>PEON VARIO</v>
      </c>
      <c r="G81" s="6" t="str">
        <f>IF(ISERROR(VLOOKUP(A81,'[1]Noviembre 2022'!$A$1:$AD$224,7,)),0,VLOOKUP(A81,'[1]Noviembre 2022'!$A$1:$AD$224,7,))</f>
        <v>6826080060</v>
      </c>
      <c r="H81" s="6" t="str">
        <f>IF(ISERROR(VLOOKUP(A81,'[1]Noviembre 2022'!$A$1:$AD$224,8,)),0,VLOOKUP(A81,'[1]Noviembre 2022'!$A$1:$AD$224,8,))</f>
        <v>HSBC</v>
      </c>
      <c r="I81" s="6" t="str">
        <f>IF(ISERROR(VLOOKUP(A81,'[1]Noviembre 2022'!$A$1:$AD$224,9,)),0,VLOOKUP(A81,'[1]Noviembre 2022'!$A$1:$AD$224,9,))</f>
        <v>1500682200068260800600</v>
      </c>
    </row>
    <row r="82" spans="1:9" x14ac:dyDescent="0.25">
      <c r="A82" s="1">
        <v>105186</v>
      </c>
      <c r="B82" s="1" t="s">
        <v>91</v>
      </c>
      <c r="C82" s="1">
        <v>20182016420</v>
      </c>
      <c r="D82" s="4" t="str">
        <f>IF(ISERROR(VLOOKUP(A82,'[1]Noviembre 2022'!$A$1:$AD$224,3,)),0,VLOOKUP(A82,'[1]Noviembre 2022'!$A$1:$AD$224,3,))</f>
        <v>Encargado Chacra</v>
      </c>
      <c r="E82" s="4" t="str">
        <f>IF(ISERROR(VLOOKUP(A82,'[1]Noviembre 2022'!$A$1:$AD$224,4,)),0,VLOOKUP(A82,'[1]Noviembre 2022'!$A$1:$AD$224,4,))</f>
        <v>SHEILA</v>
      </c>
      <c r="F82" s="4" t="str">
        <f>IF(ISERROR(VLOOKUP(A82,'[1]Noviembre 2022'!$A$1:$AD$224,5,)),0,VLOOKUP(A82,'[1]Noviembre 2022'!$A$1:$AD$224,5,))</f>
        <v>ENCARGADO</v>
      </c>
      <c r="G82" s="6" t="str">
        <f>IF(ISERROR(VLOOKUP(A82,'[1]Noviembre 2022'!$A$1:$AD$224,7,)),0,VLOOKUP(A82,'[1]Noviembre 2022'!$A$1:$AD$224,7,))</f>
        <v>1416037125</v>
      </c>
      <c r="H82" s="6" t="str">
        <f>IF(ISERROR(VLOOKUP(A82,'[1]Noviembre 2022'!$A$1:$AD$224,8,)),0,VLOOKUP(A82,'[1]Noviembre 2022'!$A$1:$AD$224,8,))</f>
        <v>HSBC</v>
      </c>
      <c r="I82" s="6" t="str">
        <f>IF(ISERROR(VLOOKUP(A82,'[1]Noviembre 2022'!$A$1:$AD$224,9,)),0,VLOOKUP(A82,'[1]Noviembre 2022'!$A$1:$AD$224,9,))</f>
        <v>1500141400014160371250</v>
      </c>
    </row>
    <row r="83" spans="1:9" x14ac:dyDescent="0.25">
      <c r="A83" s="1">
        <v>105347</v>
      </c>
      <c r="B83" s="1" t="s">
        <v>92</v>
      </c>
      <c r="C83" s="1">
        <v>20297164008</v>
      </c>
      <c r="D83" s="4" t="str">
        <f>IF(ISERROR(VLOOKUP(A83,'[1]Noviembre 2022'!$A$1:$AD$224,3,)),0,VLOOKUP(A83,'[1]Noviembre 2022'!$A$1:$AD$224,3,))</f>
        <v>CHACRAS</v>
      </c>
      <c r="E83" s="4" t="str">
        <f>IF(ISERROR(VLOOKUP(A83,'[1]Noviembre 2022'!$A$1:$AD$224,4,)),0,VLOOKUP(A83,'[1]Noviembre 2022'!$A$1:$AD$224,4,))</f>
        <v>LAS ACACIAS</v>
      </c>
      <c r="F83" s="4" t="str">
        <f>IF(ISERROR(VLOOKUP(A83,'[1]Noviembre 2022'!$A$1:$AD$224,5,)),0,VLOOKUP(A83,'[1]Noviembre 2022'!$A$1:$AD$224,5,))</f>
        <v>PEON VARIO</v>
      </c>
      <c r="G83" s="6" t="str">
        <f>IF(ISERROR(VLOOKUP(A83,'[1]Noviembre 2022'!$A$1:$AD$224,7,)),0,VLOOKUP(A83,'[1]Noviembre 2022'!$A$1:$AD$224,7,))</f>
        <v>6826078216</v>
      </c>
      <c r="H83" s="6" t="str">
        <f>IF(ISERROR(VLOOKUP(A83,'[1]Noviembre 2022'!$A$1:$AD$224,8,)),0,VLOOKUP(A83,'[1]Noviembre 2022'!$A$1:$AD$224,8,))</f>
        <v>HSBC</v>
      </c>
      <c r="I83" s="6" t="str">
        <f>IF(ISERROR(VLOOKUP(A83,'[1]Noviembre 2022'!$A$1:$AD$224,9,)),0,VLOOKUP(A83,'[1]Noviembre 2022'!$A$1:$AD$224,9,))</f>
        <v>1500682200068260782164</v>
      </c>
    </row>
    <row r="84" spans="1:9" x14ac:dyDescent="0.25">
      <c r="A84" s="1">
        <v>105977</v>
      </c>
      <c r="B84" s="1" t="s">
        <v>93</v>
      </c>
      <c r="C84" s="1">
        <v>20309099134</v>
      </c>
      <c r="D84" s="4" t="str">
        <f>IF(ISERROR(VLOOKUP(A84,'[1]Noviembre 2022'!$A$1:$AD$224,3,)),0,VLOOKUP(A84,'[1]Noviembre 2022'!$A$1:$AD$224,3,))</f>
        <v>CHACRAS</v>
      </c>
      <c r="E84" s="4" t="str">
        <f>IF(ISERROR(VLOOKUP(A84,'[1]Noviembre 2022'!$A$1:$AD$224,4,)),0,VLOOKUP(A84,'[1]Noviembre 2022'!$A$1:$AD$224,4,))</f>
        <v>ROCA II</v>
      </c>
      <c r="F84" s="4" t="str">
        <f>IF(ISERROR(VLOOKUP(A84,'[1]Noviembre 2022'!$A$1:$AD$224,5,)),0,VLOOKUP(A84,'[1]Noviembre 2022'!$A$1:$AD$224,5,))</f>
        <v>PEON VARIO</v>
      </c>
      <c r="G84" s="6" t="str">
        <f>IF(ISERROR(VLOOKUP(A84,'[1]Noviembre 2022'!$A$1:$AD$224,7,)),0,VLOOKUP(A84,'[1]Noviembre 2022'!$A$1:$AD$224,7,))</f>
        <v>400865682545</v>
      </c>
      <c r="H84" s="6" t="str">
        <f>IF(ISERROR(VLOOKUP(A84,'[1]Noviembre 2022'!$A$1:$AD$224,8,)),0,VLOOKUP(A84,'[1]Noviembre 2022'!$A$1:$AD$224,8,))</f>
        <v>Galicia</v>
      </c>
      <c r="I84" s="6" t="str">
        <f>IF(ISERROR(VLOOKUP(A84,'[1]Noviembre 2022'!$A$1:$AD$224,9,)),0,VLOOKUP(A84,'[1]Noviembre 2022'!$A$1:$AD$224,9,))</f>
        <v>0070254830004008656853</v>
      </c>
    </row>
    <row r="85" spans="1:9" x14ac:dyDescent="0.25">
      <c r="A85" s="1">
        <v>106047</v>
      </c>
      <c r="B85" s="1" t="s">
        <v>94</v>
      </c>
      <c r="C85" s="1">
        <v>23317645309</v>
      </c>
      <c r="D85" s="4" t="str">
        <f>IF(ISERROR(VLOOKUP(A85,'[1]Noviembre 2022'!$A$1:$AD$224,3,)),0,VLOOKUP(A85,'[1]Noviembre 2022'!$A$1:$AD$224,3,))</f>
        <v>CHACRAS</v>
      </c>
      <c r="E85" s="4" t="str">
        <f>IF(ISERROR(VLOOKUP(A85,'[1]Noviembre 2022'!$A$1:$AD$224,4,)),0,VLOOKUP(A85,'[1]Noviembre 2022'!$A$1:$AD$224,4,))</f>
        <v>PATORUZU</v>
      </c>
      <c r="F85" s="4" t="str">
        <f>IF(ISERROR(VLOOKUP(A85,'[1]Noviembre 2022'!$A$1:$AD$224,5,)),0,VLOOKUP(A85,'[1]Noviembre 2022'!$A$1:$AD$224,5,))</f>
        <v>PEON VARIO</v>
      </c>
      <c r="G85" s="6" t="str">
        <f>IF(ISERROR(VLOOKUP(A85,'[1]Noviembre 2022'!$A$1:$AD$224,7,)),0,VLOOKUP(A85,'[1]Noviembre 2022'!$A$1:$AD$224,7,))</f>
        <v>6826077664</v>
      </c>
      <c r="H85" s="6" t="str">
        <f>IF(ISERROR(VLOOKUP(A85,'[1]Noviembre 2022'!$A$1:$AD$224,8,)),0,VLOOKUP(A85,'[1]Noviembre 2022'!$A$1:$AD$224,8,))</f>
        <v>HSBC</v>
      </c>
      <c r="I85" s="6" t="str">
        <f>IF(ISERROR(VLOOKUP(A85,'[1]Noviembre 2022'!$A$1:$AD$224,9,)),0,VLOOKUP(A85,'[1]Noviembre 2022'!$A$1:$AD$224,9,))</f>
        <v>1500682200068260776646</v>
      </c>
    </row>
    <row r="86" spans="1:9" x14ac:dyDescent="0.25">
      <c r="A86" s="1">
        <v>106288</v>
      </c>
      <c r="B86" s="1" t="s">
        <v>95</v>
      </c>
      <c r="C86" s="1">
        <v>20236485278</v>
      </c>
      <c r="D86" s="4" t="str">
        <f>IF(ISERROR(VLOOKUP(A86,'[1]Noviembre 2022'!$A$1:$AD$224,3,)),0,VLOOKUP(A86,'[1]Noviembre 2022'!$A$1:$AD$224,3,))</f>
        <v>CHACRAS</v>
      </c>
      <c r="E86" s="4">
        <f>IF(ISERROR(VLOOKUP(A86,'[1]Noviembre 2022'!$A$1:$AD$224,4,)),0,VLOOKUP(A86,'[1]Noviembre 2022'!$A$1:$AD$224,4,))</f>
        <v>245</v>
      </c>
      <c r="F86" s="4" t="str">
        <f>IF(ISERROR(VLOOKUP(A86,'[1]Noviembre 2022'!$A$1:$AD$224,5,)),0,VLOOKUP(A86,'[1]Noviembre 2022'!$A$1:$AD$224,5,))</f>
        <v>PEON VARIO</v>
      </c>
      <c r="G86" s="6" t="str">
        <f>IF(ISERROR(VLOOKUP(A86,'[1]Noviembre 2022'!$A$1:$AD$224,7,)),0,VLOOKUP(A86,'[1]Noviembre 2022'!$A$1:$AD$224,7,))</f>
        <v>6826080077</v>
      </c>
      <c r="H86" s="6" t="str">
        <f>IF(ISERROR(VLOOKUP(A86,'[1]Noviembre 2022'!$A$1:$AD$224,8,)),0,VLOOKUP(A86,'[1]Noviembre 2022'!$A$1:$AD$224,8,))</f>
        <v>HSBC</v>
      </c>
      <c r="I86" s="6" t="str">
        <f>IF(ISERROR(VLOOKUP(A86,'[1]Noviembre 2022'!$A$1:$AD$224,9,)),0,VLOOKUP(A86,'[1]Noviembre 2022'!$A$1:$AD$224,9,))</f>
        <v>1500682200068260800778</v>
      </c>
    </row>
    <row r="87" spans="1:9" x14ac:dyDescent="0.25">
      <c r="A87" s="1">
        <v>106524</v>
      </c>
      <c r="B87" s="1" t="s">
        <v>96</v>
      </c>
      <c r="C87" s="1">
        <v>20930334384</v>
      </c>
      <c r="D87" s="4" t="str">
        <f>IF(ISERROR(VLOOKUP(A87,'[1]Noviembre 2022'!$A$1:$AD$224,3,)),0,VLOOKUP(A87,'[1]Noviembre 2022'!$A$1:$AD$224,3,))</f>
        <v>Encargado Chacra</v>
      </c>
      <c r="E87" s="4" t="str">
        <f>IF(ISERROR(VLOOKUP(A87,'[1]Noviembre 2022'!$A$1:$AD$224,4,)),0,VLOOKUP(A87,'[1]Noviembre 2022'!$A$1:$AD$224,4,))</f>
        <v>ALEXIS ADRIAN</v>
      </c>
      <c r="F87" s="4" t="str">
        <f>IF(ISERROR(VLOOKUP(A87,'[1]Noviembre 2022'!$A$1:$AD$224,5,)),0,VLOOKUP(A87,'[1]Noviembre 2022'!$A$1:$AD$224,5,))</f>
        <v>ENCARGADO</v>
      </c>
      <c r="G87" s="6" t="str">
        <f>IF(ISERROR(VLOOKUP(A87,'[1]Noviembre 2022'!$A$1:$AD$224,7,)),0,VLOOKUP(A87,'[1]Noviembre 2022'!$A$1:$AD$224,7,))</f>
        <v>2797776012</v>
      </c>
      <c r="H87" s="6" t="str">
        <f>IF(ISERROR(VLOOKUP(A87,'[1]Noviembre 2022'!$A$1:$AD$224,8,)),0,VLOOKUP(A87,'[1]Noviembre 2022'!$A$1:$AD$224,8,))</f>
        <v>BNA</v>
      </c>
      <c r="I87" s="6" t="str">
        <f>IF(ISERROR(VLOOKUP(A87,'[1]Noviembre 2022'!$A$1:$AD$224,9,)),0,VLOOKUP(A87,'[1]Noviembre 2022'!$A$1:$AD$224,9,))</f>
        <v>0110279830027977760129</v>
      </c>
    </row>
    <row r="88" spans="1:9" x14ac:dyDescent="0.25">
      <c r="A88" s="1">
        <v>106532</v>
      </c>
      <c r="B88" s="1" t="s">
        <v>97</v>
      </c>
      <c r="C88" s="1">
        <v>20237108052</v>
      </c>
      <c r="D88" s="4" t="str">
        <f>IF(ISERROR(VLOOKUP(A88,'[1]Noviembre 2022'!$A$1:$AD$224,3,)),0,VLOOKUP(A88,'[1]Noviembre 2022'!$A$1:$AD$224,3,))</f>
        <v>CHACRAS</v>
      </c>
      <c r="E88" s="4">
        <f>IF(ISERROR(VLOOKUP(A88,'[1]Noviembre 2022'!$A$1:$AD$224,4,)),0,VLOOKUP(A88,'[1]Noviembre 2022'!$A$1:$AD$224,4,))</f>
        <v>245</v>
      </c>
      <c r="F88" s="4" t="str">
        <f>IF(ISERROR(VLOOKUP(A88,'[1]Noviembre 2022'!$A$1:$AD$224,5,)),0,VLOOKUP(A88,'[1]Noviembre 2022'!$A$1:$AD$224,5,))</f>
        <v>PEON VARIO</v>
      </c>
      <c r="G88" s="6" t="str">
        <f>IF(ISERROR(VLOOKUP(A88,'[1]Noviembre 2022'!$A$1:$AD$224,7,)),0,VLOOKUP(A88,'[1]Noviembre 2022'!$A$1:$AD$224,7,))</f>
        <v>26043980</v>
      </c>
      <c r="H88" s="6">
        <f>IF(ISERROR(VLOOKUP(A88,'[1]Noviembre 2022'!$A$1:$AD$224,8,)),0,VLOOKUP(A88,'[1]Noviembre 2022'!$A$1:$AD$224,8,))</f>
        <v>0</v>
      </c>
      <c r="I88" s="6" t="str">
        <f>IF(ISERROR(VLOOKUP(A88,'[1]Noviembre 2022'!$A$1:$AD$224,9,)),0,VLOOKUP(A88,'[1]Noviembre 2022'!$A$1:$AD$224,9,))</f>
        <v>0720260788000000439804</v>
      </c>
    </row>
    <row r="89" spans="1:9" x14ac:dyDescent="0.25">
      <c r="A89" s="1">
        <v>106771</v>
      </c>
      <c r="B89" s="1" t="s">
        <v>98</v>
      </c>
      <c r="C89" s="1">
        <v>20186345380</v>
      </c>
      <c r="D89" s="4" t="str">
        <f>IF(ISERROR(VLOOKUP(A89,'[1]Noviembre 2022'!$A$1:$AD$224,3,)),0,VLOOKUP(A89,'[1]Noviembre 2022'!$A$1:$AD$224,3,))</f>
        <v>CHACRAS</v>
      </c>
      <c r="E89" s="4" t="str">
        <f>IF(ISERROR(VLOOKUP(A89,'[1]Noviembre 2022'!$A$1:$AD$224,4,)),0,VLOOKUP(A89,'[1]Noviembre 2022'!$A$1:$AD$224,4,))</f>
        <v>SHEILA</v>
      </c>
      <c r="F89" s="4" t="str">
        <f>IF(ISERROR(VLOOKUP(A89,'[1]Noviembre 2022'!$A$1:$AD$224,5,)),0,VLOOKUP(A89,'[1]Noviembre 2022'!$A$1:$AD$224,5,))</f>
        <v>PEON VARIO</v>
      </c>
      <c r="G89" s="6" t="str">
        <f>IF(ISERROR(VLOOKUP(A89,'[1]Noviembre 2022'!$A$1:$AD$224,7,)),0,VLOOKUP(A89,'[1]Noviembre 2022'!$A$1:$AD$224,7,))</f>
        <v>6826081001</v>
      </c>
      <c r="H89" s="6" t="str">
        <f>IF(ISERROR(VLOOKUP(A89,'[1]Noviembre 2022'!$A$1:$AD$224,8,)),0,VLOOKUP(A89,'[1]Noviembre 2022'!$A$1:$AD$224,8,))</f>
        <v>HSBC</v>
      </c>
      <c r="I89" s="6" t="str">
        <f>IF(ISERROR(VLOOKUP(A89,'[1]Noviembre 2022'!$A$1:$AD$224,9,)),0,VLOOKUP(A89,'[1]Noviembre 2022'!$A$1:$AD$224,9,))</f>
        <v>1500682200068260810014</v>
      </c>
    </row>
    <row r="90" spans="1:9" x14ac:dyDescent="0.25">
      <c r="A90" s="1">
        <v>106859</v>
      </c>
      <c r="B90" s="1" t="s">
        <v>99</v>
      </c>
      <c r="C90" s="1">
        <v>20148829927</v>
      </c>
      <c r="D90" s="4" t="str">
        <f>IF(ISERROR(VLOOKUP(A90,'[1]Noviembre 2022'!$A$1:$AD$224,3,)),0,VLOOKUP(A90,'[1]Noviembre 2022'!$A$1:$AD$224,3,))</f>
        <v>CHACRAS</v>
      </c>
      <c r="E90" s="4" t="str">
        <f>IF(ISERROR(VLOOKUP(A90,'[1]Noviembre 2022'!$A$1:$AD$224,4,)),0,VLOOKUP(A90,'[1]Noviembre 2022'!$A$1:$AD$224,4,))</f>
        <v>LAS ACACIAS</v>
      </c>
      <c r="F90" s="4" t="str">
        <f>IF(ISERROR(VLOOKUP(A90,'[1]Noviembre 2022'!$A$1:$AD$224,5,)),0,VLOOKUP(A90,'[1]Noviembre 2022'!$A$1:$AD$224,5,))</f>
        <v>PEON VARIO</v>
      </c>
      <c r="G90" s="6" t="str">
        <f>IF(ISERROR(VLOOKUP(A90,'[1]Noviembre 2022'!$A$1:$AD$224,7,)),0,VLOOKUP(A90,'[1]Noviembre 2022'!$A$1:$AD$224,7,))</f>
        <v>6826091972</v>
      </c>
      <c r="H90" s="6" t="str">
        <f>IF(ISERROR(VLOOKUP(A90,'[1]Noviembre 2022'!$A$1:$AD$224,8,)),0,VLOOKUP(A90,'[1]Noviembre 2022'!$A$1:$AD$224,8,))</f>
        <v>HSBC</v>
      </c>
      <c r="I90" s="6" t="str">
        <f>IF(ISERROR(VLOOKUP(A90,'[1]Noviembre 2022'!$A$1:$AD$224,9,)),0,VLOOKUP(A90,'[1]Noviembre 2022'!$A$1:$AD$224,9,))</f>
        <v>1500682200068260919728</v>
      </c>
    </row>
    <row r="91" spans="1:9" x14ac:dyDescent="0.25">
      <c r="A91" s="1">
        <v>107260</v>
      </c>
      <c r="B91" s="1" t="s">
        <v>100</v>
      </c>
      <c r="C91" s="1">
        <v>20267571407</v>
      </c>
      <c r="D91" s="4" t="str">
        <f>IF(ISERROR(VLOOKUP(A91,'[1]Noviembre 2022'!$A$1:$AD$224,3,)),0,VLOOKUP(A91,'[1]Noviembre 2022'!$A$1:$AD$224,3,))</f>
        <v>CHACRAS</v>
      </c>
      <c r="E91" s="4" t="str">
        <f>IF(ISERROR(VLOOKUP(A91,'[1]Noviembre 2022'!$A$1:$AD$224,4,)),0,VLOOKUP(A91,'[1]Noviembre 2022'!$A$1:$AD$224,4,))</f>
        <v>LAS ACACIAS</v>
      </c>
      <c r="F91" s="4" t="str">
        <f>IF(ISERROR(VLOOKUP(A91,'[1]Noviembre 2022'!$A$1:$AD$224,5,)),0,VLOOKUP(A91,'[1]Noviembre 2022'!$A$1:$AD$224,5,))</f>
        <v>PEON VARIO</v>
      </c>
      <c r="G91" s="6" t="str">
        <f>IF(ISERROR(VLOOKUP(A91,'[1]Noviembre 2022'!$A$1:$AD$224,7,)),0,VLOOKUP(A91,'[1]Noviembre 2022'!$A$1:$AD$224,7,))</f>
        <v>6826089869</v>
      </c>
      <c r="H91" s="6" t="str">
        <f>IF(ISERROR(VLOOKUP(A91,'[1]Noviembre 2022'!$A$1:$AD$224,8,)),0,VLOOKUP(A91,'[1]Noviembre 2022'!$A$1:$AD$224,8,))</f>
        <v>HSBC</v>
      </c>
      <c r="I91" s="6" t="str">
        <f>IF(ISERROR(VLOOKUP(A91,'[1]Noviembre 2022'!$A$1:$AD$224,9,)),0,VLOOKUP(A91,'[1]Noviembre 2022'!$A$1:$AD$224,9,))</f>
        <v>1500682200068260898696</v>
      </c>
    </row>
    <row r="92" spans="1:9" x14ac:dyDescent="0.25">
      <c r="A92" s="1">
        <v>107574</v>
      </c>
      <c r="B92" s="1" t="s">
        <v>101</v>
      </c>
      <c r="C92" s="1">
        <v>20240545390</v>
      </c>
      <c r="D92" s="4" t="str">
        <f>IF(ISERROR(VLOOKUP(A92,'[1]Noviembre 2022'!$A$1:$AD$224,3,)),0,VLOOKUP(A92,'[1]Noviembre 2022'!$A$1:$AD$224,3,))</f>
        <v>CHACRAS</v>
      </c>
      <c r="E92" s="4" t="str">
        <f>IF(ISERROR(VLOOKUP(A92,'[1]Noviembre 2022'!$A$1:$AD$224,4,)),0,VLOOKUP(A92,'[1]Noviembre 2022'!$A$1:$AD$224,4,))</f>
        <v>ANDREA</v>
      </c>
      <c r="F92" s="4" t="str">
        <f>IF(ISERROR(VLOOKUP(A92,'[1]Noviembre 2022'!$A$1:$AD$224,5,)),0,VLOOKUP(A92,'[1]Noviembre 2022'!$A$1:$AD$224,5,))</f>
        <v>PEON VARIO</v>
      </c>
      <c r="G92" s="6" t="str">
        <f>IF(ISERROR(VLOOKUP(A92,'[1]Noviembre 2022'!$A$1:$AD$224,7,)),0,VLOOKUP(A92,'[1]Noviembre 2022'!$A$1:$AD$224,7,))</f>
        <v>6826093534</v>
      </c>
      <c r="H92" s="6" t="str">
        <f>IF(ISERROR(VLOOKUP(A92,'[1]Noviembre 2022'!$A$1:$AD$224,8,)),0,VLOOKUP(A92,'[1]Noviembre 2022'!$A$1:$AD$224,8,))</f>
        <v>HSBC</v>
      </c>
      <c r="I92" s="6" t="str">
        <f>IF(ISERROR(VLOOKUP(A92,'[1]Noviembre 2022'!$A$1:$AD$224,9,)),0,VLOOKUP(A92,'[1]Noviembre 2022'!$A$1:$AD$224,9,))</f>
        <v>1500682200068260935346</v>
      </c>
    </row>
    <row r="93" spans="1:9" x14ac:dyDescent="0.25">
      <c r="A93" s="1">
        <v>107950</v>
      </c>
      <c r="B93" s="1" t="s">
        <v>102</v>
      </c>
      <c r="C93" s="1">
        <v>20298076862</v>
      </c>
      <c r="D93" s="4" t="str">
        <f>IF(ISERROR(VLOOKUP(A93,'[1]Noviembre 2022'!$A$1:$AD$224,3,)),0,VLOOKUP(A93,'[1]Noviembre 2022'!$A$1:$AD$224,3,))</f>
        <v>Encargado Chacra</v>
      </c>
      <c r="E93" s="4" t="str">
        <f>IF(ISERROR(VLOOKUP(A93,'[1]Noviembre 2022'!$A$1:$AD$224,4,)),0,VLOOKUP(A93,'[1]Noviembre 2022'!$A$1:$AD$224,4,))</f>
        <v>PATORUZU</v>
      </c>
      <c r="F93" s="4" t="str">
        <f>IF(ISERROR(VLOOKUP(A93,'[1]Noviembre 2022'!$A$1:$AD$224,5,)),0,VLOOKUP(A93,'[1]Noviembre 2022'!$A$1:$AD$224,5,))</f>
        <v>ENCARGADO</v>
      </c>
      <c r="G93" s="6" t="str">
        <f>IF(ISERROR(VLOOKUP(A93,'[1]Noviembre 2022'!$A$1:$AD$224,7,)),0,VLOOKUP(A93,'[1]Noviembre 2022'!$A$1:$AD$224,7,))</f>
        <v>6826099150</v>
      </c>
      <c r="H93" s="6" t="str">
        <f>IF(ISERROR(VLOOKUP(A93,'[1]Noviembre 2022'!$A$1:$AD$224,8,)),0,VLOOKUP(A93,'[1]Noviembre 2022'!$A$1:$AD$224,8,))</f>
        <v>HSBC</v>
      </c>
      <c r="I93" s="6" t="str">
        <f>IF(ISERROR(VLOOKUP(A93,'[1]Noviembre 2022'!$A$1:$AD$224,9,)),0,VLOOKUP(A93,'[1]Noviembre 2022'!$A$1:$AD$224,9,))</f>
        <v>1500682200068260991500</v>
      </c>
    </row>
    <row r="94" spans="1:9" x14ac:dyDescent="0.25">
      <c r="A94" s="1">
        <v>108680</v>
      </c>
      <c r="B94" s="1" t="s">
        <v>103</v>
      </c>
      <c r="C94" s="1">
        <v>24176580670</v>
      </c>
      <c r="D94" s="4" t="str">
        <f>IF(ISERROR(VLOOKUP(A94,'[1]Noviembre 2022'!$A$1:$AD$224,3,)),0,VLOOKUP(A94,'[1]Noviembre 2022'!$A$1:$AD$224,3,))</f>
        <v>CHACRAS</v>
      </c>
      <c r="E94" s="4" t="str">
        <f>IF(ISERROR(VLOOKUP(A94,'[1]Noviembre 2022'!$A$1:$AD$224,4,)),0,VLOOKUP(A94,'[1]Noviembre 2022'!$A$1:$AD$224,4,))</f>
        <v>ROCA II</v>
      </c>
      <c r="F94" s="4" t="str">
        <f>IF(ISERROR(VLOOKUP(A94,'[1]Noviembre 2022'!$A$1:$AD$224,5,)),0,VLOOKUP(A94,'[1]Noviembre 2022'!$A$1:$AD$224,5,))</f>
        <v>PEON VARIO</v>
      </c>
      <c r="G94" s="6" t="str">
        <f>IF(ISERROR(VLOOKUP(A94,'[1]Noviembre 2022'!$A$1:$AD$224,7,)),0,VLOOKUP(A94,'[1]Noviembre 2022'!$A$1:$AD$224,7,))</f>
        <v>2603751882</v>
      </c>
      <c r="H94" s="6">
        <f>IF(ISERROR(VLOOKUP(A94,'[1]Noviembre 2022'!$A$1:$AD$224,8,)),0,VLOOKUP(A94,'[1]Noviembre 2022'!$A$1:$AD$224,8,))</f>
        <v>0</v>
      </c>
      <c r="I94" s="6" t="str">
        <f>IF(ISERROR(VLOOKUP(A94,'[1]Noviembre 2022'!$A$1:$AD$224,9,)),0,VLOOKUP(A94,'[1]Noviembre 2022'!$A$1:$AD$224,9,))</f>
        <v>0720260788000037518822</v>
      </c>
    </row>
    <row r="95" spans="1:9" x14ac:dyDescent="0.25">
      <c r="A95" s="1">
        <v>108808</v>
      </c>
      <c r="B95" s="1" t="s">
        <v>104</v>
      </c>
      <c r="C95" s="1">
        <v>20241344178</v>
      </c>
      <c r="D95" s="4" t="str">
        <f>IF(ISERROR(VLOOKUP(A95,'[1]Noviembre 2022'!$A$1:$AD$224,3,)),0,VLOOKUP(A95,'[1]Noviembre 2022'!$A$1:$AD$224,3,))</f>
        <v>CHACRAS</v>
      </c>
      <c r="E95" s="4" t="str">
        <f>IF(ISERROR(VLOOKUP(A95,'[1]Noviembre 2022'!$A$1:$AD$224,4,)),0,VLOOKUP(A95,'[1]Noviembre 2022'!$A$1:$AD$224,4,))</f>
        <v>LAS ACACIAS</v>
      </c>
      <c r="F95" s="4" t="str">
        <f>IF(ISERROR(VLOOKUP(A95,'[1]Noviembre 2022'!$A$1:$AD$224,5,)),0,VLOOKUP(A95,'[1]Noviembre 2022'!$A$1:$AD$224,5,))</f>
        <v>PEON VARIO</v>
      </c>
      <c r="G95" s="6" t="str">
        <f>IF(ISERROR(VLOOKUP(A95,'[1]Noviembre 2022'!$A$1:$AD$224,7,)),0,VLOOKUP(A95,'[1]Noviembre 2022'!$A$1:$AD$224,7,))</f>
        <v>26043393</v>
      </c>
      <c r="H95" s="6">
        <f>IF(ISERROR(VLOOKUP(A95,'[1]Noviembre 2022'!$A$1:$AD$224,8,)),0,VLOOKUP(A95,'[1]Noviembre 2022'!$A$1:$AD$224,8,))</f>
        <v>0</v>
      </c>
      <c r="I95" s="6" t="str">
        <f>IF(ISERROR(VLOOKUP(A95,'[1]Noviembre 2022'!$A$1:$AD$224,9,)),0,VLOOKUP(A95,'[1]Noviembre 2022'!$A$1:$AD$224,9,))</f>
        <v>0720260788000000433936</v>
      </c>
    </row>
    <row r="96" spans="1:9" x14ac:dyDescent="0.25">
      <c r="A96" s="1">
        <v>108976</v>
      </c>
      <c r="B96" s="1" t="s">
        <v>105</v>
      </c>
      <c r="C96" s="1">
        <v>20285978492</v>
      </c>
      <c r="D96" s="4" t="str">
        <f>IF(ISERROR(VLOOKUP(A96,'[1]Noviembre 2022'!$A$1:$AD$224,3,)),0,VLOOKUP(A96,'[1]Noviembre 2022'!$A$1:$AD$224,3,))</f>
        <v>CHACRAS</v>
      </c>
      <c r="E96" s="4" t="str">
        <f>IF(ISERROR(VLOOKUP(A96,'[1]Noviembre 2022'!$A$1:$AD$224,4,)),0,VLOOKUP(A96,'[1]Noviembre 2022'!$A$1:$AD$224,4,))</f>
        <v>SHEILA</v>
      </c>
      <c r="F96" s="4" t="str">
        <f>IF(ISERROR(VLOOKUP(A96,'[1]Noviembre 2022'!$A$1:$AD$224,5,)),0,VLOOKUP(A96,'[1]Noviembre 2022'!$A$1:$AD$224,5,))</f>
        <v>PEON VARIO</v>
      </c>
      <c r="G96" s="6" t="str">
        <f>IF(ISERROR(VLOOKUP(A96,'[1]Noviembre 2022'!$A$1:$AD$224,7,)),0,VLOOKUP(A96,'[1]Noviembre 2022'!$A$1:$AD$224,7,))</f>
        <v>6826131850</v>
      </c>
      <c r="H96" s="6" t="str">
        <f>IF(ISERROR(VLOOKUP(A96,'[1]Noviembre 2022'!$A$1:$AD$224,8,)),0,VLOOKUP(A96,'[1]Noviembre 2022'!$A$1:$AD$224,8,))</f>
        <v>HSBC</v>
      </c>
      <c r="I96" s="6" t="str">
        <f>IF(ISERROR(VLOOKUP(A96,'[1]Noviembre 2022'!$A$1:$AD$224,9,)),0,VLOOKUP(A96,'[1]Noviembre 2022'!$A$1:$AD$224,9,))</f>
        <v>1500682200068261318500</v>
      </c>
    </row>
    <row r="97" spans="1:9" x14ac:dyDescent="0.25">
      <c r="A97" s="1">
        <v>109121</v>
      </c>
      <c r="B97" s="1" t="s">
        <v>106</v>
      </c>
      <c r="C97" s="1">
        <v>27403205198</v>
      </c>
      <c r="D97" s="4" t="str">
        <f>IF(ISERROR(VLOOKUP(A97,'[1]Noviembre 2022'!$A$1:$AD$224,3,)),0,VLOOKUP(A97,'[1]Noviembre 2022'!$A$1:$AD$224,3,))</f>
        <v>CHACRAS</v>
      </c>
      <c r="E97" s="4" t="str">
        <f>IF(ISERROR(VLOOKUP(A97,'[1]Noviembre 2022'!$A$1:$AD$224,4,)),0,VLOOKUP(A97,'[1]Noviembre 2022'!$A$1:$AD$224,4,))</f>
        <v>LAS ACACIAS</v>
      </c>
      <c r="F97" s="4" t="str">
        <f>IF(ISERROR(VLOOKUP(A97,'[1]Noviembre 2022'!$A$1:$AD$224,5,)),0,VLOOKUP(A97,'[1]Noviembre 2022'!$A$1:$AD$224,5,))</f>
        <v>PEON VARIO</v>
      </c>
      <c r="G97" s="6" t="str">
        <f>IF(ISERROR(VLOOKUP(A97,'[1]Noviembre 2022'!$A$1:$AD$224,7,)),0,VLOOKUP(A97,'[1]Noviembre 2022'!$A$1:$AD$224,7,))</f>
        <v>2600042758</v>
      </c>
      <c r="H97" s="6" t="str">
        <f>IF(ISERROR(VLOOKUP(A97,'[1]Noviembre 2022'!$A$1:$AD$224,8,)),0,VLOOKUP(A97,'[1]Noviembre 2022'!$A$1:$AD$224,8,))</f>
        <v>SANTANDER</v>
      </c>
      <c r="I97" s="6" t="str">
        <f>IF(ISERROR(VLOOKUP(A97,'[1]Noviembre 2022'!$A$1:$AD$224,9,)),0,VLOOKUP(A97,'[1]Noviembre 2022'!$A$1:$AD$224,9,))</f>
        <v>0720260788000000427586</v>
      </c>
    </row>
    <row r="98" spans="1:9" x14ac:dyDescent="0.25">
      <c r="A98" s="1">
        <v>109125</v>
      </c>
      <c r="B98" s="1" t="s">
        <v>107</v>
      </c>
      <c r="C98" s="1">
        <v>20370515329</v>
      </c>
      <c r="D98" s="4" t="str">
        <f>IF(ISERROR(VLOOKUP(A98,'[1]Noviembre 2022'!$A$1:$AD$224,3,)),0,VLOOKUP(A98,'[1]Noviembre 2022'!$A$1:$AD$224,3,))</f>
        <v>CHACRAS</v>
      </c>
      <c r="E98" s="4" t="str">
        <f>IF(ISERROR(VLOOKUP(A98,'[1]Noviembre 2022'!$A$1:$AD$224,4,)),0,VLOOKUP(A98,'[1]Noviembre 2022'!$A$1:$AD$224,4,))</f>
        <v>PATORUZU</v>
      </c>
      <c r="F98" s="4" t="str">
        <f>IF(ISERROR(VLOOKUP(A98,'[1]Noviembre 2022'!$A$1:$AD$224,5,)),0,VLOOKUP(A98,'[1]Noviembre 2022'!$A$1:$AD$224,5,))</f>
        <v>PEON VARIO</v>
      </c>
      <c r="G98" s="6" t="str">
        <f>IF(ISERROR(VLOOKUP(A98,'[1]Noviembre 2022'!$A$1:$AD$224,7,)),0,VLOOKUP(A98,'[1]Noviembre 2022'!$A$1:$AD$224,7,))</f>
        <v>6826137759</v>
      </c>
      <c r="H98" s="6" t="str">
        <f>IF(ISERROR(VLOOKUP(A98,'[1]Noviembre 2022'!$A$1:$AD$224,8,)),0,VLOOKUP(A98,'[1]Noviembre 2022'!$A$1:$AD$224,8,))</f>
        <v>HSBC</v>
      </c>
      <c r="I98" s="6" t="str">
        <f>IF(ISERROR(VLOOKUP(A98,'[1]Noviembre 2022'!$A$1:$AD$224,9,)),0,VLOOKUP(A98,'[1]Noviembre 2022'!$A$1:$AD$224,9,))</f>
        <v>1500682200068261377596</v>
      </c>
    </row>
    <row r="99" spans="1:9" x14ac:dyDescent="0.25">
      <c r="A99" s="1">
        <v>109135</v>
      </c>
      <c r="B99" s="1" t="s">
        <v>108</v>
      </c>
      <c r="C99" s="1">
        <v>20232721546</v>
      </c>
      <c r="D99" s="4" t="str">
        <f>IF(ISERROR(VLOOKUP(A99,'[1]Noviembre 2022'!$A$1:$AD$224,3,)),0,VLOOKUP(A99,'[1]Noviembre 2022'!$A$1:$AD$224,3,))</f>
        <v>CHACRAS</v>
      </c>
      <c r="E99" s="4" t="str">
        <f>IF(ISERROR(VLOOKUP(A99,'[1]Noviembre 2022'!$A$1:$AD$224,4,)),0,VLOOKUP(A99,'[1]Noviembre 2022'!$A$1:$AD$224,4,))</f>
        <v>LAS ACACIAS</v>
      </c>
      <c r="F99" s="4" t="str">
        <f>IF(ISERROR(VLOOKUP(A99,'[1]Noviembre 2022'!$A$1:$AD$224,5,)),0,VLOOKUP(A99,'[1]Noviembre 2022'!$A$1:$AD$224,5,))</f>
        <v>PEON VARIO</v>
      </c>
      <c r="G99" s="6" t="str">
        <f>IF(ISERROR(VLOOKUP(A99,'[1]Noviembre 2022'!$A$1:$AD$224,7,)),0,VLOOKUP(A99,'[1]Noviembre 2022'!$A$1:$AD$224,7,))</f>
        <v>260003752069</v>
      </c>
      <c r="H99" s="6" t="str">
        <f>IF(ISERROR(VLOOKUP(A99,'[1]Noviembre 2022'!$A$1:$AD$224,8,)),0,VLOOKUP(A99,'[1]Noviembre 2022'!$A$1:$AD$224,8,))</f>
        <v>HSBC</v>
      </c>
      <c r="I99" s="6" t="str">
        <f>IF(ISERROR(VLOOKUP(A99,'[1]Noviembre 2022'!$A$1:$AD$224,9,)),0,VLOOKUP(A99,'[1]Noviembre 2022'!$A$1:$AD$224,9,))</f>
        <v>0720260788000037520690</v>
      </c>
    </row>
    <row r="100" spans="1:9" x14ac:dyDescent="0.25">
      <c r="A100" s="1">
        <v>109426</v>
      </c>
      <c r="B100" s="1" t="s">
        <v>109</v>
      </c>
      <c r="C100" s="1">
        <v>20356000588</v>
      </c>
      <c r="D100" s="4" t="str">
        <f>IF(ISERROR(VLOOKUP(A100,'[1]Noviembre 2022'!$A$1:$AD$224,3,)),0,VLOOKUP(A100,'[1]Noviembre 2022'!$A$1:$AD$224,3,))</f>
        <v>CHACRAS</v>
      </c>
      <c r="E100" s="4" t="str">
        <f>IF(ISERROR(VLOOKUP(A100,'[1]Noviembre 2022'!$A$1:$AD$224,4,)),0,VLOOKUP(A100,'[1]Noviembre 2022'!$A$1:$AD$224,4,))</f>
        <v>ROCA ROCA</v>
      </c>
      <c r="F100" s="4" t="str">
        <f>IF(ISERROR(VLOOKUP(A100,'[1]Noviembre 2022'!$A$1:$AD$224,5,)),0,VLOOKUP(A100,'[1]Noviembre 2022'!$A$1:$AD$224,5,))</f>
        <v>PEON VARIO</v>
      </c>
      <c r="G100" s="6" t="str">
        <f>IF(ISERROR(VLOOKUP(A100,'[1]Noviembre 2022'!$A$1:$AD$224,7,)),0,VLOOKUP(A100,'[1]Noviembre 2022'!$A$1:$AD$224,7,))</f>
        <v>1911680234525</v>
      </c>
      <c r="H100" s="6">
        <f>IF(ISERROR(VLOOKUP(A100,'[1]Noviembre 2022'!$A$1:$AD$224,8,)),0,VLOOKUP(A100,'[1]Noviembre 2022'!$A$1:$AD$224,8,))</f>
        <v>0</v>
      </c>
      <c r="I100" s="6" t="str">
        <f>IF(ISERROR(VLOOKUP(A100,'[1]Noviembre 2022'!$A$1:$AD$224,9,)),0,VLOOKUP(A100,'[1]Noviembre 2022'!$A$1:$AD$224,9,))</f>
        <v>1910168455116802345253</v>
      </c>
    </row>
    <row r="101" spans="1:9" x14ac:dyDescent="0.25">
      <c r="A101" s="1">
        <v>109474</v>
      </c>
      <c r="B101" s="1" t="s">
        <v>110</v>
      </c>
      <c r="C101" s="1">
        <v>20209341825</v>
      </c>
      <c r="D101" s="4" t="str">
        <f>IF(ISERROR(VLOOKUP(A101,'[1]Noviembre 2022'!$A$1:$AD$224,3,)),0,VLOOKUP(A101,'[1]Noviembre 2022'!$A$1:$AD$224,3,))</f>
        <v>Encargado Chacra</v>
      </c>
      <c r="E101" s="4">
        <f>IF(ISERROR(VLOOKUP(A101,'[1]Noviembre 2022'!$A$1:$AD$224,4,)),0,VLOOKUP(A101,'[1]Noviembre 2022'!$A$1:$AD$224,4,))</f>
        <v>245</v>
      </c>
      <c r="F101" s="4" t="str">
        <f>IF(ISERROR(VLOOKUP(A101,'[1]Noviembre 2022'!$A$1:$AD$224,5,)),0,VLOOKUP(A101,'[1]Noviembre 2022'!$A$1:$AD$224,5,))</f>
        <v>ENCARGADO</v>
      </c>
      <c r="G101" s="6" t="str">
        <f>IF(ISERROR(VLOOKUP(A101,'[1]Noviembre 2022'!$A$1:$AD$224,7,)),0,VLOOKUP(A101,'[1]Noviembre 2022'!$A$1:$AD$224,7,))</f>
        <v>1911680221372</v>
      </c>
      <c r="H101" s="6">
        <f>IF(ISERROR(VLOOKUP(A101,'[1]Noviembre 2022'!$A$1:$AD$224,8,)),0,VLOOKUP(A101,'[1]Noviembre 2022'!$A$1:$AD$224,8,))</f>
        <v>0</v>
      </c>
      <c r="I101" s="6" t="str">
        <f>IF(ISERROR(VLOOKUP(A101,'[1]Noviembre 2022'!$A$1:$AD$224,9,)),0,VLOOKUP(A101,'[1]Noviembre 2022'!$A$1:$AD$224,9,))</f>
        <v>1910168455116802213721</v>
      </c>
    </row>
    <row r="102" spans="1:9" x14ac:dyDescent="0.25">
      <c r="A102" s="1">
        <v>109804</v>
      </c>
      <c r="B102" s="1" t="s">
        <v>111</v>
      </c>
      <c r="C102" s="1">
        <v>20429113823</v>
      </c>
      <c r="D102" s="4" t="str">
        <f>IF(ISERROR(VLOOKUP(A102,'[1]Noviembre 2022'!$A$1:$AD$224,3,)),0,VLOOKUP(A102,'[1]Noviembre 2022'!$A$1:$AD$224,3,))</f>
        <v>CHACRAS</v>
      </c>
      <c r="E102" s="4" t="str">
        <f>IF(ISERROR(VLOOKUP(A102,'[1]Noviembre 2022'!$A$1:$AD$224,4,)),0,VLOOKUP(A102,'[1]Noviembre 2022'!$A$1:$AD$224,4,))</f>
        <v>LAS ACACIAS</v>
      </c>
      <c r="F102" s="4" t="str">
        <f>IF(ISERROR(VLOOKUP(A102,'[1]Noviembre 2022'!$A$1:$AD$224,5,)),0,VLOOKUP(A102,'[1]Noviembre 2022'!$A$1:$AD$224,5,))</f>
        <v>PEON VARIO</v>
      </c>
      <c r="G102" s="6" t="str">
        <f>IF(ISERROR(VLOOKUP(A102,'[1]Noviembre 2022'!$A$1:$AD$224,7,)),0,VLOOKUP(A102,'[1]Noviembre 2022'!$A$1:$AD$224,7,))</f>
        <v>2798118583</v>
      </c>
      <c r="H102" s="6" t="str">
        <f>IF(ISERROR(VLOOKUP(A102,'[1]Noviembre 2022'!$A$1:$AD$224,8,)),0,VLOOKUP(A102,'[1]Noviembre 2022'!$A$1:$AD$224,8,))</f>
        <v>BNA</v>
      </c>
      <c r="I102" s="6" t="str">
        <f>IF(ISERROR(VLOOKUP(A102,'[1]Noviembre 2022'!$A$1:$AD$224,9,)),0,VLOOKUP(A102,'[1]Noviembre 2022'!$A$1:$AD$224,9,))</f>
        <v>0110279830027981185833</v>
      </c>
    </row>
    <row r="103" spans="1:9" x14ac:dyDescent="0.25">
      <c r="A103" s="1">
        <v>101006</v>
      </c>
      <c r="B103" s="1" t="s">
        <v>112</v>
      </c>
      <c r="C103" s="1">
        <v>20141692667</v>
      </c>
      <c r="D103" s="4" t="str">
        <f>IF(ISERROR(VLOOKUP(A103,'[1]Noviembre 2022'!$A$1:$AD$224,3,)),0,VLOOKUP(A103,'[1]Noviembre 2022'!$A$1:$AD$224,3,))</f>
        <v>FRIO</v>
      </c>
      <c r="E103" s="4" t="str">
        <f>IF(ISERROR(VLOOKUP(A103,'[1]Noviembre 2022'!$A$1:$AD$224,4,)),0,VLOOKUP(A103,'[1]Noviembre 2022'!$A$1:$AD$224,4,))</f>
        <v>PLANTA</v>
      </c>
      <c r="F103" s="4" t="str">
        <f>IF(ISERROR(VLOOKUP(A103,'[1]Noviembre 2022'!$A$1:$AD$224,5,)),0,VLOOKUP(A103,'[1]Noviembre 2022'!$A$1:$AD$224,5,))</f>
        <v>MAQUINISTA A</v>
      </c>
      <c r="G103" s="6" t="str">
        <f>IF(ISERROR(VLOOKUP(A103,'[1]Noviembre 2022'!$A$1:$AD$224,7,)),0,VLOOKUP(A103,'[1]Noviembre 2022'!$A$1:$AD$224,7,))</f>
        <v>6826082066</v>
      </c>
      <c r="H103" s="6" t="str">
        <f>IF(ISERROR(VLOOKUP(A103,'[1]Noviembre 2022'!$A$1:$AD$224,8,)),0,VLOOKUP(A103,'[1]Noviembre 2022'!$A$1:$AD$224,8,))</f>
        <v>HSBC</v>
      </c>
      <c r="I103" s="6" t="str">
        <f>IF(ISERROR(VLOOKUP(A103,'[1]Noviembre 2022'!$A$1:$AD$224,9,)),0,VLOOKUP(A103,'[1]Noviembre 2022'!$A$1:$AD$224,9,))</f>
        <v>1500682200068260820664</v>
      </c>
    </row>
    <row r="104" spans="1:9" x14ac:dyDescent="0.25">
      <c r="A104" s="1">
        <v>101022</v>
      </c>
      <c r="B104" s="1" t="s">
        <v>113</v>
      </c>
      <c r="C104" s="1">
        <v>20262180183</v>
      </c>
      <c r="D104" s="4" t="str">
        <f>IF(ISERROR(VLOOKUP(A104,'[1]Noviembre 2022'!$A$1:$AD$224,3,)),0,VLOOKUP(A104,'[1]Noviembre 2022'!$A$1:$AD$224,3,))</f>
        <v>FRIO</v>
      </c>
      <c r="E104" s="4" t="str">
        <f>IF(ISERROR(VLOOKUP(A104,'[1]Noviembre 2022'!$A$1:$AD$224,4,)),0,VLOOKUP(A104,'[1]Noviembre 2022'!$A$1:$AD$224,4,))</f>
        <v>PLANTA</v>
      </c>
      <c r="F104" s="4" t="str">
        <f>IF(ISERROR(VLOOKUP(A104,'[1]Noviembre 2022'!$A$1:$AD$224,5,)),0,VLOOKUP(A104,'[1]Noviembre 2022'!$A$1:$AD$224,5,))</f>
        <v>OBRERO PORTERO SERENO</v>
      </c>
      <c r="G104" s="6" t="str">
        <f>IF(ISERROR(VLOOKUP(A104,'[1]Noviembre 2022'!$A$1:$AD$224,7,)),0,VLOOKUP(A104,'[1]Noviembre 2022'!$A$1:$AD$224,7,))</f>
        <v>6826079431</v>
      </c>
      <c r="H104" s="6" t="str">
        <f>IF(ISERROR(VLOOKUP(A104,'[1]Noviembre 2022'!$A$1:$AD$224,8,)),0,VLOOKUP(A104,'[1]Noviembre 2022'!$A$1:$AD$224,8,))</f>
        <v>HSBC</v>
      </c>
      <c r="I104" s="6" t="str">
        <f>IF(ISERROR(VLOOKUP(A104,'[1]Noviembre 2022'!$A$1:$AD$224,9,)),0,VLOOKUP(A104,'[1]Noviembre 2022'!$A$1:$AD$224,9,))</f>
        <v>1500682200068260794314</v>
      </c>
    </row>
    <row r="105" spans="1:9" x14ac:dyDescent="0.25">
      <c r="A105" s="1">
        <v>101069</v>
      </c>
      <c r="B105" s="1" t="s">
        <v>114</v>
      </c>
      <c r="C105" s="1">
        <v>23183733109</v>
      </c>
      <c r="D105" s="4" t="str">
        <f>IF(ISERROR(VLOOKUP(A105,'[1]Noviembre 2022'!$A$1:$AD$224,3,)),0,VLOOKUP(A105,'[1]Noviembre 2022'!$A$1:$AD$224,3,))</f>
        <v>FRIO</v>
      </c>
      <c r="E105" s="4" t="str">
        <f>IF(ISERROR(VLOOKUP(A105,'[1]Noviembre 2022'!$A$1:$AD$224,4,)),0,VLOOKUP(A105,'[1]Noviembre 2022'!$A$1:$AD$224,4,))</f>
        <v>PLANTA</v>
      </c>
      <c r="F105" s="4" t="str">
        <f>IF(ISERROR(VLOOKUP(A105,'[1]Noviembre 2022'!$A$1:$AD$224,5,)),0,VLOOKUP(A105,'[1]Noviembre 2022'!$A$1:$AD$224,5,))</f>
        <v>OBRERO PORTERO SERENO</v>
      </c>
      <c r="G105" s="6" t="str">
        <f>IF(ISERROR(VLOOKUP(A105,'[1]Noviembre 2022'!$A$1:$AD$224,7,)),0,VLOOKUP(A105,'[1]Noviembre 2022'!$A$1:$AD$224,7,))</f>
        <v>6826081179</v>
      </c>
      <c r="H105" s="6" t="str">
        <f>IF(ISERROR(VLOOKUP(A105,'[1]Noviembre 2022'!$A$1:$AD$224,8,)),0,VLOOKUP(A105,'[1]Noviembre 2022'!$A$1:$AD$224,8,))</f>
        <v>HSBC</v>
      </c>
      <c r="I105" s="6" t="str">
        <f>IF(ISERROR(VLOOKUP(A105,'[1]Noviembre 2022'!$A$1:$AD$224,9,)),0,VLOOKUP(A105,'[1]Noviembre 2022'!$A$1:$AD$224,9,))</f>
        <v>1500682200068260811796</v>
      </c>
    </row>
    <row r="106" spans="1:9" x14ac:dyDescent="0.25">
      <c r="A106" s="1">
        <v>101238</v>
      </c>
      <c r="B106" s="1" t="s">
        <v>115</v>
      </c>
      <c r="C106" s="1">
        <v>20929728700</v>
      </c>
      <c r="D106" s="4" t="str">
        <f>IF(ISERROR(VLOOKUP(A106,'[1]Noviembre 2022'!$A$1:$AD$224,3,)),0,VLOOKUP(A106,'[1]Noviembre 2022'!$A$1:$AD$224,3,))</f>
        <v>FRIO</v>
      </c>
      <c r="E106" s="4" t="str">
        <f>IF(ISERROR(VLOOKUP(A106,'[1]Noviembre 2022'!$A$1:$AD$224,4,)),0,VLOOKUP(A106,'[1]Noviembre 2022'!$A$1:$AD$224,4,))</f>
        <v>PLANTA</v>
      </c>
      <c r="F106" s="4" t="str">
        <f>IF(ISERROR(VLOOKUP(A106,'[1]Noviembre 2022'!$A$1:$AD$224,5,)),0,VLOOKUP(A106,'[1]Noviembre 2022'!$A$1:$AD$224,5,))</f>
        <v>OBRERO PORTERO SERENO</v>
      </c>
      <c r="G106" s="6" t="str">
        <f>IF(ISERROR(VLOOKUP(A106,'[1]Noviembre 2022'!$A$1:$AD$224,7,)),0,VLOOKUP(A106,'[1]Noviembre 2022'!$A$1:$AD$224,7,))</f>
        <v>6826075828</v>
      </c>
      <c r="H106" s="6" t="str">
        <f>IF(ISERROR(VLOOKUP(A106,'[1]Noviembre 2022'!$A$1:$AD$224,8,)),0,VLOOKUP(A106,'[1]Noviembre 2022'!$A$1:$AD$224,8,))</f>
        <v>HSBC</v>
      </c>
      <c r="I106" s="6" t="str">
        <f>IF(ISERROR(VLOOKUP(A106,'[1]Noviembre 2022'!$A$1:$AD$224,9,)),0,VLOOKUP(A106,'[1]Noviembre 2022'!$A$1:$AD$224,9,))</f>
        <v>1500682200068260758282</v>
      </c>
    </row>
    <row r="107" spans="1:9" x14ac:dyDescent="0.25">
      <c r="A107" s="1">
        <v>101261</v>
      </c>
      <c r="B107" s="1" t="s">
        <v>116</v>
      </c>
      <c r="C107" s="1">
        <v>20252775243</v>
      </c>
      <c r="D107" s="4" t="str">
        <f>IF(ISERROR(VLOOKUP(A107,'[1]Noviembre 2022'!$A$1:$AD$224,3,)),0,VLOOKUP(A107,'[1]Noviembre 2022'!$A$1:$AD$224,3,))</f>
        <v>FRIO</v>
      </c>
      <c r="E107" s="4" t="str">
        <f>IF(ISERROR(VLOOKUP(A107,'[1]Noviembre 2022'!$A$1:$AD$224,4,)),0,VLOOKUP(A107,'[1]Noviembre 2022'!$A$1:$AD$224,4,))</f>
        <v>PLANTA</v>
      </c>
      <c r="F107" s="4" t="str">
        <f>IF(ISERROR(VLOOKUP(A107,'[1]Noviembre 2022'!$A$1:$AD$224,5,)),0,VLOOKUP(A107,'[1]Noviembre 2022'!$A$1:$AD$224,5,))</f>
        <v>CHOFER AUTO ELEV</v>
      </c>
      <c r="G107" s="6" t="str">
        <f>IF(ISERROR(VLOOKUP(A107,'[1]Noviembre 2022'!$A$1:$AD$224,7,)),0,VLOOKUP(A107,'[1]Noviembre 2022'!$A$1:$AD$224,7,))</f>
        <v>6826079677</v>
      </c>
      <c r="H107" s="6" t="str">
        <f>IF(ISERROR(VLOOKUP(A107,'[1]Noviembre 2022'!$A$1:$AD$224,8,)),0,VLOOKUP(A107,'[1]Noviembre 2022'!$A$1:$AD$224,8,))</f>
        <v>HSBC</v>
      </c>
      <c r="I107" s="6" t="str">
        <f>IF(ISERROR(VLOOKUP(A107,'[1]Noviembre 2022'!$A$1:$AD$224,9,)),0,VLOOKUP(A107,'[1]Noviembre 2022'!$A$1:$AD$224,9,))</f>
        <v>1500682200068260796778</v>
      </c>
    </row>
    <row r="108" spans="1:9" x14ac:dyDescent="0.25">
      <c r="A108" s="1">
        <v>101280</v>
      </c>
      <c r="B108" s="1" t="s">
        <v>117</v>
      </c>
      <c r="C108" s="1">
        <v>20290285632</v>
      </c>
      <c r="D108" s="4" t="str">
        <f>IF(ISERROR(VLOOKUP(A108,'[1]Noviembre 2022'!$A$1:$AD$224,3,)),0,VLOOKUP(A108,'[1]Noviembre 2022'!$A$1:$AD$224,3,))</f>
        <v>FRIO</v>
      </c>
      <c r="E108" s="4" t="str">
        <f>IF(ISERROR(VLOOKUP(A108,'[1]Noviembre 2022'!$A$1:$AD$224,4,)),0,VLOOKUP(A108,'[1]Noviembre 2022'!$A$1:$AD$224,4,))</f>
        <v>PLANTA</v>
      </c>
      <c r="F108" s="4" t="str">
        <f>IF(ISERROR(VLOOKUP(A108,'[1]Noviembre 2022'!$A$1:$AD$224,5,)),0,VLOOKUP(A108,'[1]Noviembre 2022'!$A$1:$AD$224,5,))</f>
        <v>CHOFER AUTO ELEV</v>
      </c>
      <c r="G108" s="6" t="str">
        <f>IF(ISERROR(VLOOKUP(A108,'[1]Noviembre 2022'!$A$1:$AD$224,7,)),0,VLOOKUP(A108,'[1]Noviembre 2022'!$A$1:$AD$224,7,))</f>
        <v>6826093176</v>
      </c>
      <c r="H108" s="6" t="str">
        <f>IF(ISERROR(VLOOKUP(A108,'[1]Noviembre 2022'!$A$1:$AD$224,8,)),0,VLOOKUP(A108,'[1]Noviembre 2022'!$A$1:$AD$224,8,))</f>
        <v>HSBC</v>
      </c>
      <c r="I108" s="6" t="str">
        <f>IF(ISERROR(VLOOKUP(A108,'[1]Noviembre 2022'!$A$1:$AD$224,9,)),0,VLOOKUP(A108,'[1]Noviembre 2022'!$A$1:$AD$224,9,))</f>
        <v>1500682200068260931764</v>
      </c>
    </row>
    <row r="109" spans="1:9" x14ac:dyDescent="0.25">
      <c r="A109" s="1">
        <v>101288</v>
      </c>
      <c r="B109" s="1" t="s">
        <v>118</v>
      </c>
      <c r="C109" s="1">
        <v>23307513439</v>
      </c>
      <c r="D109" s="4" t="str">
        <f>IF(ISERROR(VLOOKUP(A109,'[1]Noviembre 2022'!$A$1:$AD$224,3,)),0,VLOOKUP(A109,'[1]Noviembre 2022'!$A$1:$AD$224,3,))</f>
        <v>FRIO</v>
      </c>
      <c r="E109" s="4" t="str">
        <f>IF(ISERROR(VLOOKUP(A109,'[1]Noviembre 2022'!$A$1:$AD$224,4,)),0,VLOOKUP(A109,'[1]Noviembre 2022'!$A$1:$AD$224,4,))</f>
        <v>PLANTA</v>
      </c>
      <c r="F109" s="4" t="str">
        <f>IF(ISERROR(VLOOKUP(A109,'[1]Noviembre 2022'!$A$1:$AD$224,5,)),0,VLOOKUP(A109,'[1]Noviembre 2022'!$A$1:$AD$224,5,))</f>
        <v>CHOFER AUTO ELEV</v>
      </c>
      <c r="G109" s="6" t="str">
        <f>IF(ISERROR(VLOOKUP(A109,'[1]Noviembre 2022'!$A$1:$AD$224,7,)),0,VLOOKUP(A109,'[1]Noviembre 2022'!$A$1:$AD$224,7,))</f>
        <v>6826087559</v>
      </c>
      <c r="H109" s="6" t="str">
        <f>IF(ISERROR(VLOOKUP(A109,'[1]Noviembre 2022'!$A$1:$AD$224,8,)),0,VLOOKUP(A109,'[1]Noviembre 2022'!$A$1:$AD$224,8,))</f>
        <v>HSBC</v>
      </c>
      <c r="I109" s="6" t="str">
        <f>IF(ISERROR(VLOOKUP(A109,'[1]Noviembre 2022'!$A$1:$AD$224,9,)),0,VLOOKUP(A109,'[1]Noviembre 2022'!$A$1:$AD$224,9,))</f>
        <v>1500682200068260875596</v>
      </c>
    </row>
    <row r="110" spans="1:9" x14ac:dyDescent="0.25">
      <c r="A110" s="1">
        <v>101389</v>
      </c>
      <c r="B110" s="1" t="s">
        <v>119</v>
      </c>
      <c r="C110" s="1">
        <v>20249411354</v>
      </c>
      <c r="D110" s="4" t="str">
        <f>IF(ISERROR(VLOOKUP(A110,'[1]Noviembre 2022'!$A$1:$AD$224,3,)),0,VLOOKUP(A110,'[1]Noviembre 2022'!$A$1:$AD$224,3,))</f>
        <v>FRIO</v>
      </c>
      <c r="E110" s="4" t="str">
        <f>IF(ISERROR(VLOOKUP(A110,'[1]Noviembre 2022'!$A$1:$AD$224,4,)),0,VLOOKUP(A110,'[1]Noviembre 2022'!$A$1:$AD$224,4,))</f>
        <v>PLANTA</v>
      </c>
      <c r="F110" s="4" t="str">
        <f>IF(ISERROR(VLOOKUP(A110,'[1]Noviembre 2022'!$A$1:$AD$224,5,)),0,VLOOKUP(A110,'[1]Noviembre 2022'!$A$1:$AD$224,5,))</f>
        <v>CHOFER AUTO ELEV</v>
      </c>
      <c r="G110" s="6" t="str">
        <f>IF(ISERROR(VLOOKUP(A110,'[1]Noviembre 2022'!$A$1:$AD$224,7,)),0,VLOOKUP(A110,'[1]Noviembre 2022'!$A$1:$AD$224,7,))</f>
        <v>6826079769</v>
      </c>
      <c r="H110" s="6" t="str">
        <f>IF(ISERROR(VLOOKUP(A110,'[1]Noviembre 2022'!$A$1:$AD$224,8,)),0,VLOOKUP(A110,'[1]Noviembre 2022'!$A$1:$AD$224,8,))</f>
        <v>HSBC</v>
      </c>
      <c r="I110" s="6" t="str">
        <f>IF(ISERROR(VLOOKUP(A110,'[1]Noviembre 2022'!$A$1:$AD$224,9,)),0,VLOOKUP(A110,'[1]Noviembre 2022'!$A$1:$AD$224,9,))</f>
        <v>1500682200068260797696</v>
      </c>
    </row>
    <row r="111" spans="1:9" x14ac:dyDescent="0.25">
      <c r="A111" s="1">
        <v>101801</v>
      </c>
      <c r="B111" s="1" t="s">
        <v>120</v>
      </c>
      <c r="C111" s="1">
        <v>20275258378</v>
      </c>
      <c r="D111" s="4" t="str">
        <f>IF(ISERROR(VLOOKUP(A111,'[1]Noviembre 2022'!$A$1:$AD$224,3,)),0,VLOOKUP(A111,'[1]Noviembre 2022'!$A$1:$AD$224,3,))</f>
        <v>FRIO</v>
      </c>
      <c r="E111" s="4" t="str">
        <f>IF(ISERROR(VLOOKUP(A111,'[1]Noviembre 2022'!$A$1:$AD$224,4,)),0,VLOOKUP(A111,'[1]Noviembre 2022'!$A$1:$AD$224,4,))</f>
        <v>PLANTA</v>
      </c>
      <c r="F111" s="4" t="str">
        <f>IF(ISERROR(VLOOKUP(A111,'[1]Noviembre 2022'!$A$1:$AD$224,5,)),0,VLOOKUP(A111,'[1]Noviembre 2022'!$A$1:$AD$224,5,))</f>
        <v>CHOFER AUTO ELEV</v>
      </c>
      <c r="G111" s="6" t="str">
        <f>IF(ISERROR(VLOOKUP(A111,'[1]Noviembre 2022'!$A$1:$AD$224,7,)),0,VLOOKUP(A111,'[1]Noviembre 2022'!$A$1:$AD$224,7,))</f>
        <v>6826078810</v>
      </c>
      <c r="H111" s="6" t="str">
        <f>IF(ISERROR(VLOOKUP(A111,'[1]Noviembre 2022'!$A$1:$AD$224,8,)),0,VLOOKUP(A111,'[1]Noviembre 2022'!$A$1:$AD$224,8,))</f>
        <v>HSBC</v>
      </c>
      <c r="I111" s="6" t="str">
        <f>IF(ISERROR(VLOOKUP(A111,'[1]Noviembre 2022'!$A$1:$AD$224,9,)),0,VLOOKUP(A111,'[1]Noviembre 2022'!$A$1:$AD$224,9,))</f>
        <v>1500682200068260788100</v>
      </c>
    </row>
    <row r="112" spans="1:9" x14ac:dyDescent="0.25">
      <c r="A112" s="1">
        <v>103200</v>
      </c>
      <c r="B112" s="1" t="s">
        <v>121</v>
      </c>
      <c r="C112" s="1">
        <v>20384315543</v>
      </c>
      <c r="D112" s="4" t="str">
        <f>IF(ISERROR(VLOOKUP(A112,'[1]Noviembre 2022'!$A$1:$AD$224,3,)),0,VLOOKUP(A112,'[1]Noviembre 2022'!$A$1:$AD$224,3,))</f>
        <v>FRIO</v>
      </c>
      <c r="E112" s="4" t="str">
        <f>IF(ISERROR(VLOOKUP(A112,'[1]Noviembre 2022'!$A$1:$AD$224,4,)),0,VLOOKUP(A112,'[1]Noviembre 2022'!$A$1:$AD$224,4,))</f>
        <v>PLANTA</v>
      </c>
      <c r="F112" s="4" t="str">
        <f>IF(ISERROR(VLOOKUP(A112,'[1]Noviembre 2022'!$A$1:$AD$224,5,)),0,VLOOKUP(A112,'[1]Noviembre 2022'!$A$1:$AD$224,5,))</f>
        <v>MAQUINISTA A</v>
      </c>
      <c r="G112" s="6" t="str">
        <f>IF(ISERROR(VLOOKUP(A112,'[1]Noviembre 2022'!$A$1:$AD$224,7,)),0,VLOOKUP(A112,'[1]Noviembre 2022'!$A$1:$AD$224,7,))</f>
        <v>6826147866</v>
      </c>
      <c r="H112" s="6" t="str">
        <f>IF(ISERROR(VLOOKUP(A112,'[1]Noviembre 2022'!$A$1:$AD$224,8,)),0,VLOOKUP(A112,'[1]Noviembre 2022'!$A$1:$AD$224,8,))</f>
        <v>HSBC</v>
      </c>
      <c r="I112" s="6" t="str">
        <f>IF(ISERROR(VLOOKUP(A112,'[1]Noviembre 2022'!$A$1:$AD$224,9,)),0,VLOOKUP(A112,'[1]Noviembre 2022'!$A$1:$AD$224,9,))</f>
        <v>1500682200068261478664</v>
      </c>
    </row>
    <row r="113" spans="1:9" x14ac:dyDescent="0.25">
      <c r="A113" s="1">
        <v>103726</v>
      </c>
      <c r="B113" s="1" t="s">
        <v>122</v>
      </c>
      <c r="C113" s="1">
        <v>20255906306</v>
      </c>
      <c r="D113" s="4" t="str">
        <f>IF(ISERROR(VLOOKUP(A113,'[1]Noviembre 2022'!$A$1:$AD$224,3,)),0,VLOOKUP(A113,'[1]Noviembre 2022'!$A$1:$AD$224,3,))</f>
        <v>FRIO</v>
      </c>
      <c r="E113" s="4" t="str">
        <f>IF(ISERROR(VLOOKUP(A113,'[1]Noviembre 2022'!$A$1:$AD$224,4,)),0,VLOOKUP(A113,'[1]Noviembre 2022'!$A$1:$AD$224,4,))</f>
        <v>PLANTA</v>
      </c>
      <c r="F113" s="4" t="str">
        <f>IF(ISERROR(VLOOKUP(A113,'[1]Noviembre 2022'!$A$1:$AD$224,5,)),0,VLOOKUP(A113,'[1]Noviembre 2022'!$A$1:$AD$224,5,))</f>
        <v>CHOFER AUTO ELEV</v>
      </c>
      <c r="G113" s="6" t="str">
        <f>IF(ISERROR(VLOOKUP(A113,'[1]Noviembre 2022'!$A$1:$AD$224,7,)),0,VLOOKUP(A113,'[1]Noviembre 2022'!$A$1:$AD$224,7,))</f>
        <v>6826079639</v>
      </c>
      <c r="H113" s="6" t="str">
        <f>IF(ISERROR(VLOOKUP(A113,'[1]Noviembre 2022'!$A$1:$AD$224,8,)),0,VLOOKUP(A113,'[1]Noviembre 2022'!$A$1:$AD$224,8,))</f>
        <v>HSBC</v>
      </c>
      <c r="I113" s="6" t="str">
        <f>IF(ISERROR(VLOOKUP(A113,'[1]Noviembre 2022'!$A$1:$AD$224,9,)),0,VLOOKUP(A113,'[1]Noviembre 2022'!$A$1:$AD$224,9,))</f>
        <v>1500682200068260796396</v>
      </c>
    </row>
    <row r="114" spans="1:9" x14ac:dyDescent="0.25">
      <c r="A114" s="1">
        <v>104822</v>
      </c>
      <c r="B114" s="1" t="s">
        <v>123</v>
      </c>
      <c r="C114" s="1">
        <v>20134837773</v>
      </c>
      <c r="D114" s="4" t="str">
        <f>IF(ISERROR(VLOOKUP(A114,'[1]Noviembre 2022'!$A$1:$AD$224,3,)),0,VLOOKUP(A114,'[1]Noviembre 2022'!$A$1:$AD$224,3,))</f>
        <v>FRIO</v>
      </c>
      <c r="E114" s="4" t="str">
        <f>IF(ISERROR(VLOOKUP(A114,'[1]Noviembre 2022'!$A$1:$AD$224,4,)),0,VLOOKUP(A114,'[1]Noviembre 2022'!$A$1:$AD$224,4,))</f>
        <v>PLANTA</v>
      </c>
      <c r="F114" s="4" t="str">
        <f>IF(ISERROR(VLOOKUP(A114,'[1]Noviembre 2022'!$A$1:$AD$224,5,)),0,VLOOKUP(A114,'[1]Noviembre 2022'!$A$1:$AD$224,5,))</f>
        <v>ENCARG DE CAMARA</v>
      </c>
      <c r="G114" s="6">
        <f>IF(ISERROR(VLOOKUP(A114,'[1]Noviembre 2022'!$A$1:$AD$224,7,)),0,VLOOKUP(A114,'[1]Noviembre 2022'!$A$1:$AD$224,7,))</f>
        <v>0</v>
      </c>
      <c r="H114" s="6">
        <f>IF(ISERROR(VLOOKUP(A114,'[1]Noviembre 2022'!$A$1:$AD$224,8,)),0,VLOOKUP(A114,'[1]Noviembre 2022'!$A$1:$AD$224,8,))</f>
        <v>0</v>
      </c>
      <c r="I114" s="6" t="str">
        <f>IF(ISERROR(VLOOKUP(A114,'[1]Noviembre 2022'!$A$1:$AD$224,9,)),0,VLOOKUP(A114,'[1]Noviembre 2022'!$A$1:$AD$224,9,))</f>
        <v>efectivo</v>
      </c>
    </row>
    <row r="115" spans="1:9" x14ac:dyDescent="0.25">
      <c r="A115" s="1">
        <v>101013</v>
      </c>
      <c r="B115" s="1" t="s">
        <v>124</v>
      </c>
      <c r="C115" s="1">
        <v>27163754415</v>
      </c>
      <c r="D115" s="4" t="str">
        <f>IF(ISERROR(VLOOKUP(A115,'[1]Noviembre 2022'!$A$1:$AD$224,3,)),0,VLOOKUP(A115,'[1]Noviembre 2022'!$A$1:$AD$224,3,))</f>
        <v>EMPAQUE</v>
      </c>
      <c r="E115" s="4" t="str">
        <f>IF(ISERROR(VLOOKUP(A115,'[1]Noviembre 2022'!$A$1:$AD$224,4,)),0,VLOOKUP(A115,'[1]Noviembre 2022'!$A$1:$AD$224,4,))</f>
        <v>PLANTA</v>
      </c>
      <c r="F115" s="4" t="str">
        <f>IF(ISERROR(VLOOKUP(A115,'[1]Noviembre 2022'!$A$1:$AD$224,5,)),0,VLOOKUP(A115,'[1]Noviembre 2022'!$A$1:$AD$224,5,))</f>
        <v>EMBALADORA</v>
      </c>
      <c r="G115" s="6" t="str">
        <f>IF(ISERROR(VLOOKUP(A115,'[1]Noviembre 2022'!$A$1:$AD$224,7,)),0,VLOOKUP(A115,'[1]Noviembre 2022'!$A$1:$AD$224,7,))</f>
        <v>6826081711</v>
      </c>
      <c r="H115" s="6" t="str">
        <f>IF(ISERROR(VLOOKUP(A115,'[1]Noviembre 2022'!$A$1:$AD$224,8,)),0,VLOOKUP(A115,'[1]Noviembre 2022'!$A$1:$AD$224,8,))</f>
        <v>HSBC</v>
      </c>
      <c r="I115" s="6" t="str">
        <f>IF(ISERROR(VLOOKUP(A115,'[1]Noviembre 2022'!$A$1:$AD$224,9,)),0,VLOOKUP(A115,'[1]Noviembre 2022'!$A$1:$AD$224,9,))</f>
        <v>1500682200068260817114</v>
      </c>
    </row>
    <row r="116" spans="1:9" x14ac:dyDescent="0.25">
      <c r="A116" s="1">
        <v>101028</v>
      </c>
      <c r="B116" s="1" t="s">
        <v>125</v>
      </c>
      <c r="C116" s="1">
        <v>27262185864</v>
      </c>
      <c r="D116" s="4" t="s">
        <v>126</v>
      </c>
      <c r="E116" s="4">
        <f>IF(ISERROR(VLOOKUP(A116,'[1]Noviembre 2022'!$A$1:$AD$224,4,)),0,VLOOKUP(A116,'[1]Noviembre 2022'!$A$1:$AD$224,4,))</f>
        <v>0</v>
      </c>
      <c r="F116" s="4">
        <f>IF(ISERROR(VLOOKUP(A116,'[1]Noviembre 2022'!$A$1:$AD$224,5,)),0,VLOOKUP(A116,'[1]Noviembre 2022'!$A$1:$AD$224,5,))</f>
        <v>0</v>
      </c>
      <c r="G116" s="6">
        <f>IF(ISERROR(VLOOKUP(A116,'[1]Noviembre 2022'!$A$1:$AD$224,7,)),0,VLOOKUP(A116,'[1]Noviembre 2022'!$A$1:$AD$224,7,))</f>
        <v>0</v>
      </c>
      <c r="H116" s="6">
        <f>IF(ISERROR(VLOOKUP(A116,'[1]Noviembre 2022'!$A$1:$AD$224,8,)),0,VLOOKUP(A116,'[1]Noviembre 2022'!$A$1:$AD$224,8,))</f>
        <v>0</v>
      </c>
      <c r="I116" s="6" t="str">
        <f>IF(ISERROR(VLOOKUP(A116,[1]Hoja3!$A$1:$H$424,7,)),0,VLOOKUP(A116,[1]Hoja3!$A$1:$H$424,7,))</f>
        <v>1500682200068260793878</v>
      </c>
    </row>
    <row r="117" spans="1:9" x14ac:dyDescent="0.25">
      <c r="A117" s="1">
        <v>101033</v>
      </c>
      <c r="B117" s="1" t="s">
        <v>127</v>
      </c>
      <c r="C117" s="1">
        <v>27163750150</v>
      </c>
      <c r="D117" s="4" t="str">
        <f>IF(ISERROR(VLOOKUP(A117,'[1]Noviembre 2022'!$A$1:$AD$224,3,)),0,VLOOKUP(A117,'[1]Noviembre 2022'!$A$1:$AD$224,3,))</f>
        <v>EMPAQUE</v>
      </c>
      <c r="E117" s="4" t="str">
        <f>IF(ISERROR(VLOOKUP(A117,'[1]Noviembre 2022'!$A$1:$AD$224,4,)),0,VLOOKUP(A117,'[1]Noviembre 2022'!$A$1:$AD$224,4,))</f>
        <v>PLANTA</v>
      </c>
      <c r="F117" s="4" t="str">
        <f>IF(ISERROR(VLOOKUP(A117,'[1]Noviembre 2022'!$A$1:$AD$224,5,)),0,VLOOKUP(A117,'[1]Noviembre 2022'!$A$1:$AD$224,5,))</f>
        <v>EMBALADORA</v>
      </c>
      <c r="G117" s="6" t="str">
        <f>IF(ISERROR(VLOOKUP(A117,'[1]Noviembre 2022'!$A$1:$AD$224,7,)),0,VLOOKUP(A117,'[1]Noviembre 2022'!$A$1:$AD$224,7,))</f>
        <v>6826081766</v>
      </c>
      <c r="H117" s="6" t="str">
        <f>IF(ISERROR(VLOOKUP(A117,'[1]Noviembre 2022'!$A$1:$AD$224,8,)),0,VLOOKUP(A117,'[1]Noviembre 2022'!$A$1:$AD$224,8,))</f>
        <v>HSBC</v>
      </c>
      <c r="I117" s="6" t="str">
        <f>IF(ISERROR(VLOOKUP(A117,'[1]Noviembre 2022'!$A$1:$AD$224,9,)),0,VLOOKUP(A117,'[1]Noviembre 2022'!$A$1:$AD$224,9,))</f>
        <v>1500682200068260817664</v>
      </c>
    </row>
    <row r="118" spans="1:9" x14ac:dyDescent="0.25">
      <c r="A118" s="1">
        <v>101041</v>
      </c>
      <c r="B118" s="1" t="s">
        <v>128</v>
      </c>
      <c r="C118" s="1">
        <v>20179881803</v>
      </c>
      <c r="D118" s="4" t="str">
        <f>IF(ISERROR(VLOOKUP(A118,'[1]Noviembre 2022'!$A$1:$AD$224,3,)),0,VLOOKUP(A118,'[1]Noviembre 2022'!$A$1:$AD$224,3,))</f>
        <v>EMPAQUE</v>
      </c>
      <c r="E118" s="4" t="str">
        <f>IF(ISERROR(VLOOKUP(A118,'[1]Noviembre 2022'!$A$1:$AD$224,4,)),0,VLOOKUP(A118,'[1]Noviembre 2022'!$A$1:$AD$224,4,))</f>
        <v>PLANTA</v>
      </c>
      <c r="F118" s="4" t="str">
        <f>IF(ISERROR(VLOOKUP(A118,'[1]Noviembre 2022'!$A$1:$AD$224,5,)),0,VLOOKUP(A118,'[1]Noviembre 2022'!$A$1:$AD$224,5,))</f>
        <v>PEON VARIO</v>
      </c>
      <c r="G118" s="6" t="str">
        <f>IF(ISERROR(VLOOKUP(A118,'[1]Noviembre 2022'!$A$1:$AD$224,7,)),0,VLOOKUP(A118,'[1]Noviembre 2022'!$A$1:$AD$224,7,))</f>
        <v>6826081308</v>
      </c>
      <c r="H118" s="6" t="str">
        <f>IF(ISERROR(VLOOKUP(A118,'[1]Noviembre 2022'!$A$1:$AD$224,8,)),0,VLOOKUP(A118,'[1]Noviembre 2022'!$A$1:$AD$224,8,))</f>
        <v>HSBC</v>
      </c>
      <c r="I118" s="6" t="str">
        <f>IF(ISERROR(VLOOKUP(A118,'[1]Noviembre 2022'!$A$1:$AD$224,9,)),0,VLOOKUP(A118,'[1]Noviembre 2022'!$A$1:$AD$224,9,))</f>
        <v>1500682200068260813082</v>
      </c>
    </row>
    <row r="119" spans="1:9" x14ac:dyDescent="0.25">
      <c r="A119" s="1">
        <v>101044</v>
      </c>
      <c r="B119" s="1" t="s">
        <v>129</v>
      </c>
      <c r="C119" s="1">
        <v>23161740934</v>
      </c>
      <c r="D119" s="4" t="str">
        <f>IF(ISERROR(VLOOKUP(A119,'[1]Noviembre 2022'!$A$1:$AD$224,3,)),0,VLOOKUP(A119,'[1]Noviembre 2022'!$A$1:$AD$224,3,))</f>
        <v>EMPAQUE</v>
      </c>
      <c r="E119" s="4" t="str">
        <f>IF(ISERROR(VLOOKUP(A119,'[1]Noviembre 2022'!$A$1:$AD$224,4,)),0,VLOOKUP(A119,'[1]Noviembre 2022'!$A$1:$AD$224,4,))</f>
        <v>PLANTA 1</v>
      </c>
      <c r="F119" s="4" t="str">
        <f>IF(ISERROR(VLOOKUP(A119,'[1]Noviembre 2022'!$A$1:$AD$224,5,)),0,VLOOKUP(A119,'[1]Noviembre 2022'!$A$1:$AD$224,5,))</f>
        <v>PLANTA 1</v>
      </c>
      <c r="G119" s="6" t="str">
        <f>IF(ISERROR(VLOOKUP(A119,'[1]Noviembre 2022'!$A$1:$AD$224,7,)),0,VLOOKUP(A119,'[1]Noviembre 2022'!$A$1:$AD$224,7,))</f>
        <v>6826081780</v>
      </c>
      <c r="H119" s="6" t="str">
        <f>IF(ISERROR(VLOOKUP(A119,'[1]Noviembre 2022'!$A$1:$AD$224,8,)),0,VLOOKUP(A119,'[1]Noviembre 2022'!$A$1:$AD$224,8,))</f>
        <v>HSBC</v>
      </c>
      <c r="I119" s="6" t="str">
        <f>IF(ISERROR(VLOOKUP(A119,'[1]Noviembre 2022'!$A$1:$AD$224,9,)),0,VLOOKUP(A119,'[1]Noviembre 2022'!$A$1:$AD$224,9,))</f>
        <v>1500682200068260817800</v>
      </c>
    </row>
    <row r="120" spans="1:9" x14ac:dyDescent="0.25">
      <c r="A120" s="1">
        <v>101047</v>
      </c>
      <c r="B120" s="1" t="s">
        <v>130</v>
      </c>
      <c r="C120" s="1">
        <v>23924262524</v>
      </c>
      <c r="D120" s="4" t="s">
        <v>126</v>
      </c>
      <c r="E120" s="4">
        <f>IF(ISERROR(VLOOKUP(A120,'[1]Noviembre 2022'!$A$1:$AD$224,4,)),0,VLOOKUP(A120,'[1]Noviembre 2022'!$A$1:$AD$224,4,))</f>
        <v>0</v>
      </c>
      <c r="F120" s="4">
        <f>IF(ISERROR(VLOOKUP(A120,'[1]Noviembre 2022'!$A$1:$AD$224,5,)),0,VLOOKUP(A120,'[1]Noviembre 2022'!$A$1:$AD$224,5,))</f>
        <v>0</v>
      </c>
      <c r="G120" s="6">
        <f>IF(ISERROR(VLOOKUP(A120,'[1]Noviembre 2022'!$A$1:$AD$224,7,)),0,VLOOKUP(A120,'[1]Noviembre 2022'!$A$1:$AD$224,7,))</f>
        <v>0</v>
      </c>
      <c r="H120" s="6">
        <f>IF(ISERROR(VLOOKUP(A120,'[1]Noviembre 2022'!$A$1:$AD$224,8,)),0,VLOOKUP(A120,'[1]Noviembre 2022'!$A$1:$AD$224,8,))</f>
        <v>0</v>
      </c>
      <c r="I120" s="6" t="str">
        <f>IF(ISERROR(VLOOKUP(A120,[1]Hoja3!$A$1:$H$424,7,)),0,VLOOKUP(A120,[1]Hoja3!$A$1:$H$424,7,))</f>
        <v>1500682200068260762896</v>
      </c>
    </row>
    <row r="121" spans="1:9" x14ac:dyDescent="0.25">
      <c r="A121" s="1">
        <v>101053</v>
      </c>
      <c r="B121" s="1" t="s">
        <v>131</v>
      </c>
      <c r="C121" s="1">
        <v>23186312554</v>
      </c>
      <c r="D121" s="4" t="str">
        <f>IF(ISERROR(VLOOKUP(A121,'[1]Noviembre 2022'!$A$1:$AD$224,3,)),0,VLOOKUP(A121,'[1]Noviembre 2022'!$A$1:$AD$224,3,))</f>
        <v>EMPAQUE</v>
      </c>
      <c r="E121" s="4" t="str">
        <f>IF(ISERROR(VLOOKUP(A121,'[1]Noviembre 2022'!$A$1:$AD$224,4,)),0,VLOOKUP(A121,'[1]Noviembre 2022'!$A$1:$AD$224,4,))</f>
        <v>PLANTA</v>
      </c>
      <c r="F121" s="4" t="str">
        <f>IF(ISERROR(VLOOKUP(A121,'[1]Noviembre 2022'!$A$1:$AD$224,5,)),0,VLOOKUP(A121,'[1]Noviembre 2022'!$A$1:$AD$224,5,))</f>
        <v>CLASIFICADORA</v>
      </c>
      <c r="G121" s="6" t="str">
        <f>IF(ISERROR(VLOOKUP(A121,'[1]Noviembre 2022'!$A$1:$AD$224,7,)),0,VLOOKUP(A121,'[1]Noviembre 2022'!$A$1:$AD$224,7,))</f>
        <v>6826081018</v>
      </c>
      <c r="H121" s="6" t="str">
        <f>IF(ISERROR(VLOOKUP(A121,'[1]Noviembre 2022'!$A$1:$AD$224,8,)),0,VLOOKUP(A121,'[1]Noviembre 2022'!$A$1:$AD$224,8,))</f>
        <v>HSBC</v>
      </c>
      <c r="I121" s="6" t="str">
        <f>IF(ISERROR(VLOOKUP(A121,'[1]Noviembre 2022'!$A$1:$AD$224,9,)),0,VLOOKUP(A121,'[1]Noviembre 2022'!$A$1:$AD$224,9,))</f>
        <v>1500682200068260810182</v>
      </c>
    </row>
    <row r="122" spans="1:9" x14ac:dyDescent="0.25">
      <c r="A122" s="1">
        <v>101055</v>
      </c>
      <c r="B122" s="1" t="s">
        <v>132</v>
      </c>
      <c r="C122" s="1">
        <v>23177935514</v>
      </c>
      <c r="D122" s="4" t="str">
        <f>IF(ISERROR(VLOOKUP(A122,'[1]Noviembre 2022'!$A$1:$AD$224,3,)),0,VLOOKUP(A122,'[1]Noviembre 2022'!$A$1:$AD$224,3,))</f>
        <v>EMPAQUE</v>
      </c>
      <c r="E122" s="4" t="str">
        <f>IF(ISERROR(VLOOKUP(A122,'[1]Noviembre 2022'!$A$1:$AD$224,4,)),0,VLOOKUP(A122,'[1]Noviembre 2022'!$A$1:$AD$224,4,))</f>
        <v>PLANTA</v>
      </c>
      <c r="F122" s="4" t="str">
        <f>IF(ISERROR(VLOOKUP(A122,'[1]Noviembre 2022'!$A$1:$AD$224,5,)),0,VLOOKUP(A122,'[1]Noviembre 2022'!$A$1:$AD$224,5,))</f>
        <v>CLASIFICADORA</v>
      </c>
      <c r="G122" s="6" t="str">
        <f>IF(ISERROR(VLOOKUP(A122,'[1]Noviembre 2022'!$A$1:$AD$224,7,)),0,VLOOKUP(A122,'[1]Noviembre 2022'!$A$1:$AD$224,7,))</f>
        <v>6826081384</v>
      </c>
      <c r="H122" s="6" t="str">
        <f>IF(ISERROR(VLOOKUP(A122,'[1]Noviembre 2022'!$A$1:$AD$224,8,)),0,VLOOKUP(A122,'[1]Noviembre 2022'!$A$1:$AD$224,8,))</f>
        <v>HSBC</v>
      </c>
      <c r="I122" s="6" t="str">
        <f>IF(ISERROR(VLOOKUP(A122,'[1]Noviembre 2022'!$A$1:$AD$224,9,)),0,VLOOKUP(A122,'[1]Noviembre 2022'!$A$1:$AD$224,9,))</f>
        <v>1500682200068260813846</v>
      </c>
    </row>
    <row r="123" spans="1:9" x14ac:dyDescent="0.25">
      <c r="A123" s="1">
        <v>101060</v>
      </c>
      <c r="B123" s="1" t="s">
        <v>133</v>
      </c>
      <c r="C123" s="1">
        <v>27218478161</v>
      </c>
      <c r="D123" s="4" t="s">
        <v>126</v>
      </c>
      <c r="E123" s="4">
        <f>IF(ISERROR(VLOOKUP(A123,'[1]Noviembre 2022'!$A$1:$AD$224,4,)),0,VLOOKUP(A123,'[1]Noviembre 2022'!$A$1:$AD$224,4,))</f>
        <v>0</v>
      </c>
      <c r="F123" s="4">
        <f>IF(ISERROR(VLOOKUP(A123,'[1]Noviembre 2022'!$A$1:$AD$224,5,)),0,VLOOKUP(A123,'[1]Noviembre 2022'!$A$1:$AD$224,5,))</f>
        <v>0</v>
      </c>
      <c r="G123" s="6">
        <f>IF(ISERROR(VLOOKUP(A123,'[1]Noviembre 2022'!$A$1:$AD$224,7,)),0,VLOOKUP(A123,'[1]Noviembre 2022'!$A$1:$AD$224,7,))</f>
        <v>0</v>
      </c>
      <c r="H123" s="6">
        <f>IF(ISERROR(VLOOKUP(A123,'[1]Noviembre 2022'!$A$1:$AD$224,8,)),0,VLOOKUP(A123,'[1]Noviembre 2022'!$A$1:$AD$224,8,))</f>
        <v>0</v>
      </c>
      <c r="I123" s="6" t="str">
        <f>IF(ISERROR(VLOOKUP(A123,[1]Hoja3!$A$1:$H$424,7,)),0,VLOOKUP(A123,[1]Hoja3!$A$1:$H$424,7,))</f>
        <v>1500682200068260804732</v>
      </c>
    </row>
    <row r="124" spans="1:9" x14ac:dyDescent="0.25">
      <c r="A124" s="1">
        <v>101065</v>
      </c>
      <c r="B124" s="1" t="s">
        <v>134</v>
      </c>
      <c r="C124" s="1">
        <v>20147880074</v>
      </c>
      <c r="D124" s="4" t="str">
        <f>IF(ISERROR(VLOOKUP(A124,'[1]Noviembre 2022'!$A$1:$AD$224,3,)),0,VLOOKUP(A124,'[1]Noviembre 2022'!$A$1:$AD$224,3,))</f>
        <v>EMPAQUE</v>
      </c>
      <c r="E124" s="4" t="str">
        <f>IF(ISERROR(VLOOKUP(A124,'[1]Noviembre 2022'!$A$1:$AD$224,4,)),0,VLOOKUP(A124,'[1]Noviembre 2022'!$A$1:$AD$224,4,))</f>
        <v>PLANTA</v>
      </c>
      <c r="F124" s="4" t="str">
        <f>IF(ISERROR(VLOOKUP(A124,'[1]Noviembre 2022'!$A$1:$AD$224,5,)),0,VLOOKUP(A124,'[1]Noviembre 2022'!$A$1:$AD$224,5,))</f>
        <v>PEON VARIO</v>
      </c>
      <c r="G124" s="6" t="str">
        <f>IF(ISERROR(VLOOKUP(A124,'[1]Noviembre 2022'!$A$1:$AD$224,7,)),0,VLOOKUP(A124,'[1]Noviembre 2022'!$A$1:$AD$224,7,))</f>
        <v>6826081902</v>
      </c>
      <c r="H124" s="6" t="str">
        <f>IF(ISERROR(VLOOKUP(A124,'[1]Noviembre 2022'!$A$1:$AD$224,8,)),0,VLOOKUP(A124,'[1]Noviembre 2022'!$A$1:$AD$224,8,))</f>
        <v>HSBC</v>
      </c>
      <c r="I124" s="6" t="str">
        <f>IF(ISERROR(VLOOKUP(A124,'[1]Noviembre 2022'!$A$1:$AD$224,9,)),0,VLOOKUP(A124,'[1]Noviembre 2022'!$A$1:$AD$224,9,))</f>
        <v>1500682200068260819028</v>
      </c>
    </row>
    <row r="125" spans="1:9" x14ac:dyDescent="0.25">
      <c r="A125" s="1">
        <v>101066</v>
      </c>
      <c r="B125" s="1" t="s">
        <v>135</v>
      </c>
      <c r="C125" s="1">
        <v>27173716597</v>
      </c>
      <c r="D125" s="4" t="str">
        <f>IF(ISERROR(VLOOKUP(A125,'[1]Noviembre 2022'!$A$1:$AD$224,3,)),0,VLOOKUP(A125,'[1]Noviembre 2022'!$A$1:$AD$224,3,))</f>
        <v>EMPAQUE</v>
      </c>
      <c r="E125" s="4" t="str">
        <f>IF(ISERROR(VLOOKUP(A125,'[1]Noviembre 2022'!$A$1:$AD$224,4,)),0,VLOOKUP(A125,'[1]Noviembre 2022'!$A$1:$AD$224,4,))</f>
        <v>PLANTA</v>
      </c>
      <c r="F125" s="4" t="str">
        <f>IF(ISERROR(VLOOKUP(A125,'[1]Noviembre 2022'!$A$1:$AD$224,5,)),0,VLOOKUP(A125,'[1]Noviembre 2022'!$A$1:$AD$224,5,))</f>
        <v>EMBALADORA 1°</v>
      </c>
      <c r="G125" s="6" t="str">
        <f>IF(ISERROR(VLOOKUP(A125,'[1]Noviembre 2022'!$A$1:$AD$224,7,)),0,VLOOKUP(A125,'[1]Noviembre 2022'!$A$1:$AD$224,7,))</f>
        <v>6826081490</v>
      </c>
      <c r="H125" s="6" t="str">
        <f>IF(ISERROR(VLOOKUP(A125,'[1]Noviembre 2022'!$A$1:$AD$224,8,)),0,VLOOKUP(A125,'[1]Noviembre 2022'!$A$1:$AD$224,8,))</f>
        <v>HSBC</v>
      </c>
      <c r="I125" s="6" t="str">
        <f>IF(ISERROR(VLOOKUP(A125,'[1]Noviembre 2022'!$A$1:$AD$224,9,)),0,VLOOKUP(A125,'[1]Noviembre 2022'!$A$1:$AD$224,9,))</f>
        <v>1500682200068260814900</v>
      </c>
    </row>
    <row r="126" spans="1:9" x14ac:dyDescent="0.25">
      <c r="A126" s="1">
        <v>101067</v>
      </c>
      <c r="B126" s="1" t="s">
        <v>136</v>
      </c>
      <c r="C126" s="1">
        <v>27184322000</v>
      </c>
      <c r="D126" s="4" t="str">
        <f>IF(ISERROR(VLOOKUP(A126,'[1]Noviembre 2022'!$A$1:$AD$224,3,)),0,VLOOKUP(A126,'[1]Noviembre 2022'!$A$1:$AD$224,3,))</f>
        <v>EMPAQUE</v>
      </c>
      <c r="E126" s="4" t="str">
        <f>IF(ISERROR(VLOOKUP(A126,'[1]Noviembre 2022'!$A$1:$AD$224,4,)),0,VLOOKUP(A126,'[1]Noviembre 2022'!$A$1:$AD$224,4,))</f>
        <v>PLANTA</v>
      </c>
      <c r="F126" s="4" t="str">
        <f>IF(ISERROR(VLOOKUP(A126,'[1]Noviembre 2022'!$A$1:$AD$224,5,)),0,VLOOKUP(A126,'[1]Noviembre 2022'!$A$1:$AD$224,5,))</f>
        <v>CLASIFICADORA</v>
      </c>
      <c r="G126" s="6" t="str">
        <f>IF(ISERROR(VLOOKUP(A126,'[1]Noviembre 2022'!$A$1:$AD$224,7,)),0,VLOOKUP(A126,'[1]Noviembre 2022'!$A$1:$AD$224,7,))</f>
        <v>6826081131</v>
      </c>
      <c r="H126" s="6" t="str">
        <f>IF(ISERROR(VLOOKUP(A126,'[1]Noviembre 2022'!$A$1:$AD$224,8,)),0,VLOOKUP(A126,'[1]Noviembre 2022'!$A$1:$AD$224,8,))</f>
        <v>HSBC</v>
      </c>
      <c r="I126" s="6" t="str">
        <f>IF(ISERROR(VLOOKUP(A126,'[1]Noviembre 2022'!$A$1:$AD$224,9,)),0,VLOOKUP(A126,'[1]Noviembre 2022'!$A$1:$AD$224,9,))</f>
        <v>1500682200068260811314</v>
      </c>
    </row>
    <row r="127" spans="1:9" x14ac:dyDescent="0.25">
      <c r="A127" s="1">
        <v>101079</v>
      </c>
      <c r="B127" s="1" t="s">
        <v>137</v>
      </c>
      <c r="C127" s="1">
        <v>20270912088</v>
      </c>
      <c r="D127" s="4" t="str">
        <f>IF(ISERROR(VLOOKUP(A127,'[1]Noviembre 2022'!$A$1:$AD$224,3,)),0,VLOOKUP(A127,'[1]Noviembre 2022'!$A$1:$AD$224,3,))</f>
        <v>EMPAQUE</v>
      </c>
      <c r="E127" s="4" t="str">
        <f>IF(ISERROR(VLOOKUP(A127,'[1]Noviembre 2022'!$A$1:$AD$224,4,)),0,VLOOKUP(A127,'[1]Noviembre 2022'!$A$1:$AD$224,4,))</f>
        <v>PLANTA</v>
      </c>
      <c r="F127" s="4" t="str">
        <f>IF(ISERROR(VLOOKUP(A127,'[1]Noviembre 2022'!$A$1:$AD$224,5,)),0,VLOOKUP(A127,'[1]Noviembre 2022'!$A$1:$AD$224,5,))</f>
        <v>PAPELERO</v>
      </c>
      <c r="G127" s="6">
        <f>IF(ISERROR(VLOOKUP(A127,'[1]Noviembre 2022'!$A$1:$AD$224,7,)),0,VLOOKUP(A127,'[1]Noviembre 2022'!$A$1:$AD$224,7,))</f>
        <v>0</v>
      </c>
      <c r="H127" s="6">
        <f>IF(ISERROR(VLOOKUP(A127,'[1]Noviembre 2022'!$A$1:$AD$224,8,)),0,VLOOKUP(A127,'[1]Noviembre 2022'!$A$1:$AD$224,8,))</f>
        <v>0</v>
      </c>
      <c r="I127" s="6" t="str">
        <f>IF(ISERROR(VLOOKUP(A127,'[1]Noviembre 2022'!$A$1:$AD$224,9,)),0,VLOOKUP(A127,'[1]Noviembre 2022'!$A$1:$AD$224,9,))</f>
        <v>0170083140000044818595</v>
      </c>
    </row>
    <row r="128" spans="1:9" x14ac:dyDescent="0.25">
      <c r="A128" s="1">
        <v>101086</v>
      </c>
      <c r="B128" s="1" t="s">
        <v>138</v>
      </c>
      <c r="C128" s="1">
        <v>27175061792</v>
      </c>
      <c r="D128" s="4" t="str">
        <f>IF(ISERROR(VLOOKUP(A128,'[1]Noviembre 2022'!$A$1:$AD$224,3,)),0,VLOOKUP(A128,'[1]Noviembre 2022'!$A$1:$AD$224,3,))</f>
        <v>EMPAQUE</v>
      </c>
      <c r="E128" s="4" t="str">
        <f>IF(ISERROR(VLOOKUP(A128,'[1]Noviembre 2022'!$A$1:$AD$224,4,)),0,VLOOKUP(A128,'[1]Noviembre 2022'!$A$1:$AD$224,4,))</f>
        <v>PLANTA</v>
      </c>
      <c r="F128" s="4" t="str">
        <f>IF(ISERROR(VLOOKUP(A128,'[1]Noviembre 2022'!$A$1:$AD$224,5,)),0,VLOOKUP(A128,'[1]Noviembre 2022'!$A$1:$AD$224,5,))</f>
        <v>SELLADORA</v>
      </c>
      <c r="G128" s="6" t="str">
        <f>IF(ISERROR(VLOOKUP(A128,'[1]Noviembre 2022'!$A$1:$AD$224,7,)),0,VLOOKUP(A128,'[1]Noviembre 2022'!$A$1:$AD$224,7,))</f>
        <v>6826081445</v>
      </c>
      <c r="H128" s="6" t="str">
        <f>IF(ISERROR(VLOOKUP(A128,'[1]Noviembre 2022'!$A$1:$AD$224,8,)),0,VLOOKUP(A128,'[1]Noviembre 2022'!$A$1:$AD$224,8,))</f>
        <v>HSBC</v>
      </c>
      <c r="I128" s="6" t="str">
        <f>IF(ISERROR(VLOOKUP(A128,'[1]Noviembre 2022'!$A$1:$AD$224,9,)),0,VLOOKUP(A128,'[1]Noviembre 2022'!$A$1:$AD$224,9,))</f>
        <v>1500682200068260814450</v>
      </c>
    </row>
    <row r="129" spans="1:9" x14ac:dyDescent="0.25">
      <c r="A129" s="1">
        <v>101103</v>
      </c>
      <c r="B129" s="1" t="s">
        <v>139</v>
      </c>
      <c r="C129" s="1">
        <v>20141690427</v>
      </c>
      <c r="D129" s="4" t="str">
        <f>IF(ISERROR(VLOOKUP(A129,'[1]Noviembre 2022'!$A$1:$AD$224,3,)),0,VLOOKUP(A129,'[1]Noviembre 2022'!$A$1:$AD$224,3,))</f>
        <v>EMPAQUE</v>
      </c>
      <c r="E129" s="4" t="str">
        <f>IF(ISERROR(VLOOKUP(A129,'[1]Noviembre 2022'!$A$1:$AD$224,4,)),0,VLOOKUP(A129,'[1]Noviembre 2022'!$A$1:$AD$224,4,))</f>
        <v>PLANTA</v>
      </c>
      <c r="F129" s="4" t="str">
        <f>IF(ISERROR(VLOOKUP(A129,'[1]Noviembre 2022'!$A$1:$AD$224,5,)),0,VLOOKUP(A129,'[1]Noviembre 2022'!$A$1:$AD$224,5,))</f>
        <v>CHOFER AUTO ELEV</v>
      </c>
      <c r="G129" s="6" t="str">
        <f>IF(ISERROR(VLOOKUP(A129,'[1]Noviembre 2022'!$A$1:$AD$224,7,)),0,VLOOKUP(A129,'[1]Noviembre 2022'!$A$1:$AD$224,7,))</f>
        <v>6826082080</v>
      </c>
      <c r="H129" s="6" t="str">
        <f>IF(ISERROR(VLOOKUP(A129,'[1]Noviembre 2022'!$A$1:$AD$224,8,)),0,VLOOKUP(A129,'[1]Noviembre 2022'!$A$1:$AD$224,8,))</f>
        <v>HSBC</v>
      </c>
      <c r="I129" s="6" t="str">
        <f>IF(ISERROR(VLOOKUP(A129,'[1]Noviembre 2022'!$A$1:$AD$224,9,)),0,VLOOKUP(A129,'[1]Noviembre 2022'!$A$1:$AD$224,9,))</f>
        <v>1500682200068260820800</v>
      </c>
    </row>
    <row r="130" spans="1:9" x14ac:dyDescent="0.25">
      <c r="A130" s="1">
        <v>101167</v>
      </c>
      <c r="B130" s="1" t="s">
        <v>140</v>
      </c>
      <c r="C130" s="1">
        <v>20131755822</v>
      </c>
      <c r="D130" s="4" t="str">
        <f>IF(ISERROR(VLOOKUP(A130,'[1]Noviembre 2022'!$A$1:$AD$224,3,)),0,VLOOKUP(A130,'[1]Noviembre 2022'!$A$1:$AD$224,3,))</f>
        <v>EMPAQUE</v>
      </c>
      <c r="E130" s="4" t="str">
        <f>IF(ISERROR(VLOOKUP(A130,'[1]Noviembre 2022'!$A$1:$AD$224,4,)),0,VLOOKUP(A130,'[1]Noviembre 2022'!$A$1:$AD$224,4,))</f>
        <v>PLANTA</v>
      </c>
      <c r="F130" s="4" t="str">
        <f>IF(ISERROR(VLOOKUP(A130,'[1]Noviembre 2022'!$A$1:$AD$224,5,)),0,VLOOKUP(A130,'[1]Noviembre 2022'!$A$1:$AD$224,5,))</f>
        <v>EMBALADOR</v>
      </c>
      <c r="G130" s="6" t="str">
        <f>IF(ISERROR(VLOOKUP(A130,'[1]Noviembre 2022'!$A$1:$AD$224,7,)),0,VLOOKUP(A130,'[1]Noviembre 2022'!$A$1:$AD$224,7,))</f>
        <v>6826082301</v>
      </c>
      <c r="H130" s="6" t="str">
        <f>IF(ISERROR(VLOOKUP(A130,'[1]Noviembre 2022'!$A$1:$AD$224,8,)),0,VLOOKUP(A130,'[1]Noviembre 2022'!$A$1:$AD$224,8,))</f>
        <v>HSBC</v>
      </c>
      <c r="I130" s="6" t="str">
        <f>IF(ISERROR(VLOOKUP(A130,'[1]Noviembre 2022'!$A$1:$AD$224,9,)),0,VLOOKUP(A130,'[1]Noviembre 2022'!$A$1:$AD$224,9,))</f>
        <v>1500682200068260823014</v>
      </c>
    </row>
    <row r="131" spans="1:9" x14ac:dyDescent="0.25">
      <c r="A131" s="1">
        <v>101168</v>
      </c>
      <c r="B131" s="1" t="s">
        <v>141</v>
      </c>
      <c r="C131" s="1">
        <v>20139544510</v>
      </c>
      <c r="D131" s="4" t="str">
        <f>IF(ISERROR(VLOOKUP(A131,'[1]Noviembre 2022'!$A$1:$AD$224,3,)),0,VLOOKUP(A131,'[1]Noviembre 2022'!$A$1:$AD$224,3,))</f>
        <v>EMPAQUE</v>
      </c>
      <c r="E131" s="4" t="str">
        <f>IF(ISERROR(VLOOKUP(A131,'[1]Noviembre 2022'!$A$1:$AD$224,4,)),0,VLOOKUP(A131,'[1]Noviembre 2022'!$A$1:$AD$224,4,))</f>
        <v>PLANTA</v>
      </c>
      <c r="F131" s="4" t="str">
        <f>IF(ISERROR(VLOOKUP(A131,'[1]Noviembre 2022'!$A$1:$AD$224,5,)),0,VLOOKUP(A131,'[1]Noviembre 2022'!$A$1:$AD$224,5,))</f>
        <v>ESTIBADOR</v>
      </c>
      <c r="G131" s="6" t="str">
        <f>IF(ISERROR(VLOOKUP(A131,'[1]Noviembre 2022'!$A$1:$AD$224,7,)),0,VLOOKUP(A131,'[1]Noviembre 2022'!$A$1:$AD$224,7,))</f>
        <v>6826082110</v>
      </c>
      <c r="H131" s="6" t="str">
        <f>IF(ISERROR(VLOOKUP(A131,'[1]Noviembre 2022'!$A$1:$AD$224,8,)),0,VLOOKUP(A131,'[1]Noviembre 2022'!$A$1:$AD$224,8,))</f>
        <v>HSBC</v>
      </c>
      <c r="I131" s="6" t="str">
        <f>IF(ISERROR(VLOOKUP(A131,'[1]Noviembre 2022'!$A$1:$AD$224,9,)),0,VLOOKUP(A131,'[1]Noviembre 2022'!$A$1:$AD$224,9,))</f>
        <v>1500682200068260821100</v>
      </c>
    </row>
    <row r="132" spans="1:9" x14ac:dyDescent="0.25">
      <c r="A132" s="1">
        <v>101195</v>
      </c>
      <c r="B132" s="1" t="s">
        <v>142</v>
      </c>
      <c r="C132" s="1">
        <v>23137794349</v>
      </c>
      <c r="D132" s="4" t="str">
        <f>IF(ISERROR(VLOOKUP(A132,'[1]Noviembre 2022'!$A$1:$AD$224,3,)),0,VLOOKUP(A132,'[1]Noviembre 2022'!$A$1:$AD$224,3,))</f>
        <v>EMPAQUE</v>
      </c>
      <c r="E132" s="4" t="str">
        <f>IF(ISERROR(VLOOKUP(A132,'[1]Noviembre 2022'!$A$1:$AD$224,4,)),0,VLOOKUP(A132,'[1]Noviembre 2022'!$A$1:$AD$224,4,))</f>
        <v>PLANTA</v>
      </c>
      <c r="F132" s="4" t="str">
        <f>IF(ISERROR(VLOOKUP(A132,'[1]Noviembre 2022'!$A$1:$AD$224,5,)),0,VLOOKUP(A132,'[1]Noviembre 2022'!$A$1:$AD$224,5,))</f>
        <v>EMBALADOR</v>
      </c>
      <c r="G132" s="6" t="str">
        <f>IF(ISERROR(VLOOKUP(A132,'[1]Noviembre 2022'!$A$1:$AD$224,7,)),0,VLOOKUP(A132,'[1]Noviembre 2022'!$A$1:$AD$224,7,))</f>
        <v>6826082158</v>
      </c>
      <c r="H132" s="6" t="str">
        <f>IF(ISERROR(VLOOKUP(A132,'[1]Noviembre 2022'!$A$1:$AD$224,8,)),0,VLOOKUP(A132,'[1]Noviembre 2022'!$A$1:$AD$224,8,))</f>
        <v>HSBC</v>
      </c>
      <c r="I132" s="6" t="str">
        <f>IF(ISERROR(VLOOKUP(A132,'[1]Noviembre 2022'!$A$1:$AD$224,9,)),0,VLOOKUP(A132,'[1]Noviembre 2022'!$A$1:$AD$224,9,))</f>
        <v>1500682200068260821582</v>
      </c>
    </row>
    <row r="133" spans="1:9" x14ac:dyDescent="0.25">
      <c r="A133" s="1">
        <v>101209</v>
      </c>
      <c r="B133" s="1" t="s">
        <v>143</v>
      </c>
      <c r="C133" s="1">
        <v>20163752744</v>
      </c>
      <c r="D133" s="4" t="str">
        <f>IF(ISERROR(VLOOKUP(A133,'[1]Noviembre 2022'!$A$1:$AD$224,3,)),0,VLOOKUP(A133,'[1]Noviembre 2022'!$A$1:$AD$224,3,))</f>
        <v>TALLER</v>
      </c>
      <c r="E133" s="4" t="str">
        <f>IF(ISERROR(VLOOKUP(A133,'[1]Noviembre 2022'!$A$1:$AD$224,4,)),0,VLOOKUP(A133,'[1]Noviembre 2022'!$A$1:$AD$224,4,))</f>
        <v>PLANTA</v>
      </c>
      <c r="F133" s="4" t="str">
        <f>IF(ISERROR(VLOOKUP(A133,'[1]Noviembre 2022'!$A$1:$AD$224,5,)),0,VLOOKUP(A133,'[1]Noviembre 2022'!$A$1:$AD$224,5,))</f>
        <v>EMBALADOR</v>
      </c>
      <c r="G133" s="6" t="str">
        <f>IF(ISERROR(VLOOKUP(A133,'[1]Noviembre 2022'!$A$1:$AD$224,7,)),0,VLOOKUP(A133,'[1]Noviembre 2022'!$A$1:$AD$224,7,))</f>
        <v>6826081742</v>
      </c>
      <c r="H133" s="6" t="str">
        <f>IF(ISERROR(VLOOKUP(A133,'[1]Noviembre 2022'!$A$1:$AD$224,8,)),0,VLOOKUP(A133,'[1]Noviembre 2022'!$A$1:$AD$224,8,))</f>
        <v>HSBC</v>
      </c>
      <c r="I133" s="6" t="str">
        <f>IF(ISERROR(VLOOKUP(A133,'[1]Noviembre 2022'!$A$1:$AD$224,9,)),0,VLOOKUP(A133,'[1]Noviembre 2022'!$A$1:$AD$224,9,))</f>
        <v>1500682200068260817428</v>
      </c>
    </row>
    <row r="134" spans="1:9" x14ac:dyDescent="0.25">
      <c r="A134" s="1">
        <v>101212</v>
      </c>
      <c r="B134" s="1" t="s">
        <v>144</v>
      </c>
      <c r="C134" s="1">
        <v>27184946071</v>
      </c>
      <c r="D134" s="4" t="str">
        <f>IF(ISERROR(VLOOKUP(A134,'[1]Noviembre 2022'!$A$1:$AD$224,3,)),0,VLOOKUP(A134,'[1]Noviembre 2022'!$A$1:$AD$224,3,))</f>
        <v>EMPAQUE</v>
      </c>
      <c r="E134" s="4" t="str">
        <f>IF(ISERROR(VLOOKUP(A134,'[1]Noviembre 2022'!$A$1:$AD$224,4,)),0,VLOOKUP(A134,'[1]Noviembre 2022'!$A$1:$AD$224,4,))</f>
        <v>PLANTA</v>
      </c>
      <c r="F134" s="4" t="str">
        <f>IF(ISERROR(VLOOKUP(A134,'[1]Noviembre 2022'!$A$1:$AD$224,5,)),0,VLOOKUP(A134,'[1]Noviembre 2022'!$A$1:$AD$224,5,))</f>
        <v>CLASIFICADORA</v>
      </c>
      <c r="G134" s="6" t="str">
        <f>IF(ISERROR(VLOOKUP(A134,'[1]Noviembre 2022'!$A$1:$AD$224,7,)),0,VLOOKUP(A134,'[1]Noviembre 2022'!$A$1:$AD$224,7,))</f>
        <v>6826081094</v>
      </c>
      <c r="H134" s="6" t="str">
        <f>IF(ISERROR(VLOOKUP(A134,'[1]Noviembre 2022'!$A$1:$AD$224,8,)),0,VLOOKUP(A134,'[1]Noviembre 2022'!$A$1:$AD$224,8,))</f>
        <v>HSBC</v>
      </c>
      <c r="I134" s="6" t="str">
        <f>IF(ISERROR(VLOOKUP(A134,'[1]Noviembre 2022'!$A$1:$AD$224,9,)),0,VLOOKUP(A134,'[1]Noviembre 2022'!$A$1:$AD$224,9,))</f>
        <v>1500682200068260810946</v>
      </c>
    </row>
    <row r="135" spans="1:9" x14ac:dyDescent="0.25">
      <c r="A135" s="1">
        <v>101214</v>
      </c>
      <c r="B135" s="1" t="s">
        <v>145</v>
      </c>
      <c r="C135" s="1">
        <v>27182181469</v>
      </c>
      <c r="D135" s="4" t="str">
        <f>IF(ISERROR(VLOOKUP(A135,'[1]Noviembre 2022'!$A$1:$AD$224,3,)),0,VLOOKUP(A135,'[1]Noviembre 2022'!$A$1:$AD$224,3,))</f>
        <v>EMPAQUE</v>
      </c>
      <c r="E135" s="4" t="str">
        <f>IF(ISERROR(VLOOKUP(A135,'[1]Noviembre 2022'!$A$1:$AD$224,4,)),0,VLOOKUP(A135,'[1]Noviembre 2022'!$A$1:$AD$224,4,))</f>
        <v>PLANTA</v>
      </c>
      <c r="F135" s="4" t="str">
        <f>IF(ISERROR(VLOOKUP(A135,'[1]Noviembre 2022'!$A$1:$AD$224,5,)),0,VLOOKUP(A135,'[1]Noviembre 2022'!$A$1:$AD$224,5,))</f>
        <v>SELLADORA</v>
      </c>
      <c r="G135" s="6" t="str">
        <f>IF(ISERROR(VLOOKUP(A135,'[1]Noviembre 2022'!$A$1:$AD$224,7,)),0,VLOOKUP(A135,'[1]Noviembre 2022'!$A$1:$AD$224,7,))</f>
        <v>6826081216</v>
      </c>
      <c r="H135" s="6" t="str">
        <f>IF(ISERROR(VLOOKUP(A135,'[1]Noviembre 2022'!$A$1:$AD$224,8,)),0,VLOOKUP(A135,'[1]Noviembre 2022'!$A$1:$AD$224,8,))</f>
        <v>HSBC</v>
      </c>
      <c r="I135" s="6" t="str">
        <f>IF(ISERROR(VLOOKUP(A135,'[1]Noviembre 2022'!$A$1:$AD$224,9,)),0,VLOOKUP(A135,'[1]Noviembre 2022'!$A$1:$AD$224,9,))</f>
        <v>1500682200068260812164</v>
      </c>
    </row>
    <row r="136" spans="1:9" x14ac:dyDescent="0.25">
      <c r="A136" s="1">
        <v>101217</v>
      </c>
      <c r="B136" s="1" t="s">
        <v>146</v>
      </c>
      <c r="C136" s="1">
        <v>20143894534</v>
      </c>
      <c r="D136" s="4" t="str">
        <f>IF(ISERROR(VLOOKUP(A136,'[1]Noviembre 2022'!$A$1:$AD$224,3,)),0,VLOOKUP(A136,'[1]Noviembre 2022'!$A$1:$AD$224,3,))</f>
        <v>EMPAQUE</v>
      </c>
      <c r="E136" s="4" t="str">
        <f>IF(ISERROR(VLOOKUP(A136,'[1]Noviembre 2022'!$A$1:$AD$224,4,)),0,VLOOKUP(A136,'[1]Noviembre 2022'!$A$1:$AD$224,4,))</f>
        <v>PLANTA</v>
      </c>
      <c r="F136" s="4" t="str">
        <f>IF(ISERROR(VLOOKUP(A136,'[1]Noviembre 2022'!$A$1:$AD$224,5,)),0,VLOOKUP(A136,'[1]Noviembre 2022'!$A$1:$AD$224,5,))</f>
        <v>EMBOQUILLADOR</v>
      </c>
      <c r="G136" s="6" t="str">
        <f>IF(ISERROR(VLOOKUP(A136,'[1]Noviembre 2022'!$A$1:$AD$224,7,)),0,VLOOKUP(A136,'[1]Noviembre 2022'!$A$1:$AD$224,7,))</f>
        <v>6826083816</v>
      </c>
      <c r="H136" s="6" t="str">
        <f>IF(ISERROR(VLOOKUP(A136,'[1]Noviembre 2022'!$A$1:$AD$224,8,)),0,VLOOKUP(A136,'[1]Noviembre 2022'!$A$1:$AD$224,8,))</f>
        <v>HSBC</v>
      </c>
      <c r="I136" s="6" t="str">
        <f>IF(ISERROR(VLOOKUP(A136,'[1]Noviembre 2022'!$A$1:$AD$224,9,)),0,VLOOKUP(A136,'[1]Noviembre 2022'!$A$1:$AD$224,9,))</f>
        <v>1500682200068260838164</v>
      </c>
    </row>
    <row r="137" spans="1:9" x14ac:dyDescent="0.25">
      <c r="A137" s="1">
        <v>101221</v>
      </c>
      <c r="B137" s="1" t="s">
        <v>147</v>
      </c>
      <c r="C137" s="1">
        <v>23201232554</v>
      </c>
      <c r="D137" s="4" t="str">
        <f>IF(ISERROR(VLOOKUP(A137,'[1]Noviembre 2022'!$A$1:$AD$224,3,)),0,VLOOKUP(A137,'[1]Noviembre 2022'!$A$1:$AD$224,3,))</f>
        <v>EMPAQUE</v>
      </c>
      <c r="E137" s="4" t="str">
        <f>IF(ISERROR(VLOOKUP(A137,'[1]Noviembre 2022'!$A$1:$AD$224,4,)),0,VLOOKUP(A137,'[1]Noviembre 2022'!$A$1:$AD$224,4,))</f>
        <v>PLANTA</v>
      </c>
      <c r="F137" s="4" t="str">
        <f>IF(ISERROR(VLOOKUP(A137,'[1]Noviembre 2022'!$A$1:$AD$224,5,)),0,VLOOKUP(A137,'[1]Noviembre 2022'!$A$1:$AD$224,5,))</f>
        <v>ROMAÑADORA</v>
      </c>
      <c r="G137" s="6">
        <f>IF(ISERROR(VLOOKUP(A137,'[1]Noviembre 2022'!$A$1:$AD$224,7,)),0,VLOOKUP(A137,'[1]Noviembre 2022'!$A$1:$AD$224,7,))</f>
        <v>0</v>
      </c>
      <c r="H137" s="6">
        <f>IF(ISERROR(VLOOKUP(A137,'[1]Noviembre 2022'!$A$1:$AD$224,8,)),0,VLOOKUP(A137,'[1]Noviembre 2022'!$A$1:$AD$224,8,))</f>
        <v>0</v>
      </c>
      <c r="I137" s="6" t="str">
        <f>IF(ISERROR(VLOOKUP(A137,'[1]Noviembre 2022'!$A$1:$AD$224,9,)),0,VLOOKUP(A137,'[1]Noviembre 2022'!$A$1:$AD$224,9,))</f>
        <v>2850541140095065375178</v>
      </c>
    </row>
    <row r="138" spans="1:9" x14ac:dyDescent="0.25">
      <c r="A138" s="1">
        <v>101254</v>
      </c>
      <c r="B138" s="1" t="s">
        <v>148</v>
      </c>
      <c r="C138" s="1">
        <v>23218470564</v>
      </c>
      <c r="D138" s="4" t="str">
        <f>IF(ISERROR(VLOOKUP(A138,'[1]Noviembre 2022'!$A$1:$AD$224,3,)),0,VLOOKUP(A138,'[1]Noviembre 2022'!$A$1:$AD$224,3,))</f>
        <v>EMPAQUE</v>
      </c>
      <c r="E138" s="4" t="str">
        <f>IF(ISERROR(VLOOKUP(A138,'[1]Noviembre 2022'!$A$1:$AD$224,4,)),0,VLOOKUP(A138,'[1]Noviembre 2022'!$A$1:$AD$224,4,))</f>
        <v>PLANTA 1</v>
      </c>
      <c r="F138" s="4" t="str">
        <f>IF(ISERROR(VLOOKUP(A138,'[1]Noviembre 2022'!$A$1:$AD$224,5,)),0,VLOOKUP(A138,'[1]Noviembre 2022'!$A$1:$AD$224,5,))</f>
        <v>PLANTA 1</v>
      </c>
      <c r="G138" s="6" t="str">
        <f>IF(ISERROR(VLOOKUP(A138,'[1]Noviembre 2022'!$A$1:$AD$224,7,)),0,VLOOKUP(A138,'[1]Noviembre 2022'!$A$1:$AD$224,7,))</f>
        <v>6826080527</v>
      </c>
      <c r="H138" s="6" t="str">
        <f>IF(ISERROR(VLOOKUP(A138,'[1]Noviembre 2022'!$A$1:$AD$224,8,)),0,VLOOKUP(A138,'[1]Noviembre 2022'!$A$1:$AD$224,8,))</f>
        <v>HSBC</v>
      </c>
      <c r="I138" s="6" t="str">
        <f>IF(ISERROR(VLOOKUP(A138,'[1]Noviembre 2022'!$A$1:$AD$224,9,)),0,VLOOKUP(A138,'[1]Noviembre 2022'!$A$1:$AD$224,9,))</f>
        <v>1500682200068260805278</v>
      </c>
    </row>
    <row r="139" spans="1:9" x14ac:dyDescent="0.25">
      <c r="A139" s="1">
        <v>101256</v>
      </c>
      <c r="B139" s="1" t="s">
        <v>149</v>
      </c>
      <c r="C139" s="1">
        <v>20170063172</v>
      </c>
      <c r="D139" s="4" t="str">
        <f>IF(ISERROR(VLOOKUP(A139,'[1]Noviembre 2022'!$A$1:$AD$224,3,)),0,VLOOKUP(A139,'[1]Noviembre 2022'!$A$1:$AD$224,3,))</f>
        <v>TALLER</v>
      </c>
      <c r="E139" s="4" t="str">
        <f>IF(ISERROR(VLOOKUP(A139,'[1]Noviembre 2022'!$A$1:$AD$224,4,)),0,VLOOKUP(A139,'[1]Noviembre 2022'!$A$1:$AD$224,4,))</f>
        <v>PLANTA</v>
      </c>
      <c r="F139" s="4" t="str">
        <f>IF(ISERROR(VLOOKUP(A139,'[1]Noviembre 2022'!$A$1:$AD$224,5,)),0,VLOOKUP(A139,'[1]Noviembre 2022'!$A$1:$AD$224,5,))</f>
        <v>EMBOQUILLADOR</v>
      </c>
      <c r="G139" s="6" t="str">
        <f>IF(ISERROR(VLOOKUP(A139,'[1]Noviembre 2022'!$A$1:$AD$224,7,)),0,VLOOKUP(A139,'[1]Noviembre 2022'!$A$1:$AD$224,7,))</f>
        <v>6826081605</v>
      </c>
      <c r="H139" s="6" t="str">
        <f>IF(ISERROR(VLOOKUP(A139,'[1]Noviembre 2022'!$A$1:$AD$224,8,)),0,VLOOKUP(A139,'[1]Noviembre 2022'!$A$1:$AD$224,8,))</f>
        <v>HSBC</v>
      </c>
      <c r="I139" s="6" t="str">
        <f>IF(ISERROR(VLOOKUP(A139,'[1]Noviembre 2022'!$A$1:$AD$224,9,)),0,VLOOKUP(A139,'[1]Noviembre 2022'!$A$1:$AD$224,9,))</f>
        <v>1500682200068260816050</v>
      </c>
    </row>
    <row r="140" spans="1:9" x14ac:dyDescent="0.25">
      <c r="A140" s="1">
        <v>101257</v>
      </c>
      <c r="B140" s="1" t="s">
        <v>150</v>
      </c>
      <c r="C140" s="1">
        <v>20130971734</v>
      </c>
      <c r="D140" s="4" t="str">
        <f>IF(ISERROR(VLOOKUP(A140,'[1]Noviembre 2022'!$A$1:$AD$224,3,)),0,VLOOKUP(A140,'[1]Noviembre 2022'!$A$1:$AD$224,3,))</f>
        <v>EMPAQUE</v>
      </c>
      <c r="E140" s="4" t="str">
        <f>IF(ISERROR(VLOOKUP(A140,'[1]Noviembre 2022'!$A$1:$AD$224,4,)),0,VLOOKUP(A140,'[1]Noviembre 2022'!$A$1:$AD$224,4,))</f>
        <v>PLANTA</v>
      </c>
      <c r="F140" s="4" t="str">
        <f>IF(ISERROR(VLOOKUP(A140,'[1]Noviembre 2022'!$A$1:$AD$224,5,)),0,VLOOKUP(A140,'[1]Noviembre 2022'!$A$1:$AD$224,5,))</f>
        <v>PORTERIA</v>
      </c>
      <c r="G140" s="6" t="str">
        <f>IF(ISERROR(VLOOKUP(A140,'[1]Noviembre 2022'!$A$1:$AD$224,7,)),0,VLOOKUP(A140,'[1]Noviembre 2022'!$A$1:$AD$224,7,))</f>
        <v>6826082356</v>
      </c>
      <c r="H140" s="6" t="str">
        <f>IF(ISERROR(VLOOKUP(A140,'[1]Noviembre 2022'!$A$1:$AD$224,8,)),0,VLOOKUP(A140,'[1]Noviembre 2022'!$A$1:$AD$224,8,))</f>
        <v>HSBC</v>
      </c>
      <c r="I140" s="6" t="str">
        <f>IF(ISERROR(VLOOKUP(A140,'[1]Noviembre 2022'!$A$1:$AD$224,9,)),0,VLOOKUP(A140,'[1]Noviembre 2022'!$A$1:$AD$224,9,))</f>
        <v>1500682200068260823564</v>
      </c>
    </row>
    <row r="141" spans="1:9" x14ac:dyDescent="0.25">
      <c r="A141" s="1">
        <v>101284</v>
      </c>
      <c r="B141" s="1" t="s">
        <v>151</v>
      </c>
      <c r="C141" s="1">
        <v>20264586616</v>
      </c>
      <c r="D141" s="4" t="str">
        <f>IF(ISERROR(VLOOKUP(A141,'[1]Noviembre 2022'!$A$1:$AD$224,3,)),0,VLOOKUP(A141,'[1]Noviembre 2022'!$A$1:$AD$224,3,))</f>
        <v>EMPAQUE</v>
      </c>
      <c r="E141" s="4" t="str">
        <f>IF(ISERROR(VLOOKUP(A141,'[1]Noviembre 2022'!$A$1:$AD$224,4,)),0,VLOOKUP(A141,'[1]Noviembre 2022'!$A$1:$AD$224,4,))</f>
        <v>PLANTA</v>
      </c>
      <c r="F141" s="4" t="str">
        <f>IF(ISERROR(VLOOKUP(A141,'[1]Noviembre 2022'!$A$1:$AD$224,5,)),0,VLOOKUP(A141,'[1]Noviembre 2022'!$A$1:$AD$224,5,))</f>
        <v>PEON VARIO</v>
      </c>
      <c r="G141" s="6" t="str">
        <f>IF(ISERROR(VLOOKUP(A141,'[1]Noviembre 2022'!$A$1:$AD$224,7,)),0,VLOOKUP(A141,'[1]Noviembre 2022'!$A$1:$AD$224,7,))</f>
        <v>6826079264</v>
      </c>
      <c r="H141" s="6" t="str">
        <f>IF(ISERROR(VLOOKUP(A141,'[1]Noviembre 2022'!$A$1:$AD$224,8,)),0,VLOOKUP(A141,'[1]Noviembre 2022'!$A$1:$AD$224,8,))</f>
        <v>HSBC</v>
      </c>
      <c r="I141" s="6" t="str">
        <f>IF(ISERROR(VLOOKUP(A141,'[1]Noviembre 2022'!$A$1:$AD$224,9,)),0,VLOOKUP(A141,'[1]Noviembre 2022'!$A$1:$AD$224,9,))</f>
        <v>1500682200068260792646</v>
      </c>
    </row>
    <row r="142" spans="1:9" x14ac:dyDescent="0.25">
      <c r="A142" s="1">
        <v>101303</v>
      </c>
      <c r="B142" s="1" t="s">
        <v>152</v>
      </c>
      <c r="C142" s="1">
        <v>20167592687</v>
      </c>
      <c r="D142" s="4" t="str">
        <f>IF(ISERROR(VLOOKUP(A142,'[1]Noviembre 2022'!$A$1:$AD$224,3,)),0,VLOOKUP(A142,'[1]Noviembre 2022'!$A$1:$AD$224,3,))</f>
        <v>EMPAQUE</v>
      </c>
      <c r="E142" s="4" t="str">
        <f>IF(ISERROR(VLOOKUP(A142,'[1]Noviembre 2022'!$A$1:$AD$224,4,)),0,VLOOKUP(A142,'[1]Noviembre 2022'!$A$1:$AD$224,4,))</f>
        <v>PLANTA</v>
      </c>
      <c r="F142" s="4" t="str">
        <f>IF(ISERROR(VLOOKUP(A142,'[1]Noviembre 2022'!$A$1:$AD$224,5,)),0,VLOOKUP(A142,'[1]Noviembre 2022'!$A$1:$AD$224,5,))</f>
        <v>CHOFER AUTO ELEV</v>
      </c>
      <c r="G142" s="6" t="str">
        <f>IF(ISERROR(VLOOKUP(A142,'[1]Noviembre 2022'!$A$1:$AD$224,7,)),0,VLOOKUP(A142,'[1]Noviembre 2022'!$A$1:$AD$224,7,))</f>
        <v>6826081636</v>
      </c>
      <c r="H142" s="6" t="str">
        <f>IF(ISERROR(VLOOKUP(A142,'[1]Noviembre 2022'!$A$1:$AD$224,8,)),0,VLOOKUP(A142,'[1]Noviembre 2022'!$A$1:$AD$224,8,))</f>
        <v>HSBC</v>
      </c>
      <c r="I142" s="6" t="str">
        <f>IF(ISERROR(VLOOKUP(A142,'[1]Noviembre 2022'!$A$1:$AD$224,9,)),0,VLOOKUP(A142,'[1]Noviembre 2022'!$A$1:$AD$224,9,))</f>
        <v>1500682200068260816364</v>
      </c>
    </row>
    <row r="143" spans="1:9" x14ac:dyDescent="0.25">
      <c r="A143" s="7">
        <v>101309</v>
      </c>
      <c r="B143" s="7" t="s">
        <v>153</v>
      </c>
      <c r="C143" s="7">
        <v>20175061062</v>
      </c>
      <c r="D143" s="8" t="str">
        <f>IF(ISERROR(VLOOKUP(A143,'[1]Noviembre 2022'!$A$1:$AD$224,3,)),0,VLOOKUP(A143,'[1]Noviembre 2022'!$A$1:$AD$224,3,))</f>
        <v>EMPAQUE</v>
      </c>
      <c r="E143" s="8" t="str">
        <f>IF(ISERROR(VLOOKUP(A143,'[1]Noviembre 2022'!$A$1:$AD$224,4,)),0,VLOOKUP(A143,'[1]Noviembre 2022'!$A$1:$AD$224,4,))</f>
        <v>PLANTA</v>
      </c>
      <c r="F143" s="8" t="str">
        <f>IF(ISERROR(VLOOKUP(A143,'[1]Noviembre 2022'!$A$1:$AD$224,5,)),0,VLOOKUP(A143,'[1]Noviembre 2022'!$A$1:$AD$224,5,))</f>
        <v>ESTIBADOR</v>
      </c>
      <c r="G143" s="9" t="str">
        <f>IF(ISERROR(VLOOKUP(A143,'[1]Noviembre 2022'!$A$1:$AD$224,7,)),0,VLOOKUP(A143,'[1]Noviembre 2022'!$A$1:$AD$224,7,))</f>
        <v>6826081452</v>
      </c>
      <c r="H143" s="9" t="str">
        <f>IF(ISERROR(VLOOKUP(A143,'[1]Noviembre 2022'!$A$1:$AD$224,8,)),0,VLOOKUP(A143,'[1]Noviembre 2022'!$A$1:$AD$224,8,))</f>
        <v>HSBC</v>
      </c>
      <c r="I143" s="9" t="str">
        <f>IF(ISERROR(VLOOKUP(A143,'[1]Noviembre 2022'!$A$1:$AD$224,9,)),0,VLOOKUP(A143,'[1]Noviembre 2022'!$A$1:$AD$224,9,))</f>
        <v>1500682200068260814528</v>
      </c>
    </row>
    <row r="144" spans="1:9" x14ac:dyDescent="0.25">
      <c r="A144" s="1">
        <v>101311</v>
      </c>
      <c r="B144" s="1" t="s">
        <v>154</v>
      </c>
      <c r="C144" s="1">
        <v>27173717313</v>
      </c>
      <c r="D144" s="4" t="str">
        <f>IF(ISERROR(VLOOKUP(A144,'[1]Noviembre 2022'!$A$1:$AD$224,3,)),0,VLOOKUP(A144,'[1]Noviembre 2022'!$A$1:$AD$224,3,))</f>
        <v>EMPAQUE</v>
      </c>
      <c r="E144" s="4" t="str">
        <f>IF(ISERROR(VLOOKUP(A144,'[1]Noviembre 2022'!$A$1:$AD$224,4,)),0,VLOOKUP(A144,'[1]Noviembre 2022'!$A$1:$AD$224,4,))</f>
        <v>PLANTA 1</v>
      </c>
      <c r="F144" s="4" t="str">
        <f>IF(ISERROR(VLOOKUP(A144,'[1]Noviembre 2022'!$A$1:$AD$224,5,)),0,VLOOKUP(A144,'[1]Noviembre 2022'!$A$1:$AD$224,5,))</f>
        <v>PLANTA 1</v>
      </c>
      <c r="G144" s="6">
        <f>IF(ISERROR(VLOOKUP(A144,'[1]Noviembre 2022'!$A$1:$AD$224,7,)),0,VLOOKUP(A144,'[1]Noviembre 2022'!$A$1:$AD$224,7,))</f>
        <v>0</v>
      </c>
      <c r="H144" s="6">
        <f>IF(ISERROR(VLOOKUP(A144,'[1]Noviembre 2022'!$A$1:$AD$224,8,)),0,VLOOKUP(A144,'[1]Noviembre 2022'!$A$1:$AD$224,8,))</f>
        <v>0</v>
      </c>
      <c r="I144" s="6" t="str">
        <f>IF(ISERROR(VLOOKUP(A144,'[1]Noviembre 2022'!$A$1:$AD$224,9,)),0,VLOOKUP(A144,'[1]Noviembre 2022'!$A$1:$AD$224,9,))</f>
        <v>0340278008126733444008</v>
      </c>
    </row>
    <row r="145" spans="1:9" x14ac:dyDescent="0.25">
      <c r="A145" s="1">
        <v>101313</v>
      </c>
      <c r="B145" s="1" t="s">
        <v>155</v>
      </c>
      <c r="C145" s="1">
        <v>27220372346</v>
      </c>
      <c r="D145" s="4" t="s">
        <v>126</v>
      </c>
      <c r="E145" s="4">
        <f>IF(ISERROR(VLOOKUP(A145,'[1]Noviembre 2022'!$A$1:$AD$224,4,)),0,VLOOKUP(A145,'[1]Noviembre 2022'!$A$1:$AD$224,4,))</f>
        <v>0</v>
      </c>
      <c r="F145" s="4">
        <f>IF(ISERROR(VLOOKUP(A145,'[1]Noviembre 2022'!$A$1:$AD$224,5,)),0,VLOOKUP(A145,'[1]Noviembre 2022'!$A$1:$AD$224,5,))</f>
        <v>0</v>
      </c>
      <c r="G145" s="6">
        <f>IF(ISERROR(VLOOKUP(A145,'[1]Noviembre 2022'!$A$1:$AD$224,7,)),0,VLOOKUP(A145,'[1]Noviembre 2022'!$A$1:$AD$224,7,))</f>
        <v>0</v>
      </c>
      <c r="H145" s="6">
        <f>IF(ISERROR(VLOOKUP(A145,'[1]Noviembre 2022'!$A$1:$AD$224,8,)),0,VLOOKUP(A145,'[1]Noviembre 2022'!$A$1:$AD$224,8,))</f>
        <v>0</v>
      </c>
      <c r="I145" s="6" t="str">
        <f>IF(ISERROR(VLOOKUP(A145,[1]Hoja3!$A$1:$H$424,7,)),0,VLOOKUP(A145,[1]Hoja3!$A$1:$H$424,7,))</f>
        <v>1500682200068260804114</v>
      </c>
    </row>
    <row r="146" spans="1:9" x14ac:dyDescent="0.25">
      <c r="A146" s="1">
        <v>101320</v>
      </c>
      <c r="B146" s="1" t="s">
        <v>156</v>
      </c>
      <c r="C146" s="1">
        <v>23145989779</v>
      </c>
      <c r="D146" s="4" t="str">
        <f>IF(ISERROR(VLOOKUP(A146,'[1]Noviembre 2022'!$A$1:$AD$224,3,)),0,VLOOKUP(A146,'[1]Noviembre 2022'!$A$1:$AD$224,3,))</f>
        <v>EMPAQUE</v>
      </c>
      <c r="E146" s="4" t="str">
        <f>IF(ISERROR(VLOOKUP(A146,'[1]Noviembre 2022'!$A$1:$AD$224,4,)),0,VLOOKUP(A146,'[1]Noviembre 2022'!$A$1:$AD$224,4,))</f>
        <v>PLANTA</v>
      </c>
      <c r="F146" s="4" t="str">
        <f>IF(ISERROR(VLOOKUP(A146,'[1]Noviembre 2022'!$A$1:$AD$224,5,)),0,VLOOKUP(A146,'[1]Noviembre 2022'!$A$1:$AD$224,5,))</f>
        <v>ESTIBADOR</v>
      </c>
      <c r="G146" s="6" t="str">
        <f>IF(ISERROR(VLOOKUP(A146,'[1]Noviembre 2022'!$A$1:$AD$224,7,)),0,VLOOKUP(A146,'[1]Noviembre 2022'!$A$1:$AD$224,7,))</f>
        <v>6826081919</v>
      </c>
      <c r="H146" s="6" t="str">
        <f>IF(ISERROR(VLOOKUP(A146,'[1]Noviembre 2022'!$A$1:$AD$224,8,)),0,VLOOKUP(A146,'[1]Noviembre 2022'!$A$1:$AD$224,8,))</f>
        <v>HSBC</v>
      </c>
      <c r="I146" s="6" t="str">
        <f>IF(ISERROR(VLOOKUP(A146,'[1]Noviembre 2022'!$A$1:$AD$224,9,)),0,VLOOKUP(A146,'[1]Noviembre 2022'!$A$1:$AD$224,9,))</f>
        <v>1500682200068260819196</v>
      </c>
    </row>
    <row r="147" spans="1:9" x14ac:dyDescent="0.25">
      <c r="A147" s="1">
        <v>101325</v>
      </c>
      <c r="B147" s="1" t="s">
        <v>157</v>
      </c>
      <c r="C147" s="1">
        <v>20131757566</v>
      </c>
      <c r="D147" s="4" t="s">
        <v>126</v>
      </c>
      <c r="E147" s="4">
        <f>IF(ISERROR(VLOOKUP(A147,'[1]Noviembre 2022'!$A$1:$AD$224,4,)),0,VLOOKUP(A147,'[1]Noviembre 2022'!$A$1:$AD$224,4,))</f>
        <v>0</v>
      </c>
      <c r="F147" s="4">
        <f>IF(ISERROR(VLOOKUP(A147,'[1]Noviembre 2022'!$A$1:$AD$224,5,)),0,VLOOKUP(A147,'[1]Noviembre 2022'!$A$1:$AD$224,5,))</f>
        <v>0</v>
      </c>
      <c r="G147" s="6">
        <f>IF(ISERROR(VLOOKUP(A147,'[1]Noviembre 2022'!$A$1:$AD$224,7,)),0,VLOOKUP(A147,'[1]Noviembre 2022'!$A$1:$AD$224,7,))</f>
        <v>0</v>
      </c>
      <c r="H147" s="6">
        <f>IF(ISERROR(VLOOKUP(A147,'[1]Noviembre 2022'!$A$1:$AD$224,8,)),0,VLOOKUP(A147,'[1]Noviembre 2022'!$A$1:$AD$224,8,))</f>
        <v>0</v>
      </c>
      <c r="I147" s="6" t="str">
        <f>IF(ISERROR(VLOOKUP(A147,[1]Hoja3!$A$1:$H$424,7,)),0,VLOOKUP(A147,[1]Hoja3!$A$1:$H$424,7,))</f>
        <v>0340220908220040055004</v>
      </c>
    </row>
    <row r="148" spans="1:9" x14ac:dyDescent="0.25">
      <c r="A148" s="1">
        <v>101332</v>
      </c>
      <c r="B148" s="1" t="s">
        <v>158</v>
      </c>
      <c r="C148" s="1">
        <v>27203068889</v>
      </c>
      <c r="D148" s="4" t="s">
        <v>126</v>
      </c>
      <c r="E148" s="4">
        <f>IF(ISERROR(VLOOKUP(A148,'[1]Noviembre 2022'!$A$1:$AD$224,4,)),0,VLOOKUP(A148,'[1]Noviembre 2022'!$A$1:$AD$224,4,))</f>
        <v>0</v>
      </c>
      <c r="F148" s="4">
        <f>IF(ISERROR(VLOOKUP(A148,'[1]Noviembre 2022'!$A$1:$AD$224,5,)),0,VLOOKUP(A148,'[1]Noviembre 2022'!$A$1:$AD$224,5,))</f>
        <v>0</v>
      </c>
      <c r="G148" s="6">
        <f>IF(ISERROR(VLOOKUP(A148,'[1]Noviembre 2022'!$A$1:$AD$224,7,)),0,VLOOKUP(A148,'[1]Noviembre 2022'!$A$1:$AD$224,7,))</f>
        <v>0</v>
      </c>
      <c r="H148" s="6">
        <f>IF(ISERROR(VLOOKUP(A148,'[1]Noviembre 2022'!$A$1:$AD$224,8,)),0,VLOOKUP(A148,'[1]Noviembre 2022'!$A$1:$AD$224,8,))</f>
        <v>0</v>
      </c>
      <c r="I148" s="6" t="str">
        <f>IF(ISERROR(VLOOKUP(A148,[1]Hoja3!$A$1:$H$424,7,)),0,VLOOKUP(A148,[1]Hoja3!$A$1:$H$424,7,))</f>
        <v>1500682200068260808550</v>
      </c>
    </row>
    <row r="149" spans="1:9" x14ac:dyDescent="0.25">
      <c r="A149" s="1">
        <v>101333</v>
      </c>
      <c r="B149" s="1" t="s">
        <v>159</v>
      </c>
      <c r="C149" s="1">
        <v>20270914188</v>
      </c>
      <c r="D149" s="4" t="str">
        <f>IF(ISERROR(VLOOKUP(A149,'[1]Noviembre 2022'!$A$1:$AD$224,3,)),0,VLOOKUP(A149,'[1]Noviembre 2022'!$A$1:$AD$224,3,))</f>
        <v>EMPAQUE</v>
      </c>
      <c r="E149" s="4" t="str">
        <f>IF(ISERROR(VLOOKUP(A149,'[1]Noviembre 2022'!$A$1:$AD$224,4,)),0,VLOOKUP(A149,'[1]Noviembre 2022'!$A$1:$AD$224,4,))</f>
        <v>PLANTA</v>
      </c>
      <c r="F149" s="4" t="str">
        <f>IF(ISERROR(VLOOKUP(A149,'[1]Noviembre 2022'!$A$1:$AD$224,5,)),0,VLOOKUP(A149,'[1]Noviembre 2022'!$A$1:$AD$224,5,))</f>
        <v>PEON VARIO</v>
      </c>
      <c r="G149" s="6" t="str">
        <f>IF(ISERROR(VLOOKUP(A149,'[1]Noviembre 2022'!$A$1:$AD$224,7,)),0,VLOOKUP(A149,'[1]Noviembre 2022'!$A$1:$AD$224,7,))</f>
        <v>6826079059</v>
      </c>
      <c r="H149" s="6" t="str">
        <f>IF(ISERROR(VLOOKUP(A149,'[1]Noviembre 2022'!$A$1:$AD$224,8,)),0,VLOOKUP(A149,'[1]Noviembre 2022'!$A$1:$AD$224,8,))</f>
        <v>HSBC</v>
      </c>
      <c r="I149" s="6" t="str">
        <f>IF(ISERROR(VLOOKUP(A149,'[1]Noviembre 2022'!$A$1:$AD$224,9,)),0,VLOOKUP(A149,'[1]Noviembre 2022'!$A$1:$AD$224,9,))</f>
        <v>1500682200068260790596</v>
      </c>
    </row>
    <row r="150" spans="1:9" x14ac:dyDescent="0.25">
      <c r="A150" s="1">
        <v>101335</v>
      </c>
      <c r="B150" s="1" t="s">
        <v>160</v>
      </c>
      <c r="C150" s="1">
        <v>20297553802</v>
      </c>
      <c r="D150" s="4" t="str">
        <f>IF(ISERROR(VLOOKUP(A150,'[1]Noviembre 2022'!$A$1:$AD$224,3,)),0,VLOOKUP(A150,'[1]Noviembre 2022'!$A$1:$AD$224,3,))</f>
        <v>EMPAQUE</v>
      </c>
      <c r="E150" s="4" t="str">
        <f>IF(ISERROR(VLOOKUP(A150,'[1]Noviembre 2022'!$A$1:$AD$224,4,)),0,VLOOKUP(A150,'[1]Noviembre 2022'!$A$1:$AD$224,4,))</f>
        <v>PLANTA</v>
      </c>
      <c r="F150" s="4" t="str">
        <f>IF(ISERROR(VLOOKUP(A150,'[1]Noviembre 2022'!$A$1:$AD$224,5,)),0,VLOOKUP(A150,'[1]Noviembre 2022'!$A$1:$AD$224,5,))</f>
        <v>PEON VARIO</v>
      </c>
      <c r="G150" s="6" t="str">
        <f>IF(ISERROR(VLOOKUP(A150,'[1]Noviembre 2022'!$A$1:$AD$224,7,)),0,VLOOKUP(A150,'[1]Noviembre 2022'!$A$1:$AD$224,7,))</f>
        <v>6826078193</v>
      </c>
      <c r="H150" s="6" t="str">
        <f>IF(ISERROR(VLOOKUP(A150,'[1]Noviembre 2022'!$A$1:$AD$224,8,)),0,VLOOKUP(A150,'[1]Noviembre 2022'!$A$1:$AD$224,8,))</f>
        <v>HSBC</v>
      </c>
      <c r="I150" s="6" t="str">
        <f>IF(ISERROR(VLOOKUP(A150,'[1]Noviembre 2022'!$A$1:$AD$224,9,)),0,VLOOKUP(A150,'[1]Noviembre 2022'!$A$1:$AD$224,9,))</f>
        <v>1500682200068260781932</v>
      </c>
    </row>
    <row r="151" spans="1:9" x14ac:dyDescent="0.25">
      <c r="A151" s="1">
        <v>101347</v>
      </c>
      <c r="B151" s="1" t="s">
        <v>161</v>
      </c>
      <c r="C151" s="1">
        <v>27243929364</v>
      </c>
      <c r="D151" s="4" t="str">
        <f>IF(ISERROR(VLOOKUP(A151,'[1]Noviembre 2022'!$A$1:$AD$224,3,)),0,VLOOKUP(A151,'[1]Noviembre 2022'!$A$1:$AD$224,3,))</f>
        <v>EMPAQUE</v>
      </c>
      <c r="E151" s="4" t="str">
        <f>IF(ISERROR(VLOOKUP(A151,'[1]Noviembre 2022'!$A$1:$AD$224,4,)),0,VLOOKUP(A151,'[1]Noviembre 2022'!$A$1:$AD$224,4,))</f>
        <v>PLANTA 1</v>
      </c>
      <c r="F151" s="4" t="str">
        <f>IF(ISERROR(VLOOKUP(A151,'[1]Noviembre 2022'!$A$1:$AD$224,5,)),0,VLOOKUP(A151,'[1]Noviembre 2022'!$A$1:$AD$224,5,))</f>
        <v>PLANTA 1</v>
      </c>
      <c r="G151" s="6" t="str">
        <f>IF(ISERROR(VLOOKUP(A151,'[1]Noviembre 2022'!$A$1:$AD$224,7,)),0,VLOOKUP(A151,'[1]Noviembre 2022'!$A$1:$AD$224,7,))</f>
        <v>6826079837</v>
      </c>
      <c r="H151" s="6" t="str">
        <f>IF(ISERROR(VLOOKUP(A151,'[1]Noviembre 2022'!$A$1:$AD$224,8,)),0,VLOOKUP(A151,'[1]Noviembre 2022'!$A$1:$AD$224,8,))</f>
        <v>HSBC</v>
      </c>
      <c r="I151" s="6" t="str">
        <f>IF(ISERROR(VLOOKUP(A151,'[1]Noviembre 2022'!$A$1:$AD$224,9,)),0,VLOOKUP(A151,'[1]Noviembre 2022'!$A$1:$AD$224,9,))</f>
        <v>1500682200068260798378</v>
      </c>
    </row>
    <row r="152" spans="1:9" x14ac:dyDescent="0.25">
      <c r="A152" s="1">
        <v>101355</v>
      </c>
      <c r="B152" s="1" t="s">
        <v>162</v>
      </c>
      <c r="C152" s="1">
        <v>27184291474</v>
      </c>
      <c r="D152" s="4" t="s">
        <v>126</v>
      </c>
      <c r="E152" s="4">
        <f>IF(ISERROR(VLOOKUP(A152,'[1]Noviembre 2022'!$A$1:$AD$224,4,)),0,VLOOKUP(A152,'[1]Noviembre 2022'!$A$1:$AD$224,4,))</f>
        <v>0</v>
      </c>
      <c r="F152" s="4">
        <f>IF(ISERROR(VLOOKUP(A152,'[1]Noviembre 2022'!$A$1:$AD$224,5,)),0,VLOOKUP(A152,'[1]Noviembre 2022'!$A$1:$AD$224,5,))</f>
        <v>0</v>
      </c>
      <c r="G152" s="6">
        <f>IF(ISERROR(VLOOKUP(A152,'[1]Noviembre 2022'!$A$1:$AD$224,7,)),0,VLOOKUP(A152,'[1]Noviembre 2022'!$A$1:$AD$224,7,))</f>
        <v>0</v>
      </c>
      <c r="H152" s="6">
        <f>IF(ISERROR(VLOOKUP(A152,'[1]Noviembre 2022'!$A$1:$AD$224,8,)),0,VLOOKUP(A152,'[1]Noviembre 2022'!$A$1:$AD$224,8,))</f>
        <v>0</v>
      </c>
      <c r="I152" s="6" t="str">
        <f>IF(ISERROR(VLOOKUP(A152,[1]Hoja3!$A$1:$H$424,7,)),0,VLOOKUP(A152,[1]Hoja3!$A$1:$H$424,7,))</f>
        <v>1500682200068260811482</v>
      </c>
    </row>
    <row r="153" spans="1:9" x14ac:dyDescent="0.25">
      <c r="A153" s="1">
        <v>101362</v>
      </c>
      <c r="B153" s="1" t="s">
        <v>163</v>
      </c>
      <c r="C153" s="1">
        <v>27184936416</v>
      </c>
      <c r="D153" s="4" t="s">
        <v>126</v>
      </c>
      <c r="E153" s="4">
        <f>IF(ISERROR(VLOOKUP(A153,'[1]Noviembre 2022'!$A$1:$AD$224,4,)),0,VLOOKUP(A153,'[1]Noviembre 2022'!$A$1:$AD$224,4,))</f>
        <v>0</v>
      </c>
      <c r="F153" s="4">
        <f>IF(ISERROR(VLOOKUP(A153,'[1]Noviembre 2022'!$A$1:$AD$224,5,)),0,VLOOKUP(A153,'[1]Noviembre 2022'!$A$1:$AD$224,5,))</f>
        <v>0</v>
      </c>
      <c r="G153" s="6">
        <f>IF(ISERROR(VLOOKUP(A153,'[1]Noviembre 2022'!$A$1:$AD$224,7,)),0,VLOOKUP(A153,'[1]Noviembre 2022'!$A$1:$AD$224,7,))</f>
        <v>0</v>
      </c>
      <c r="H153" s="6">
        <f>IF(ISERROR(VLOOKUP(A153,'[1]Noviembre 2022'!$A$1:$AD$224,8,)),0,VLOOKUP(A153,'[1]Noviembre 2022'!$A$1:$AD$224,8,))</f>
        <v>0</v>
      </c>
      <c r="I153" s="6" t="str">
        <f>IF(ISERROR(VLOOKUP(A153,[1]Hoja3!$A$1:$H$424,7,)),0,VLOOKUP(A153,[1]Hoja3!$A$1:$H$424,7,))</f>
        <v>1500682200068260811178</v>
      </c>
    </row>
    <row r="154" spans="1:9" x14ac:dyDescent="0.25">
      <c r="A154" s="1">
        <v>101366</v>
      </c>
      <c r="B154" s="1" t="s">
        <v>164</v>
      </c>
      <c r="C154" s="1">
        <v>27215364998</v>
      </c>
      <c r="D154" s="4" t="s">
        <v>126</v>
      </c>
      <c r="E154" s="4">
        <f>IF(ISERROR(VLOOKUP(A154,'[1]Noviembre 2022'!$A$1:$AD$224,4,)),0,VLOOKUP(A154,'[1]Noviembre 2022'!$A$1:$AD$224,4,))</f>
        <v>0</v>
      </c>
      <c r="F154" s="4">
        <f>IF(ISERROR(VLOOKUP(A154,'[1]Noviembre 2022'!$A$1:$AD$224,5,)),0,VLOOKUP(A154,'[1]Noviembre 2022'!$A$1:$AD$224,5,))</f>
        <v>0</v>
      </c>
      <c r="G154" s="6">
        <f>IF(ISERROR(VLOOKUP(A154,'[1]Noviembre 2022'!$A$1:$AD$224,7,)),0,VLOOKUP(A154,'[1]Noviembre 2022'!$A$1:$AD$224,7,))</f>
        <v>0</v>
      </c>
      <c r="H154" s="6">
        <f>IF(ISERROR(VLOOKUP(A154,'[1]Noviembre 2022'!$A$1:$AD$224,8,)),0,VLOOKUP(A154,'[1]Noviembre 2022'!$A$1:$AD$224,8,))</f>
        <v>0</v>
      </c>
      <c r="I154" s="6" t="str">
        <f>IF(ISERROR(VLOOKUP(A154,[1]Hoja3!$A$1:$H$424,7,)),0,VLOOKUP(A154,[1]Hoja3!$A$1:$H$424,7,))</f>
        <v>1500682200068260805582</v>
      </c>
    </row>
    <row r="155" spans="1:9" x14ac:dyDescent="0.25">
      <c r="A155" s="1">
        <v>101368</v>
      </c>
      <c r="B155" s="1" t="s">
        <v>165</v>
      </c>
      <c r="C155" s="1">
        <v>27149988063</v>
      </c>
      <c r="D155" s="4" t="str">
        <f>IF(ISERROR(VLOOKUP(A155,'[1]Noviembre 2022'!$A$1:$AD$224,3,)),0,VLOOKUP(A155,'[1]Noviembre 2022'!$A$1:$AD$224,3,))</f>
        <v>EMPAQUE</v>
      </c>
      <c r="E155" s="4" t="str">
        <f>IF(ISERROR(VLOOKUP(A155,'[1]Noviembre 2022'!$A$1:$AD$224,4,)),0,VLOOKUP(A155,'[1]Noviembre 2022'!$A$1:$AD$224,4,))</f>
        <v>PLANTA</v>
      </c>
      <c r="F155" s="4" t="str">
        <f>IF(ISERROR(VLOOKUP(A155,'[1]Noviembre 2022'!$A$1:$AD$224,5,)),0,VLOOKUP(A155,'[1]Noviembre 2022'!$A$1:$AD$224,5,))</f>
        <v>ROMAÑADORA</v>
      </c>
      <c r="G155" s="6" t="str">
        <f>IF(ISERROR(VLOOKUP(A155,'[1]Noviembre 2022'!$A$1:$AD$224,7,)),0,VLOOKUP(A155,'[1]Noviembre 2022'!$A$1:$AD$224,7,))</f>
        <v>6826081810</v>
      </c>
      <c r="H155" s="6" t="str">
        <f>IF(ISERROR(VLOOKUP(A155,'[1]Noviembre 2022'!$A$1:$AD$224,8,)),0,VLOOKUP(A155,'[1]Noviembre 2022'!$A$1:$AD$224,8,))</f>
        <v>HSBC</v>
      </c>
      <c r="I155" s="6" t="str">
        <f>IF(ISERROR(VLOOKUP(A155,'[1]Noviembre 2022'!$A$1:$AD$224,9,)),0,VLOOKUP(A155,'[1]Noviembre 2022'!$A$1:$AD$224,9,))</f>
        <v>1500682200068260818100</v>
      </c>
    </row>
    <row r="156" spans="1:9" x14ac:dyDescent="0.25">
      <c r="A156" s="1">
        <v>101369</v>
      </c>
      <c r="B156" s="1" t="s">
        <v>166</v>
      </c>
      <c r="C156" s="1">
        <v>20252774476</v>
      </c>
      <c r="D156" s="4" t="str">
        <f>IF(ISERROR(VLOOKUP(A156,'[1]Noviembre 2022'!$A$1:$AD$224,3,)),0,VLOOKUP(A156,'[1]Noviembre 2022'!$A$1:$AD$224,3,))</f>
        <v>EMPAQUE</v>
      </c>
      <c r="E156" s="4" t="str">
        <f>IF(ISERROR(VLOOKUP(A156,'[1]Noviembre 2022'!$A$1:$AD$224,4,)),0,VLOOKUP(A156,'[1]Noviembre 2022'!$A$1:$AD$224,4,))</f>
        <v>PLANTA</v>
      </c>
      <c r="F156" s="4" t="str">
        <f>IF(ISERROR(VLOOKUP(A156,'[1]Noviembre 2022'!$A$1:$AD$224,5,)),0,VLOOKUP(A156,'[1]Noviembre 2022'!$A$1:$AD$224,5,))</f>
        <v>PEON VARIO</v>
      </c>
      <c r="G156" s="6" t="str">
        <f>IF(ISERROR(VLOOKUP(A156,'[1]Noviembre 2022'!$A$1:$AD$224,7,)),0,VLOOKUP(A156,'[1]Noviembre 2022'!$A$1:$AD$224,7,))</f>
        <v>6826079684</v>
      </c>
      <c r="H156" s="6" t="str">
        <f>IF(ISERROR(VLOOKUP(A156,'[1]Noviembre 2022'!$A$1:$AD$224,8,)),0,VLOOKUP(A156,'[1]Noviembre 2022'!$A$1:$AD$224,8,))</f>
        <v>HSBC</v>
      </c>
      <c r="I156" s="6" t="str">
        <f>IF(ISERROR(VLOOKUP(A156,'[1]Noviembre 2022'!$A$1:$AD$224,9,)),0,VLOOKUP(A156,'[1]Noviembre 2022'!$A$1:$AD$224,9,))</f>
        <v>1500682200068260796846</v>
      </c>
    </row>
    <row r="157" spans="1:9" x14ac:dyDescent="0.25">
      <c r="A157" s="1">
        <v>101397</v>
      </c>
      <c r="B157" s="1" t="s">
        <v>167</v>
      </c>
      <c r="C157" s="1">
        <v>27170064807</v>
      </c>
      <c r="D157" s="4" t="str">
        <f>IF(ISERROR(VLOOKUP(A157,'[1]Noviembre 2022'!$A$1:$AD$224,3,)),0,VLOOKUP(A157,'[1]Noviembre 2022'!$A$1:$AD$224,3,))</f>
        <v>EMPAQUE</v>
      </c>
      <c r="E157" s="4" t="str">
        <f>IF(ISERROR(VLOOKUP(A157,'[1]Noviembre 2022'!$A$1:$AD$224,4,)),0,VLOOKUP(A157,'[1]Noviembre 2022'!$A$1:$AD$224,4,))</f>
        <v>PLANTA 1</v>
      </c>
      <c r="F157" s="4" t="str">
        <f>IF(ISERROR(VLOOKUP(A157,'[1]Noviembre 2022'!$A$1:$AD$224,5,)),0,VLOOKUP(A157,'[1]Noviembre 2022'!$A$1:$AD$224,5,))</f>
        <v>PLANTA 1</v>
      </c>
      <c r="G157" s="6" t="str">
        <f>IF(ISERROR(VLOOKUP(A157,'[1]Noviembre 2022'!$A$1:$AD$224,7,)),0,VLOOKUP(A157,'[1]Noviembre 2022'!$A$1:$AD$224,7,))</f>
        <v>6826081582</v>
      </c>
      <c r="H157" s="6" t="str">
        <f>IF(ISERROR(VLOOKUP(A157,'[1]Noviembre 2022'!$A$1:$AD$224,8,)),0,VLOOKUP(A157,'[1]Noviembre 2022'!$A$1:$AD$224,8,))</f>
        <v>HSBC</v>
      </c>
      <c r="I157" s="6" t="str">
        <f>IF(ISERROR(VLOOKUP(A157,'[1]Noviembre 2022'!$A$1:$AD$224,9,)),0,VLOOKUP(A157,'[1]Noviembre 2022'!$A$1:$AD$224,9,))</f>
        <v>1500682200068260815828</v>
      </c>
    </row>
    <row r="158" spans="1:9" x14ac:dyDescent="0.25">
      <c r="A158" s="1">
        <v>101404</v>
      </c>
      <c r="B158" s="1" t="s">
        <v>168</v>
      </c>
      <c r="C158" s="1">
        <v>23143613569</v>
      </c>
      <c r="D158" s="4" t="s">
        <v>126</v>
      </c>
      <c r="E158" s="4">
        <f>IF(ISERROR(VLOOKUP(A158,'[1]Noviembre 2022'!$A$1:$AD$224,4,)),0,VLOOKUP(A158,'[1]Noviembre 2022'!$A$1:$AD$224,4,))</f>
        <v>0</v>
      </c>
      <c r="F158" s="4">
        <f>IF(ISERROR(VLOOKUP(A158,'[1]Noviembre 2022'!$A$1:$AD$224,5,)),0,VLOOKUP(A158,'[1]Noviembre 2022'!$A$1:$AD$224,5,))</f>
        <v>0</v>
      </c>
      <c r="G158" s="6">
        <f>IF(ISERROR(VLOOKUP(A158,'[1]Noviembre 2022'!$A$1:$AD$224,7,)),0,VLOOKUP(A158,'[1]Noviembre 2022'!$A$1:$AD$224,7,))</f>
        <v>0</v>
      </c>
      <c r="H158" s="6">
        <f>IF(ISERROR(VLOOKUP(A158,'[1]Noviembre 2022'!$A$1:$AD$224,8,)),0,VLOOKUP(A158,'[1]Noviembre 2022'!$A$1:$AD$224,8,))</f>
        <v>0</v>
      </c>
      <c r="I158" s="6" t="str">
        <f>IF(ISERROR(VLOOKUP(A158,[1]Hoja3!$A$1:$H$424,7,)),0,VLOOKUP(A158,[1]Hoja3!$A$1:$H$424,7,))</f>
        <v>1500682200068260845678</v>
      </c>
    </row>
    <row r="159" spans="1:9" x14ac:dyDescent="0.25">
      <c r="A159" s="1">
        <v>101422</v>
      </c>
      <c r="B159" s="1" t="s">
        <v>169</v>
      </c>
      <c r="C159" s="1">
        <v>20924856921</v>
      </c>
      <c r="D159" s="4" t="str">
        <f>IF(ISERROR(VLOOKUP(A159,'[1]Noviembre 2022'!$A$1:$AD$224,3,)),0,VLOOKUP(A159,'[1]Noviembre 2022'!$A$1:$AD$224,3,))</f>
        <v>EMPAQUE</v>
      </c>
      <c r="E159" s="4" t="str">
        <f>IF(ISERROR(VLOOKUP(A159,'[1]Noviembre 2022'!$A$1:$AD$224,4,)),0,VLOOKUP(A159,'[1]Noviembre 2022'!$A$1:$AD$224,4,))</f>
        <v>PLANTA</v>
      </c>
      <c r="F159" s="4" t="str">
        <f>IF(ISERROR(VLOOKUP(A159,'[1]Noviembre 2022'!$A$1:$AD$224,5,)),0,VLOOKUP(A159,'[1]Noviembre 2022'!$A$1:$AD$224,5,))</f>
        <v>ESTIBADOR</v>
      </c>
      <c r="G159" s="6" t="str">
        <f>IF(ISERROR(VLOOKUP(A159,'[1]Noviembre 2022'!$A$1:$AD$224,7,)),0,VLOOKUP(A159,'[1]Noviembre 2022'!$A$1:$AD$224,7,))</f>
        <v>6826076159</v>
      </c>
      <c r="H159" s="6" t="str">
        <f>IF(ISERROR(VLOOKUP(A159,'[1]Noviembre 2022'!$A$1:$AD$224,8,)),0,VLOOKUP(A159,'[1]Noviembre 2022'!$A$1:$AD$224,8,))</f>
        <v>HSBC</v>
      </c>
      <c r="I159" s="6" t="str">
        <f>IF(ISERROR(VLOOKUP(A159,'[1]Noviembre 2022'!$A$1:$AD$224,9,)),0,VLOOKUP(A159,'[1]Noviembre 2022'!$A$1:$AD$224,9,))</f>
        <v>1500682200068260761596</v>
      </c>
    </row>
    <row r="160" spans="1:9" x14ac:dyDescent="0.25">
      <c r="A160" s="1">
        <v>101424</v>
      </c>
      <c r="B160" s="1" t="s">
        <v>170</v>
      </c>
      <c r="C160" s="1">
        <v>20175072781</v>
      </c>
      <c r="D160" s="4" t="str">
        <f>IF(ISERROR(VLOOKUP(A160,'[1]Noviembre 2022'!$A$1:$AD$224,3,)),0,VLOOKUP(A160,'[1]Noviembre 2022'!$A$1:$AD$224,3,))</f>
        <v>EMPAQUE</v>
      </c>
      <c r="E160" s="4" t="str">
        <f>IF(ISERROR(VLOOKUP(A160,'[1]Noviembre 2022'!$A$1:$AD$224,4,)),0,VLOOKUP(A160,'[1]Noviembre 2022'!$A$1:$AD$224,4,))</f>
        <v>PLANTA</v>
      </c>
      <c r="F160" s="4" t="str">
        <f>IF(ISERROR(VLOOKUP(A160,'[1]Noviembre 2022'!$A$1:$AD$224,5,)),0,VLOOKUP(A160,'[1]Noviembre 2022'!$A$1:$AD$224,5,))</f>
        <v>ESTIBADOR</v>
      </c>
      <c r="G160" s="6" t="str">
        <f>IF(ISERROR(VLOOKUP(A160,'[1]Noviembre 2022'!$A$1:$AD$224,7,)),0,VLOOKUP(A160,'[1]Noviembre 2022'!$A$1:$AD$224,7,))</f>
        <v>6826081414</v>
      </c>
      <c r="H160" s="6" t="str">
        <f>IF(ISERROR(VLOOKUP(A160,'[1]Noviembre 2022'!$A$1:$AD$224,8,)),0,VLOOKUP(A160,'[1]Noviembre 2022'!$A$1:$AD$224,8,))</f>
        <v>HSBC</v>
      </c>
      <c r="I160" s="6" t="str">
        <f>IF(ISERROR(VLOOKUP(A160,'[1]Noviembre 2022'!$A$1:$AD$224,9,)),0,VLOOKUP(A160,'[1]Noviembre 2022'!$A$1:$AD$224,9,))</f>
        <v>1500682200068260814146</v>
      </c>
    </row>
    <row r="161" spans="1:9" x14ac:dyDescent="0.25">
      <c r="A161" s="1">
        <v>101429</v>
      </c>
      <c r="B161" s="1" t="s">
        <v>171</v>
      </c>
      <c r="C161" s="1">
        <v>20249417212</v>
      </c>
      <c r="D161" s="4" t="s">
        <v>126</v>
      </c>
      <c r="E161" s="4">
        <f>IF(ISERROR(VLOOKUP(A161,'[1]Noviembre 2022'!$A$1:$AD$224,4,)),0,VLOOKUP(A161,'[1]Noviembre 2022'!$A$1:$AD$224,4,))</f>
        <v>0</v>
      </c>
      <c r="F161" s="4">
        <f>IF(ISERROR(VLOOKUP(A161,'[1]Noviembre 2022'!$A$1:$AD$224,5,)),0,VLOOKUP(A161,'[1]Noviembre 2022'!$A$1:$AD$224,5,))</f>
        <v>0</v>
      </c>
      <c r="G161" s="6">
        <f>IF(ISERROR(VLOOKUP(A161,'[1]Noviembre 2022'!$A$1:$AD$224,7,)),0,VLOOKUP(A161,'[1]Noviembre 2022'!$A$1:$AD$224,7,))</f>
        <v>0</v>
      </c>
      <c r="H161" s="6">
        <f>IF(ISERROR(VLOOKUP(A161,'[1]Noviembre 2022'!$A$1:$AD$224,8,)),0,VLOOKUP(A161,'[1]Noviembre 2022'!$A$1:$AD$224,8,))</f>
        <v>0</v>
      </c>
      <c r="I161" s="6" t="str">
        <f>IF(ISERROR(VLOOKUP(A161,[1]Hoja3!$A$1:$H$424,7,)),0,VLOOKUP(A161,[1]Hoja3!$A$1:$H$424,7,))</f>
        <v>1500682200068260797450</v>
      </c>
    </row>
    <row r="162" spans="1:9" x14ac:dyDescent="0.25">
      <c r="A162" s="1">
        <v>101431</v>
      </c>
      <c r="B162" s="1" t="s">
        <v>172</v>
      </c>
      <c r="C162" s="1">
        <v>27292127575</v>
      </c>
      <c r="D162" s="4" t="str">
        <f>IF(ISERROR(VLOOKUP(A162,'[1]Noviembre 2022'!$A$1:$AD$224,3,)),0,VLOOKUP(A162,'[1]Noviembre 2022'!$A$1:$AD$224,3,))</f>
        <v>EMPAQUE</v>
      </c>
      <c r="E162" s="4" t="str">
        <f>IF(ISERROR(VLOOKUP(A162,'[1]Noviembre 2022'!$A$1:$AD$224,4,)),0,VLOOKUP(A162,'[1]Noviembre 2022'!$A$1:$AD$224,4,))</f>
        <v>PLANTA 1</v>
      </c>
      <c r="F162" s="4" t="str">
        <f>IF(ISERROR(VLOOKUP(A162,'[1]Noviembre 2022'!$A$1:$AD$224,5,)),0,VLOOKUP(A162,'[1]Noviembre 2022'!$A$1:$AD$224,5,))</f>
        <v>PLANTA 1</v>
      </c>
      <c r="G162" s="6" t="str">
        <f>IF(ISERROR(VLOOKUP(A162,'[1]Noviembre 2022'!$A$1:$AD$224,7,)),0,VLOOKUP(A162,'[1]Noviembre 2022'!$A$1:$AD$224,7,))</f>
        <v>6826078414</v>
      </c>
      <c r="H162" s="6" t="str">
        <f>IF(ISERROR(VLOOKUP(A162,'[1]Noviembre 2022'!$A$1:$AD$224,8,)),0,VLOOKUP(A162,'[1]Noviembre 2022'!$A$1:$AD$224,8,))</f>
        <v>HSBC</v>
      </c>
      <c r="I162" s="6" t="str">
        <f>IF(ISERROR(VLOOKUP(A162,'[1]Noviembre 2022'!$A$1:$AD$224,9,)),0,VLOOKUP(A162,'[1]Noviembre 2022'!$A$1:$AD$224,9,))</f>
        <v>1500682200068260784146</v>
      </c>
    </row>
    <row r="163" spans="1:9" x14ac:dyDescent="0.25">
      <c r="A163" s="1">
        <v>101456</v>
      </c>
      <c r="B163" s="1" t="s">
        <v>173</v>
      </c>
      <c r="C163" s="1">
        <v>20206903563</v>
      </c>
      <c r="D163" s="4" t="str">
        <f>IF(ISERROR(VLOOKUP(A163,'[1]Noviembre 2022'!$A$1:$AD$224,3,)),0,VLOOKUP(A163,'[1]Noviembre 2022'!$A$1:$AD$224,3,))</f>
        <v>TALLER</v>
      </c>
      <c r="E163" s="4" t="str">
        <f>IF(ISERROR(VLOOKUP(A163,'[1]Noviembre 2022'!$A$1:$AD$224,4,)),0,VLOOKUP(A163,'[1]Noviembre 2022'!$A$1:$AD$224,4,))</f>
        <v>PLANTA</v>
      </c>
      <c r="F163" s="4" t="str">
        <f>IF(ISERROR(VLOOKUP(A163,'[1]Noviembre 2022'!$A$1:$AD$224,5,)),0,VLOOKUP(A163,'[1]Noviembre 2022'!$A$1:$AD$224,5,))</f>
        <v>MECANICO</v>
      </c>
      <c r="G163" s="6" t="str">
        <f>IF(ISERROR(VLOOKUP(A163,'[1]Noviembre 2022'!$A$1:$AD$224,7,)),0,VLOOKUP(A163,'[1]Noviembre 2022'!$A$1:$AD$224,7,))</f>
        <v>6826080695</v>
      </c>
      <c r="H163" s="6" t="str">
        <f>IF(ISERROR(VLOOKUP(A163,'[1]Noviembre 2022'!$A$1:$AD$224,8,)),0,VLOOKUP(A163,'[1]Noviembre 2022'!$A$1:$AD$224,8,))</f>
        <v>HSBC</v>
      </c>
      <c r="I163" s="6" t="str">
        <f>IF(ISERROR(VLOOKUP(A163,'[1]Noviembre 2022'!$A$1:$AD$224,9,)),0,VLOOKUP(A163,'[1]Noviembre 2022'!$A$1:$AD$224,9,))</f>
        <v>1500682200068260806950</v>
      </c>
    </row>
    <row r="164" spans="1:9" x14ac:dyDescent="0.25">
      <c r="A164" s="1">
        <v>101459</v>
      </c>
      <c r="B164" s="1" t="s">
        <v>174</v>
      </c>
      <c r="C164" s="1">
        <v>20203533064</v>
      </c>
      <c r="D164" s="4" t="str">
        <f>IF(ISERROR(VLOOKUP(A164,'[1]Noviembre 2022'!$A$1:$AD$224,3,)),0,VLOOKUP(A164,'[1]Noviembre 2022'!$A$1:$AD$224,3,))</f>
        <v>EMPAQUE</v>
      </c>
      <c r="E164" s="4" t="str">
        <f>IF(ISERROR(VLOOKUP(A164,'[1]Noviembre 2022'!$A$1:$AD$224,4,)),0,VLOOKUP(A164,'[1]Noviembre 2022'!$A$1:$AD$224,4,))</f>
        <v>PLANTA</v>
      </c>
      <c r="F164" s="4" t="str">
        <f>IF(ISERROR(VLOOKUP(A164,'[1]Noviembre 2022'!$A$1:$AD$224,5,)),0,VLOOKUP(A164,'[1]Noviembre 2022'!$A$1:$AD$224,5,))</f>
        <v>EMBALADOR</v>
      </c>
      <c r="G164" s="6" t="str">
        <f>IF(ISERROR(VLOOKUP(A164,'[1]Noviembre 2022'!$A$1:$AD$224,7,)),0,VLOOKUP(A164,'[1]Noviembre 2022'!$A$1:$AD$224,7,))</f>
        <v>6826080831</v>
      </c>
      <c r="H164" s="6" t="str">
        <f>IF(ISERROR(VLOOKUP(A164,'[1]Noviembre 2022'!$A$1:$AD$224,8,)),0,VLOOKUP(A164,'[1]Noviembre 2022'!$A$1:$AD$224,8,))</f>
        <v>HSBC</v>
      </c>
      <c r="I164" s="6" t="str">
        <f>IF(ISERROR(VLOOKUP(A164,'[1]Noviembre 2022'!$A$1:$AD$224,9,)),0,VLOOKUP(A164,'[1]Noviembre 2022'!$A$1:$AD$224,9,))</f>
        <v>1500682200068260808314</v>
      </c>
    </row>
    <row r="165" spans="1:9" x14ac:dyDescent="0.25">
      <c r="A165" s="1">
        <v>101462</v>
      </c>
      <c r="B165" s="1" t="s">
        <v>175</v>
      </c>
      <c r="C165" s="1">
        <v>24290285905</v>
      </c>
      <c r="D165" s="4" t="str">
        <f>IF(ISERROR(VLOOKUP(A165,'[1]Noviembre 2022'!$A$1:$AD$224,3,)),0,VLOOKUP(A165,'[1]Noviembre 2022'!$A$1:$AD$224,3,))</f>
        <v>EMPAQUE</v>
      </c>
      <c r="E165" s="4" t="str">
        <f>IF(ISERROR(VLOOKUP(A165,'[1]Noviembre 2022'!$A$1:$AD$224,4,)),0,VLOOKUP(A165,'[1]Noviembre 2022'!$A$1:$AD$224,4,))</f>
        <v>PLANTA</v>
      </c>
      <c r="F165" s="4" t="str">
        <f>IF(ISERROR(VLOOKUP(A165,'[1]Noviembre 2022'!$A$1:$AD$224,5,)),0,VLOOKUP(A165,'[1]Noviembre 2022'!$A$1:$AD$224,5,))</f>
        <v>PEON VARIO</v>
      </c>
      <c r="G165" s="6" t="str">
        <f>IF(ISERROR(VLOOKUP(A165,'[1]Noviembre 2022'!$A$1:$AD$224,7,)),0,VLOOKUP(A165,'[1]Noviembre 2022'!$A$1:$AD$224,7,))</f>
        <v>6826078506</v>
      </c>
      <c r="H165" s="6" t="str">
        <f>IF(ISERROR(VLOOKUP(A165,'[1]Noviembre 2022'!$A$1:$AD$224,8,)),0,VLOOKUP(A165,'[1]Noviembre 2022'!$A$1:$AD$224,8,))</f>
        <v>HSBC</v>
      </c>
      <c r="I165" s="6" t="str">
        <f>IF(ISERROR(VLOOKUP(A165,'[1]Noviembre 2022'!$A$1:$AD$224,9,)),0,VLOOKUP(A165,'[1]Noviembre 2022'!$A$1:$AD$224,9,))</f>
        <v>1500682200068260785064</v>
      </c>
    </row>
    <row r="166" spans="1:9" x14ac:dyDescent="0.25">
      <c r="A166" s="1">
        <v>101473</v>
      </c>
      <c r="B166" s="1" t="s">
        <v>176</v>
      </c>
      <c r="C166" s="1">
        <v>20299382436</v>
      </c>
      <c r="D166" s="4" t="s">
        <v>74</v>
      </c>
      <c r="E166" s="4">
        <f>IF(ISERROR(VLOOKUP(A166,'[1]Noviembre 2022'!$A$1:$AD$224,4,)),0,VLOOKUP(A166,'[1]Noviembre 2022'!$A$1:$AD$224,4,))</f>
        <v>0</v>
      </c>
      <c r="F166" s="4">
        <f>IF(ISERROR(VLOOKUP(A166,'[1]Noviembre 2022'!$A$1:$AD$224,5,)),0,VLOOKUP(A166,'[1]Noviembre 2022'!$A$1:$AD$224,5,))</f>
        <v>0</v>
      </c>
      <c r="G166" s="6">
        <f>IF(ISERROR(VLOOKUP(A166,'[1]Noviembre 2022'!$A$1:$AD$224,7,)),0,VLOOKUP(A166,'[1]Noviembre 2022'!$A$1:$AD$224,7,))</f>
        <v>0</v>
      </c>
      <c r="H166" s="6">
        <f>IF(ISERROR(VLOOKUP(A166,'[1]Noviembre 2022'!$A$1:$AD$224,8,)),0,VLOOKUP(A166,'[1]Noviembre 2022'!$A$1:$AD$224,8,))</f>
        <v>0</v>
      </c>
      <c r="I166" s="6" t="str">
        <f>IF(ISERROR(VLOOKUP(A166,[1]Hoja3!$A$1:$H$424,7,)),0,VLOOKUP(A166,[1]Hoja3!$A$1:$H$424,7,))</f>
        <v>1500682200068260781314</v>
      </c>
    </row>
    <row r="167" spans="1:9" x14ac:dyDescent="0.25">
      <c r="A167" s="1">
        <v>101479</v>
      </c>
      <c r="B167" s="1" t="s">
        <v>177</v>
      </c>
      <c r="C167" s="1">
        <v>20166384231</v>
      </c>
      <c r="D167" s="4" t="str">
        <f>IF(ISERROR(VLOOKUP(A167,'[1]Noviembre 2022'!$A$1:$AD$224,3,)),0,VLOOKUP(A167,'[1]Noviembre 2022'!$A$1:$AD$224,3,))</f>
        <v>TALLER</v>
      </c>
      <c r="E167" s="4" t="str">
        <f>IF(ISERROR(VLOOKUP(A167,'[1]Noviembre 2022'!$A$1:$AD$224,4,)),0,VLOOKUP(A167,'[1]Noviembre 2022'!$A$1:$AD$224,4,))</f>
        <v>PLANTA</v>
      </c>
      <c r="F167" s="4" t="str">
        <f>IF(ISERROR(VLOOKUP(A167,'[1]Noviembre 2022'!$A$1:$AD$224,5,)),0,VLOOKUP(A167,'[1]Noviembre 2022'!$A$1:$AD$224,5,))</f>
        <v>MECANICO</v>
      </c>
      <c r="G167" s="6" t="str">
        <f>IF(ISERROR(VLOOKUP(A167,'[1]Noviembre 2022'!$A$1:$AD$224,7,)),0,VLOOKUP(A167,'[1]Noviembre 2022'!$A$1:$AD$224,7,))</f>
        <v>6826081667</v>
      </c>
      <c r="H167" s="6" t="str">
        <f>IF(ISERROR(VLOOKUP(A167,'[1]Noviembre 2022'!$A$1:$AD$224,8,)),0,VLOOKUP(A167,'[1]Noviembre 2022'!$A$1:$AD$224,8,))</f>
        <v>HSBC</v>
      </c>
      <c r="I167" s="6" t="str">
        <f>IF(ISERROR(VLOOKUP(A167,'[1]Noviembre 2022'!$A$1:$AD$224,9,)),0,VLOOKUP(A167,'[1]Noviembre 2022'!$A$1:$AD$224,9,))</f>
        <v>1500682200068260816678</v>
      </c>
    </row>
    <row r="168" spans="1:9" x14ac:dyDescent="0.25">
      <c r="A168" s="1">
        <v>101481</v>
      </c>
      <c r="B168" s="1" t="s">
        <v>178</v>
      </c>
      <c r="C168" s="1">
        <v>27218476622</v>
      </c>
      <c r="D168" s="4" t="str">
        <f>IF(ISERROR(VLOOKUP(A168,'[1]Noviembre 2022'!$A$1:$AD$224,3,)),0,VLOOKUP(A168,'[1]Noviembre 2022'!$A$1:$AD$224,3,))</f>
        <v>EMPAQUE</v>
      </c>
      <c r="E168" s="4" t="str">
        <f>IF(ISERROR(VLOOKUP(A168,'[1]Noviembre 2022'!$A$1:$AD$224,4,)),0,VLOOKUP(A168,'[1]Noviembre 2022'!$A$1:$AD$224,4,))</f>
        <v>PLANTA</v>
      </c>
      <c r="F168" s="4" t="str">
        <f>IF(ISERROR(VLOOKUP(A168,'[1]Noviembre 2022'!$A$1:$AD$224,5,)),0,VLOOKUP(A168,'[1]Noviembre 2022'!$A$1:$AD$224,5,))</f>
        <v>CLASIFICADORA</v>
      </c>
      <c r="G168" s="6" t="str">
        <f>IF(ISERROR(VLOOKUP(A168,'[1]Noviembre 2022'!$A$1:$AD$224,7,)),0,VLOOKUP(A168,'[1]Noviembre 2022'!$A$1:$AD$224,7,))</f>
        <v>6826080480</v>
      </c>
      <c r="H168" s="6" t="str">
        <f>IF(ISERROR(VLOOKUP(A168,'[1]Noviembre 2022'!$A$1:$AD$224,8,)),0,VLOOKUP(A168,'[1]Noviembre 2022'!$A$1:$AD$224,8,))</f>
        <v>HSBC</v>
      </c>
      <c r="I168" s="6" t="str">
        <f>IF(ISERROR(VLOOKUP(A168,'[1]Noviembre 2022'!$A$1:$AD$224,9,)),0,VLOOKUP(A168,'[1]Noviembre 2022'!$A$1:$AD$224,9,))</f>
        <v>1500682200068260804800</v>
      </c>
    </row>
    <row r="169" spans="1:9" x14ac:dyDescent="0.25">
      <c r="A169" s="1">
        <v>101482</v>
      </c>
      <c r="B169" s="1" t="s">
        <v>179</v>
      </c>
      <c r="C169" s="1">
        <v>27271492443</v>
      </c>
      <c r="D169" s="4" t="s">
        <v>126</v>
      </c>
      <c r="E169" s="4">
        <f>IF(ISERROR(VLOOKUP(A169,'[1]Noviembre 2022'!$A$1:$AD$224,4,)),0,VLOOKUP(A169,'[1]Noviembre 2022'!$A$1:$AD$224,4,))</f>
        <v>0</v>
      </c>
      <c r="F169" s="4">
        <f>IF(ISERROR(VLOOKUP(A169,'[1]Noviembre 2022'!$A$1:$AD$224,5,)),0,VLOOKUP(A169,'[1]Noviembre 2022'!$A$1:$AD$224,5,))</f>
        <v>0</v>
      </c>
      <c r="G169" s="6">
        <f>IF(ISERROR(VLOOKUP(A169,'[1]Noviembre 2022'!$A$1:$AD$224,7,)),0,VLOOKUP(A169,'[1]Noviembre 2022'!$A$1:$AD$224,7,))</f>
        <v>0</v>
      </c>
      <c r="H169" s="6">
        <f>IF(ISERROR(VLOOKUP(A169,'[1]Noviembre 2022'!$A$1:$AD$224,8,)),0,VLOOKUP(A169,'[1]Noviembre 2022'!$A$1:$AD$224,8,))</f>
        <v>0</v>
      </c>
      <c r="I169" s="6" t="str">
        <f>IF(ISERROR(VLOOKUP(A169,[1]Hoja3!$A$1:$H$424,7,)),0,VLOOKUP(A169,[1]Hoja3!$A$1:$H$424,7,))</f>
        <v>1500682200068260790114</v>
      </c>
    </row>
    <row r="170" spans="1:9" x14ac:dyDescent="0.25">
      <c r="A170" s="1">
        <v>101483</v>
      </c>
      <c r="B170" s="1" t="s">
        <v>180</v>
      </c>
      <c r="C170" s="1">
        <v>20330425696</v>
      </c>
      <c r="D170" s="4" t="str">
        <f>IF(ISERROR(VLOOKUP(A170,'[1]Noviembre 2022'!$A$1:$AD$224,3,)),0,VLOOKUP(A170,'[1]Noviembre 2022'!$A$1:$AD$224,3,))</f>
        <v>EMPAQUE</v>
      </c>
      <c r="E170" s="4" t="str">
        <f>IF(ISERROR(VLOOKUP(A170,'[1]Noviembre 2022'!$A$1:$AD$224,4,)),0,VLOOKUP(A170,'[1]Noviembre 2022'!$A$1:$AD$224,4,))</f>
        <v>PLANTA</v>
      </c>
      <c r="F170" s="4" t="str">
        <f>IF(ISERROR(VLOOKUP(A170,'[1]Noviembre 2022'!$A$1:$AD$224,5,)),0,VLOOKUP(A170,'[1]Noviembre 2022'!$A$1:$AD$224,5,))</f>
        <v>OPERADOR DE MCCA</v>
      </c>
      <c r="G170" s="6" t="str">
        <f>IF(ISERROR(VLOOKUP(A170,'[1]Noviembre 2022'!$A$1:$AD$224,7,)),0,VLOOKUP(A170,'[1]Noviembre 2022'!$A$1:$AD$224,7,))</f>
        <v>6826077282</v>
      </c>
      <c r="H170" s="6" t="str">
        <f>IF(ISERROR(VLOOKUP(A170,'[1]Noviembre 2022'!$A$1:$AD$224,8,)),0,VLOOKUP(A170,'[1]Noviembre 2022'!$A$1:$AD$224,8,))</f>
        <v>HSBC</v>
      </c>
      <c r="I170" s="6" t="str">
        <f>IF(ISERROR(VLOOKUP(A170,'[1]Noviembre 2022'!$A$1:$AD$224,9,)),0,VLOOKUP(A170,'[1]Noviembre 2022'!$A$1:$AD$224,9,))</f>
        <v>1500682200068260772828</v>
      </c>
    </row>
    <row r="171" spans="1:9" x14ac:dyDescent="0.25">
      <c r="A171" s="1">
        <v>101486</v>
      </c>
      <c r="B171" s="1" t="s">
        <v>181</v>
      </c>
      <c r="C171" s="1">
        <v>27284021334</v>
      </c>
      <c r="D171" s="4" t="s">
        <v>126</v>
      </c>
      <c r="E171" s="4">
        <f>IF(ISERROR(VLOOKUP(A171,'[1]Noviembre 2022'!$A$1:$AD$224,4,)),0,VLOOKUP(A171,'[1]Noviembre 2022'!$A$1:$AD$224,4,))</f>
        <v>0</v>
      </c>
      <c r="F171" s="4">
        <f>IF(ISERROR(VLOOKUP(A171,'[1]Noviembre 2022'!$A$1:$AD$224,5,)),0,VLOOKUP(A171,'[1]Noviembre 2022'!$A$1:$AD$224,5,))</f>
        <v>0</v>
      </c>
      <c r="G171" s="6">
        <f>IF(ISERROR(VLOOKUP(A171,'[1]Noviembre 2022'!$A$1:$AD$224,7,)),0,VLOOKUP(A171,'[1]Noviembre 2022'!$A$1:$AD$224,7,))</f>
        <v>0</v>
      </c>
      <c r="H171" s="6">
        <f>IF(ISERROR(VLOOKUP(A171,'[1]Noviembre 2022'!$A$1:$AD$224,8,)),0,VLOOKUP(A171,'[1]Noviembre 2022'!$A$1:$AD$224,8,))</f>
        <v>0</v>
      </c>
      <c r="I171" s="6" t="str">
        <f>IF(ISERROR(VLOOKUP(A171,[1]Hoja3!$A$1:$H$424,7,)),0,VLOOKUP(A171,[1]Hoja3!$A$1:$H$424,7,))</f>
        <v>1500682200068260786678</v>
      </c>
    </row>
    <row r="172" spans="1:9" x14ac:dyDescent="0.25">
      <c r="A172" s="1">
        <v>101503</v>
      </c>
      <c r="B172" s="1" t="s">
        <v>182</v>
      </c>
      <c r="C172" s="1">
        <v>20131756780</v>
      </c>
      <c r="D172" s="4" t="str">
        <f>IF(ISERROR(VLOOKUP(A172,'[1]Noviembre 2022'!$A$1:$AD$224,3,)),0,VLOOKUP(A172,'[1]Noviembre 2022'!$A$1:$AD$224,3,))</f>
        <v>TALLER</v>
      </c>
      <c r="E172" s="4" t="str">
        <f>IF(ISERROR(VLOOKUP(A172,'[1]Noviembre 2022'!$A$1:$AD$224,4,)),0,VLOOKUP(A172,'[1]Noviembre 2022'!$A$1:$AD$224,4,))</f>
        <v>PLANTA</v>
      </c>
      <c r="F172" s="4" t="str">
        <f>IF(ISERROR(VLOOKUP(A172,'[1]Noviembre 2022'!$A$1:$AD$224,5,)),0,VLOOKUP(A172,'[1]Noviembre 2022'!$A$1:$AD$224,5,))</f>
        <v>MECANICO</v>
      </c>
      <c r="G172" s="6" t="str">
        <f>IF(ISERROR(VLOOKUP(A172,'[1]Noviembre 2022'!$A$1:$AD$224,7,)),0,VLOOKUP(A172,'[1]Noviembre 2022'!$A$1:$AD$224,7,))</f>
        <v>6826082271</v>
      </c>
      <c r="H172" s="6" t="str">
        <f>IF(ISERROR(VLOOKUP(A172,'[1]Noviembre 2022'!$A$1:$AD$224,8,)),0,VLOOKUP(A172,'[1]Noviembre 2022'!$A$1:$AD$224,8,))</f>
        <v>HSBC</v>
      </c>
      <c r="I172" s="6" t="str">
        <f>IF(ISERROR(VLOOKUP(A172,'[1]Noviembre 2022'!$A$1:$AD$224,9,)),0,VLOOKUP(A172,'[1]Noviembre 2022'!$A$1:$AD$224,9,))</f>
        <v>1500682200068260822714</v>
      </c>
    </row>
    <row r="173" spans="1:9" x14ac:dyDescent="0.25">
      <c r="A173" s="1">
        <v>101524</v>
      </c>
      <c r="B173" s="1" t="s">
        <v>183</v>
      </c>
      <c r="C173" s="1">
        <v>27924709923</v>
      </c>
      <c r="D173" s="4" t="s">
        <v>126</v>
      </c>
      <c r="E173" s="4">
        <f>IF(ISERROR(VLOOKUP(A173,'[1]Noviembre 2022'!$A$1:$AD$224,4,)),0,VLOOKUP(A173,'[1]Noviembre 2022'!$A$1:$AD$224,4,))</f>
        <v>0</v>
      </c>
      <c r="F173" s="4">
        <f>IF(ISERROR(VLOOKUP(A173,'[1]Noviembre 2022'!$A$1:$AD$224,5,)),0,VLOOKUP(A173,'[1]Noviembre 2022'!$A$1:$AD$224,5,))</f>
        <v>0</v>
      </c>
      <c r="G173" s="6">
        <f>IF(ISERROR(VLOOKUP(A173,'[1]Noviembre 2022'!$A$1:$AD$224,7,)),0,VLOOKUP(A173,'[1]Noviembre 2022'!$A$1:$AD$224,7,))</f>
        <v>0</v>
      </c>
      <c r="H173" s="6">
        <f>IF(ISERROR(VLOOKUP(A173,'[1]Noviembre 2022'!$A$1:$AD$224,8,)),0,VLOOKUP(A173,'[1]Noviembre 2022'!$A$1:$AD$224,8,))</f>
        <v>0</v>
      </c>
      <c r="I173" s="6" t="str">
        <f>IF(ISERROR(VLOOKUP(A173,[1]Hoja3!$A$1:$H$424,7,)),0,VLOOKUP(A173,[1]Hoja3!$A$1:$H$424,7,))</f>
        <v>1500682200068260761978</v>
      </c>
    </row>
    <row r="174" spans="1:9" x14ac:dyDescent="0.25">
      <c r="A174" s="1">
        <v>101529</v>
      </c>
      <c r="B174" s="1" t="s">
        <v>184</v>
      </c>
      <c r="C174" s="1">
        <v>27182181299</v>
      </c>
      <c r="D174" s="4" t="str">
        <f>IF(ISERROR(VLOOKUP(A174,'[1]Noviembre 2022'!$A$1:$AD$224,3,)),0,VLOOKUP(A174,'[1]Noviembre 2022'!$A$1:$AD$224,3,))</f>
        <v>EMPAQUE</v>
      </c>
      <c r="E174" s="4" t="str">
        <f>IF(ISERROR(VLOOKUP(A174,'[1]Noviembre 2022'!$A$1:$AD$224,4,)),0,VLOOKUP(A174,'[1]Noviembre 2022'!$A$1:$AD$224,4,))</f>
        <v>PLANTA 1</v>
      </c>
      <c r="F174" s="4" t="str">
        <f>IF(ISERROR(VLOOKUP(A174,'[1]Noviembre 2022'!$A$1:$AD$224,5,)),0,VLOOKUP(A174,'[1]Noviembre 2022'!$A$1:$AD$224,5,))</f>
        <v>PLANTA 1</v>
      </c>
      <c r="G174" s="6" t="str">
        <f>IF(ISERROR(VLOOKUP(A174,'[1]Noviembre 2022'!$A$1:$AD$224,7,)),0,VLOOKUP(A174,'[1]Noviembre 2022'!$A$1:$AD$224,7,))</f>
        <v>6826087771</v>
      </c>
      <c r="H174" s="6" t="str">
        <f>IF(ISERROR(VLOOKUP(A174,'[1]Noviembre 2022'!$A$1:$AD$224,8,)),0,VLOOKUP(A174,'[1]Noviembre 2022'!$A$1:$AD$224,8,))</f>
        <v>HSBC</v>
      </c>
      <c r="I174" s="6" t="str">
        <f>IF(ISERROR(VLOOKUP(A174,'[1]Noviembre 2022'!$A$1:$AD$224,9,)),0,VLOOKUP(A174,'[1]Noviembre 2022'!$A$1:$AD$224,9,))</f>
        <v>1500682200068260877714</v>
      </c>
    </row>
    <row r="175" spans="1:9" x14ac:dyDescent="0.25">
      <c r="A175" s="1">
        <v>101543</v>
      </c>
      <c r="B175" s="1" t="s">
        <v>185</v>
      </c>
      <c r="C175" s="1">
        <v>27236482834</v>
      </c>
      <c r="D175" s="4" t="str">
        <f>IF(ISERROR(VLOOKUP(A175,'[1]Noviembre 2022'!$A$1:$AD$224,3,)),0,VLOOKUP(A175,'[1]Noviembre 2022'!$A$1:$AD$224,3,))</f>
        <v>EMPAQUE</v>
      </c>
      <c r="E175" s="4" t="str">
        <f>IF(ISERROR(VLOOKUP(A175,'[1]Noviembre 2022'!$A$1:$AD$224,4,)),0,VLOOKUP(A175,'[1]Noviembre 2022'!$A$1:$AD$224,4,))</f>
        <v>PLANTA 1</v>
      </c>
      <c r="F175" s="4" t="str">
        <f>IF(ISERROR(VLOOKUP(A175,'[1]Noviembre 2022'!$A$1:$AD$224,5,)),0,VLOOKUP(A175,'[1]Noviembre 2022'!$A$1:$AD$224,5,))</f>
        <v>PLANTA 1</v>
      </c>
      <c r="G175" s="6" t="str">
        <f>IF(ISERROR(VLOOKUP(A175,'[1]Noviembre 2022'!$A$1:$AD$224,7,)),0,VLOOKUP(A175,'[1]Noviembre 2022'!$A$1:$AD$224,7,))</f>
        <v>6826080084</v>
      </c>
      <c r="H175" s="6" t="str">
        <f>IF(ISERROR(VLOOKUP(A175,'[1]Noviembre 2022'!$A$1:$AD$224,8,)),0,VLOOKUP(A175,'[1]Noviembre 2022'!$A$1:$AD$224,8,))</f>
        <v>HSBC</v>
      </c>
      <c r="I175" s="6" t="str">
        <f>IF(ISERROR(VLOOKUP(A175,'[1]Noviembre 2022'!$A$1:$AD$224,9,)),0,VLOOKUP(A175,'[1]Noviembre 2022'!$A$1:$AD$224,9,))</f>
        <v>1500682200068260800846</v>
      </c>
    </row>
    <row r="176" spans="1:9" x14ac:dyDescent="0.25">
      <c r="A176" s="1">
        <v>101567</v>
      </c>
      <c r="B176" s="1" t="s">
        <v>186</v>
      </c>
      <c r="C176" s="1">
        <v>27241098287</v>
      </c>
      <c r="D176" s="4" t="s">
        <v>126</v>
      </c>
      <c r="E176" s="4">
        <f>IF(ISERROR(VLOOKUP(A176,'[1]Noviembre 2022'!$A$1:$AD$224,4,)),0,VLOOKUP(A176,'[1]Noviembre 2022'!$A$1:$AD$224,4,))</f>
        <v>0</v>
      </c>
      <c r="F176" s="4">
        <f>IF(ISERROR(VLOOKUP(A176,'[1]Noviembre 2022'!$A$1:$AD$224,5,)),0,VLOOKUP(A176,'[1]Noviembre 2022'!$A$1:$AD$224,5,))</f>
        <v>0</v>
      </c>
      <c r="G176" s="6">
        <f>IF(ISERROR(VLOOKUP(A176,'[1]Noviembre 2022'!$A$1:$AD$224,7,)),0,VLOOKUP(A176,'[1]Noviembre 2022'!$A$1:$AD$224,7,))</f>
        <v>0</v>
      </c>
      <c r="H176" s="6">
        <f>IF(ISERROR(VLOOKUP(A176,'[1]Noviembre 2022'!$A$1:$AD$224,8,)),0,VLOOKUP(A176,'[1]Noviembre 2022'!$A$1:$AD$224,8,))</f>
        <v>0</v>
      </c>
      <c r="I176" s="6" t="str">
        <f>IF(ISERROR(VLOOKUP(A176,[1]Hoja3!$A$1:$H$424,7,)),0,VLOOKUP(A176,[1]Hoja3!$A$1:$H$424,7,))</f>
        <v>1500682200068260799128</v>
      </c>
    </row>
    <row r="177" spans="1:9" x14ac:dyDescent="0.25">
      <c r="A177" s="1">
        <v>101605</v>
      </c>
      <c r="B177" s="1" t="s">
        <v>187</v>
      </c>
      <c r="C177" s="1">
        <v>27213866759</v>
      </c>
      <c r="D177" s="4" t="str">
        <f>IF(ISERROR(VLOOKUP(A177,'[1]Noviembre 2022'!$A$1:$AD$224,3,)),0,VLOOKUP(A177,'[1]Noviembre 2022'!$A$1:$AD$224,3,))</f>
        <v>EMPAQUE</v>
      </c>
      <c r="E177" s="4" t="str">
        <f>IF(ISERROR(VLOOKUP(A177,'[1]Noviembre 2022'!$A$1:$AD$224,4,)),0,VLOOKUP(A177,'[1]Noviembre 2022'!$A$1:$AD$224,4,))</f>
        <v>PLANTA 1</v>
      </c>
      <c r="F177" s="4" t="str">
        <f>IF(ISERROR(VLOOKUP(A177,'[1]Noviembre 2022'!$A$1:$AD$224,5,)),0,VLOOKUP(A177,'[1]Noviembre 2022'!$A$1:$AD$224,5,))</f>
        <v>PLANTA 1</v>
      </c>
      <c r="G177" s="6" t="str">
        <f>IF(ISERROR(VLOOKUP(A177,'[1]Noviembre 2022'!$A$1:$AD$224,7,)),0,VLOOKUP(A177,'[1]Noviembre 2022'!$A$1:$AD$224,7,))</f>
        <v>6826080602</v>
      </c>
      <c r="H177" s="6" t="str">
        <f>IF(ISERROR(VLOOKUP(A177,'[1]Noviembre 2022'!$A$1:$AD$224,8,)),0,VLOOKUP(A177,'[1]Noviembre 2022'!$A$1:$AD$224,8,))</f>
        <v>HSBC</v>
      </c>
      <c r="I177" s="6" t="str">
        <f>IF(ISERROR(VLOOKUP(A177,'[1]Noviembre 2022'!$A$1:$AD$224,9,)),0,VLOOKUP(A177,'[1]Noviembre 2022'!$A$1:$AD$224,9,))</f>
        <v>1500682200068260806028</v>
      </c>
    </row>
    <row r="178" spans="1:9" x14ac:dyDescent="0.25">
      <c r="A178" s="1">
        <v>101606</v>
      </c>
      <c r="B178" s="1" t="s">
        <v>188</v>
      </c>
      <c r="C178" s="1">
        <v>20317646519</v>
      </c>
      <c r="D178" s="4" t="str">
        <f>IF(ISERROR(VLOOKUP(A178,'[1]Noviembre 2022'!$A$1:$AD$224,3,)),0,VLOOKUP(A178,'[1]Noviembre 2022'!$A$1:$AD$224,3,))</f>
        <v>EMPAQUE</v>
      </c>
      <c r="E178" s="4" t="str">
        <f>IF(ISERROR(VLOOKUP(A178,'[1]Noviembre 2022'!$A$1:$AD$224,4,)),0,VLOOKUP(A178,'[1]Noviembre 2022'!$A$1:$AD$224,4,))</f>
        <v>PLANTA</v>
      </c>
      <c r="F178" s="4" t="str">
        <f>IF(ISERROR(VLOOKUP(A178,'[1]Noviembre 2022'!$A$1:$AD$224,5,)),0,VLOOKUP(A178,'[1]Noviembre 2022'!$A$1:$AD$224,5,))</f>
        <v xml:space="preserve">SERENO </v>
      </c>
      <c r="G178" s="6" t="str">
        <f>IF(ISERROR(VLOOKUP(A178,'[1]Noviembre 2022'!$A$1:$AD$224,7,)),0,VLOOKUP(A178,'[1]Noviembre 2022'!$A$1:$AD$224,7,))</f>
        <v>6826088163</v>
      </c>
      <c r="H178" s="6" t="str">
        <f>IF(ISERROR(VLOOKUP(A178,'[1]Noviembre 2022'!$A$1:$AD$224,8,)),0,VLOOKUP(A178,'[1]Noviembre 2022'!$A$1:$AD$224,8,))</f>
        <v>HSBC</v>
      </c>
      <c r="I178" s="6" t="str">
        <f>IF(ISERROR(VLOOKUP(A178,'[1]Noviembre 2022'!$A$1:$AD$224,9,)),0,VLOOKUP(A178,'[1]Noviembre 2022'!$A$1:$AD$224,9,))</f>
        <v>1500682200068260881632</v>
      </c>
    </row>
    <row r="179" spans="1:9" x14ac:dyDescent="0.25">
      <c r="A179" s="1">
        <v>101608</v>
      </c>
      <c r="B179" s="1" t="s">
        <v>189</v>
      </c>
      <c r="C179" s="1">
        <v>20325441896</v>
      </c>
      <c r="D179" s="4" t="str">
        <f>IF(ISERROR(VLOOKUP(A179,'[1]Noviembre 2022'!$A$1:$AD$224,3,)),0,VLOOKUP(A179,'[1]Noviembre 2022'!$A$1:$AD$224,3,))</f>
        <v>EMPAQUE</v>
      </c>
      <c r="E179" s="4" t="str">
        <f>IF(ISERROR(VLOOKUP(A179,'[1]Noviembre 2022'!$A$1:$AD$224,4,)),0,VLOOKUP(A179,'[1]Noviembre 2022'!$A$1:$AD$224,4,))</f>
        <v>PLANTA</v>
      </c>
      <c r="F179" s="4" t="str">
        <f>IF(ISERROR(VLOOKUP(A179,'[1]Noviembre 2022'!$A$1:$AD$224,5,)),0,VLOOKUP(A179,'[1]Noviembre 2022'!$A$1:$AD$224,5,))</f>
        <v>EMBOQUILLADOR</v>
      </c>
      <c r="G179" s="6" t="str">
        <f>IF(ISERROR(VLOOKUP(A179,'[1]Noviembre 2022'!$A$1:$AD$224,7,)),0,VLOOKUP(A179,'[1]Noviembre 2022'!$A$1:$AD$224,7,))</f>
        <v>6826077435</v>
      </c>
      <c r="H179" s="6" t="str">
        <f>IF(ISERROR(VLOOKUP(A179,'[1]Noviembre 2022'!$A$1:$AD$224,8,)),0,VLOOKUP(A179,'[1]Noviembre 2022'!$A$1:$AD$224,8,))</f>
        <v>HSBC</v>
      </c>
      <c r="I179" s="6" t="str">
        <f>IF(ISERROR(VLOOKUP(A179,'[1]Noviembre 2022'!$A$1:$AD$224,9,)),0,VLOOKUP(A179,'[1]Noviembre 2022'!$A$1:$AD$224,9,))</f>
        <v>1500682200068260774350</v>
      </c>
    </row>
    <row r="180" spans="1:9" x14ac:dyDescent="0.25">
      <c r="A180" s="1">
        <v>101612</v>
      </c>
      <c r="B180" s="1" t="s">
        <v>190</v>
      </c>
      <c r="C180" s="1">
        <v>27294582415</v>
      </c>
      <c r="D180" s="4" t="s">
        <v>126</v>
      </c>
      <c r="E180" s="4">
        <f>IF(ISERROR(VLOOKUP(A180,'[1]Noviembre 2022'!$A$1:$AD$224,4,)),0,VLOOKUP(A180,'[1]Noviembre 2022'!$A$1:$AD$224,4,))</f>
        <v>0</v>
      </c>
      <c r="F180" s="4">
        <f>IF(ISERROR(VLOOKUP(A180,'[1]Noviembre 2022'!$A$1:$AD$224,5,)),0,VLOOKUP(A180,'[1]Noviembre 2022'!$A$1:$AD$224,5,))</f>
        <v>0</v>
      </c>
      <c r="G180" s="6">
        <f>IF(ISERROR(VLOOKUP(A180,'[1]Noviembre 2022'!$A$1:$AD$224,7,)),0,VLOOKUP(A180,'[1]Noviembre 2022'!$A$1:$AD$224,7,))</f>
        <v>0</v>
      </c>
      <c r="H180" s="6">
        <f>IF(ISERROR(VLOOKUP(A180,'[1]Noviembre 2022'!$A$1:$AD$224,8,)),0,VLOOKUP(A180,'[1]Noviembre 2022'!$A$1:$AD$224,8,))</f>
        <v>0</v>
      </c>
      <c r="I180" s="6" t="str">
        <f>IF(ISERROR(VLOOKUP(A180,[1]Hoja3!$A$1:$H$424,7,)),0,VLOOKUP(A180,[1]Hoja3!$A$1:$H$424,7,))</f>
        <v>1500682200068260869900</v>
      </c>
    </row>
    <row r="181" spans="1:9" x14ac:dyDescent="0.25">
      <c r="A181" s="1">
        <v>101614</v>
      </c>
      <c r="B181" s="1" t="s">
        <v>191</v>
      </c>
      <c r="C181" s="1">
        <v>27286236192</v>
      </c>
      <c r="D181" s="4" t="str">
        <f>IF(ISERROR(VLOOKUP(A181,'[1]Noviembre 2022'!$A$1:$AD$224,3,)),0,VLOOKUP(A181,'[1]Noviembre 2022'!$A$1:$AD$224,3,))</f>
        <v>EMPAQUE</v>
      </c>
      <c r="E181" s="4" t="str">
        <f>IF(ISERROR(VLOOKUP(A181,'[1]Noviembre 2022'!$A$1:$AD$224,4,)),0,VLOOKUP(A181,'[1]Noviembre 2022'!$A$1:$AD$224,4,))</f>
        <v>PLANTA 1</v>
      </c>
      <c r="F181" s="4" t="str">
        <f>IF(ISERROR(VLOOKUP(A181,'[1]Noviembre 2022'!$A$1:$AD$224,5,)),0,VLOOKUP(A181,'[1]Noviembre 2022'!$A$1:$AD$224,5,))</f>
        <v>PLANTA 1</v>
      </c>
      <c r="G181" s="6" t="str">
        <f>IF(ISERROR(VLOOKUP(A181,'[1]Noviembre 2022'!$A$1:$AD$224,7,)),0,VLOOKUP(A181,'[1]Noviembre 2022'!$A$1:$AD$224,7,))</f>
        <v>6826078551</v>
      </c>
      <c r="H181" s="6" t="str">
        <f>IF(ISERROR(VLOOKUP(A181,'[1]Noviembre 2022'!$A$1:$AD$224,8,)),0,VLOOKUP(A181,'[1]Noviembre 2022'!$A$1:$AD$224,8,))</f>
        <v>HSBC</v>
      </c>
      <c r="I181" s="6" t="str">
        <f>IF(ISERROR(VLOOKUP(A181,'[1]Noviembre 2022'!$A$1:$AD$224,9,)),0,VLOOKUP(A181,'[1]Noviembre 2022'!$A$1:$AD$224,9,))</f>
        <v>1500682200068260785514</v>
      </c>
    </row>
    <row r="182" spans="1:9" x14ac:dyDescent="0.25">
      <c r="A182" s="1">
        <v>101633</v>
      </c>
      <c r="B182" s="1" t="s">
        <v>192</v>
      </c>
      <c r="C182" s="1">
        <v>20162809165</v>
      </c>
      <c r="D182" s="4" t="str">
        <f>IF(ISERROR(VLOOKUP(A182,'[1]Noviembre 2022'!$A$1:$AD$224,3,)),0,VLOOKUP(A182,'[1]Noviembre 2022'!$A$1:$AD$224,3,))</f>
        <v>EMPAQUE</v>
      </c>
      <c r="E182" s="4" t="str">
        <f>IF(ISERROR(VLOOKUP(A182,'[1]Noviembre 2022'!$A$1:$AD$224,4,)),0,VLOOKUP(A182,'[1]Noviembre 2022'!$A$1:$AD$224,4,))</f>
        <v>PLANTA</v>
      </c>
      <c r="F182" s="4" t="str">
        <f>IF(ISERROR(VLOOKUP(A182,'[1]Noviembre 2022'!$A$1:$AD$224,5,)),0,VLOOKUP(A182,'[1]Noviembre 2022'!$A$1:$AD$224,5,))</f>
        <v>EMBALADOR</v>
      </c>
      <c r="G182" s="6" t="str">
        <f>IF(ISERROR(VLOOKUP(A182,'[1]Noviembre 2022'!$A$1:$AD$224,7,)),0,VLOOKUP(A182,'[1]Noviembre 2022'!$A$1:$AD$224,7,))</f>
        <v>6826087290</v>
      </c>
      <c r="H182" s="6" t="str">
        <f>IF(ISERROR(VLOOKUP(A182,'[1]Noviembre 2022'!$A$1:$AD$224,8,)),0,VLOOKUP(A182,'[1]Noviembre 2022'!$A$1:$AD$224,8,))</f>
        <v>HSBC</v>
      </c>
      <c r="I182" s="6" t="str">
        <f>IF(ISERROR(VLOOKUP(A182,'[1]Noviembre 2022'!$A$1:$AD$224,9,)),0,VLOOKUP(A182,'[1]Noviembre 2022'!$A$1:$AD$224,9,))</f>
        <v>1500682200068260872900</v>
      </c>
    </row>
    <row r="183" spans="1:9" x14ac:dyDescent="0.25">
      <c r="A183" s="1">
        <v>101636</v>
      </c>
      <c r="B183" s="1" t="s">
        <v>193</v>
      </c>
      <c r="C183" s="1">
        <v>27294580668</v>
      </c>
      <c r="D183" s="4" t="s">
        <v>126</v>
      </c>
      <c r="E183" s="4">
        <f>IF(ISERROR(VLOOKUP(A183,'[1]Noviembre 2022'!$A$1:$AD$224,4,)),0,VLOOKUP(A183,'[1]Noviembre 2022'!$A$1:$AD$224,4,))</f>
        <v>0</v>
      </c>
      <c r="F183" s="4">
        <f>IF(ISERROR(VLOOKUP(A183,'[1]Noviembre 2022'!$A$1:$AD$224,5,)),0,VLOOKUP(A183,'[1]Noviembre 2022'!$A$1:$AD$224,5,))</f>
        <v>0</v>
      </c>
      <c r="G183" s="6">
        <f>IF(ISERROR(VLOOKUP(A183,'[1]Noviembre 2022'!$A$1:$AD$224,7,)),0,VLOOKUP(A183,'[1]Noviembre 2022'!$A$1:$AD$224,7,))</f>
        <v>0</v>
      </c>
      <c r="H183" s="6">
        <f>IF(ISERROR(VLOOKUP(A183,'[1]Noviembre 2022'!$A$1:$AD$224,8,)),0,VLOOKUP(A183,'[1]Noviembre 2022'!$A$1:$AD$224,8,))</f>
        <v>0</v>
      </c>
      <c r="I183" s="6" t="str">
        <f>IF(ISERROR(VLOOKUP(A183,[1]Hoja3!$A$1:$H$424,7,)),0,VLOOKUP(A183,[1]Hoja3!$A$1:$H$424,7,))</f>
        <v>1500682200068260882550</v>
      </c>
    </row>
    <row r="184" spans="1:9" x14ac:dyDescent="0.25">
      <c r="A184" s="1">
        <v>101671</v>
      </c>
      <c r="B184" s="1" t="s">
        <v>194</v>
      </c>
      <c r="C184" s="1">
        <v>27225863127</v>
      </c>
      <c r="D184" s="4" t="str">
        <f>IF(ISERROR(VLOOKUP(A184,'[1]Noviembre 2022'!$A$1:$AD$224,3,)),0,VLOOKUP(A184,'[1]Noviembre 2022'!$A$1:$AD$224,3,))</f>
        <v>EMPAQUE</v>
      </c>
      <c r="E184" s="4" t="str">
        <f>IF(ISERROR(VLOOKUP(A184,'[1]Noviembre 2022'!$A$1:$AD$224,4,)),0,VLOOKUP(A184,'[1]Noviembre 2022'!$A$1:$AD$224,4,))</f>
        <v>PLANTA</v>
      </c>
      <c r="F184" s="4" t="str">
        <f>IF(ISERROR(VLOOKUP(A184,'[1]Noviembre 2022'!$A$1:$AD$224,5,)),0,VLOOKUP(A184,'[1]Noviembre 2022'!$A$1:$AD$224,5,))</f>
        <v>CLASIFICADORA</v>
      </c>
      <c r="G184" s="6">
        <f>IF(ISERROR(VLOOKUP(A184,'[1]Noviembre 2022'!$A$1:$AD$224,7,)),0,VLOOKUP(A184,'[1]Noviembre 2022'!$A$1:$AD$224,7,))</f>
        <v>0</v>
      </c>
      <c r="H184" s="6">
        <f>IF(ISERROR(VLOOKUP(A184,'[1]Noviembre 2022'!$A$1:$AD$224,8,)),0,VLOOKUP(A184,'[1]Noviembre 2022'!$A$1:$AD$224,8,))</f>
        <v>0</v>
      </c>
      <c r="I184" s="6" t="str">
        <f>IF(ISERROR(VLOOKUP(A184,'[1]Noviembre 2022'!$A$1:$AD$224,9,)),0,VLOOKUP(A184,'[1]Noviembre 2022'!$A$1:$AD$224,9,))</f>
        <v>0340220908220049390005</v>
      </c>
    </row>
    <row r="185" spans="1:9" x14ac:dyDescent="0.25">
      <c r="A185" s="1">
        <v>101675</v>
      </c>
      <c r="B185" s="1" t="s">
        <v>195</v>
      </c>
      <c r="C185" s="1">
        <v>27273675197</v>
      </c>
      <c r="D185" s="4" t="s">
        <v>126</v>
      </c>
      <c r="E185" s="4">
        <f>IF(ISERROR(VLOOKUP(A185,'[1]Noviembre 2022'!$A$1:$AD$224,4,)),0,VLOOKUP(A185,'[1]Noviembre 2022'!$A$1:$AD$224,4,))</f>
        <v>0</v>
      </c>
      <c r="F185" s="4">
        <f>IF(ISERROR(VLOOKUP(A185,'[1]Noviembre 2022'!$A$1:$AD$224,5,)),0,VLOOKUP(A185,'[1]Noviembre 2022'!$A$1:$AD$224,5,))</f>
        <v>0</v>
      </c>
      <c r="G185" s="6">
        <f>IF(ISERROR(VLOOKUP(A185,'[1]Noviembre 2022'!$A$1:$AD$224,7,)),0,VLOOKUP(A185,'[1]Noviembre 2022'!$A$1:$AD$224,7,))</f>
        <v>0</v>
      </c>
      <c r="H185" s="6">
        <f>IF(ISERROR(VLOOKUP(A185,'[1]Noviembre 2022'!$A$1:$AD$224,8,)),0,VLOOKUP(A185,'[1]Noviembre 2022'!$A$1:$AD$224,8,))</f>
        <v>0</v>
      </c>
      <c r="I185" s="6" t="str">
        <f>IF(ISERROR(VLOOKUP(A185,[1]Hoja3!$A$1:$H$424,7,)),0,VLOOKUP(A185,[1]Hoja3!$A$1:$H$424,7,))</f>
        <v>1500682200068260789400</v>
      </c>
    </row>
    <row r="186" spans="1:9" x14ac:dyDescent="0.25">
      <c r="A186" s="1">
        <v>101681</v>
      </c>
      <c r="B186" s="1" t="s">
        <v>196</v>
      </c>
      <c r="C186" s="1">
        <v>27205303788</v>
      </c>
      <c r="D186" s="4" t="str">
        <f>IF(ISERROR(VLOOKUP(A186,'[1]Noviembre 2022'!$A$1:$AD$224,3,)),0,VLOOKUP(A186,'[1]Noviembre 2022'!$A$1:$AD$224,3,))</f>
        <v>EMPAQUE</v>
      </c>
      <c r="E186" s="4" t="str">
        <f>IF(ISERROR(VLOOKUP(A186,'[1]Noviembre 2022'!$A$1:$AD$224,4,)),0,VLOOKUP(A186,'[1]Noviembre 2022'!$A$1:$AD$224,4,))</f>
        <v>PLANTA 1</v>
      </c>
      <c r="F186" s="4" t="str">
        <f>IF(ISERROR(VLOOKUP(A186,'[1]Noviembre 2022'!$A$1:$AD$224,5,)),0,VLOOKUP(A186,'[1]Noviembre 2022'!$A$1:$AD$224,5,))</f>
        <v>PLANTA 1</v>
      </c>
      <c r="G186" s="6" t="str">
        <f>IF(ISERROR(VLOOKUP(A186,'[1]Noviembre 2022'!$A$1:$AD$224,7,)),0,VLOOKUP(A186,'[1]Noviembre 2022'!$A$1:$AD$224,7,))</f>
        <v>6826080718</v>
      </c>
      <c r="H186" s="6" t="str">
        <f>IF(ISERROR(VLOOKUP(A186,'[1]Noviembre 2022'!$A$1:$AD$224,8,)),0,VLOOKUP(A186,'[1]Noviembre 2022'!$A$1:$AD$224,8,))</f>
        <v>HSBC</v>
      </c>
      <c r="I186" s="6" t="str">
        <f>IF(ISERROR(VLOOKUP(A186,'[1]Noviembre 2022'!$A$1:$AD$224,9,)),0,VLOOKUP(A186,'[1]Noviembre 2022'!$A$1:$AD$224,9,))</f>
        <v>1500682200068260807182</v>
      </c>
    </row>
    <row r="187" spans="1:9" x14ac:dyDescent="0.25">
      <c r="A187" s="1">
        <v>101688</v>
      </c>
      <c r="B187" s="1" t="s">
        <v>197</v>
      </c>
      <c r="C187" s="1">
        <v>27225835883</v>
      </c>
      <c r="D187" s="4" t="str">
        <f>IF(ISERROR(VLOOKUP(A187,'[1]Noviembre 2022'!$A$1:$AD$224,3,)),0,VLOOKUP(A187,'[1]Noviembre 2022'!$A$1:$AD$224,3,))</f>
        <v>EMPAQUE</v>
      </c>
      <c r="E187" s="4" t="str">
        <f>IF(ISERROR(VLOOKUP(A187,'[1]Noviembre 2022'!$A$1:$AD$224,4,)),0,VLOOKUP(A187,'[1]Noviembre 2022'!$A$1:$AD$224,4,))</f>
        <v>PLANTA</v>
      </c>
      <c r="F187" s="4" t="str">
        <f>IF(ISERROR(VLOOKUP(A187,'[1]Noviembre 2022'!$A$1:$AD$224,5,)),0,VLOOKUP(A187,'[1]Noviembre 2022'!$A$1:$AD$224,5,))</f>
        <v>CLASIFICADORA</v>
      </c>
      <c r="G187" s="6" t="str">
        <f>IF(ISERROR(VLOOKUP(A187,'[1]Noviembre 2022'!$A$1:$AD$224,7,)),0,VLOOKUP(A187,'[1]Noviembre 2022'!$A$1:$AD$224,7,))</f>
        <v>6826080336</v>
      </c>
      <c r="H187" s="6" t="str">
        <f>IF(ISERROR(VLOOKUP(A187,'[1]Noviembre 2022'!$A$1:$AD$224,8,)),0,VLOOKUP(A187,'[1]Noviembre 2022'!$A$1:$AD$224,8,))</f>
        <v>HSBC</v>
      </c>
      <c r="I187" s="6" t="str">
        <f>IF(ISERROR(VLOOKUP(A187,'[1]Noviembre 2022'!$A$1:$AD$224,9,)),0,VLOOKUP(A187,'[1]Noviembre 2022'!$A$1:$AD$224,9,))</f>
        <v>1500682200068260803364</v>
      </c>
    </row>
    <row r="188" spans="1:9" x14ac:dyDescent="0.25">
      <c r="A188" s="1">
        <v>101712</v>
      </c>
      <c r="B188" s="1" t="s">
        <v>198</v>
      </c>
      <c r="C188" s="1">
        <v>23182185019</v>
      </c>
      <c r="D188" s="4" t="str">
        <f>IF(ISERROR(VLOOKUP(A188,'[1]Noviembre 2022'!$A$1:$AD$224,3,)),0,VLOOKUP(A188,'[1]Noviembre 2022'!$A$1:$AD$224,3,))</f>
        <v>EMPAQUE</v>
      </c>
      <c r="E188" s="4" t="str">
        <f>IF(ISERROR(VLOOKUP(A188,'[1]Noviembre 2022'!$A$1:$AD$224,4,)),0,VLOOKUP(A188,'[1]Noviembre 2022'!$A$1:$AD$224,4,))</f>
        <v>PLANTA</v>
      </c>
      <c r="F188" s="4" t="str">
        <f>IF(ISERROR(VLOOKUP(A188,'[1]Noviembre 2022'!$A$1:$AD$224,5,)),0,VLOOKUP(A188,'[1]Noviembre 2022'!$A$1:$AD$224,5,))</f>
        <v>ESTIBADOR</v>
      </c>
      <c r="G188" s="6" t="str">
        <f>IF(ISERROR(VLOOKUP(A188,'[1]Noviembre 2022'!$A$1:$AD$224,7,)),0,VLOOKUP(A188,'[1]Noviembre 2022'!$A$1:$AD$224,7,))</f>
        <v>6826081193</v>
      </c>
      <c r="H188" s="6" t="str">
        <f>IF(ISERROR(VLOOKUP(A188,'[1]Noviembre 2022'!$A$1:$AD$224,8,)),0,VLOOKUP(A188,'[1]Noviembre 2022'!$A$1:$AD$224,8,))</f>
        <v>HSBC</v>
      </c>
      <c r="I188" s="6" t="str">
        <f>IF(ISERROR(VLOOKUP(A188,'[1]Noviembre 2022'!$A$1:$AD$224,9,)),0,VLOOKUP(A188,'[1]Noviembre 2022'!$A$1:$AD$224,9,))</f>
        <v>1500682200068260811932</v>
      </c>
    </row>
    <row r="189" spans="1:9" x14ac:dyDescent="0.25">
      <c r="A189" s="1">
        <v>101715</v>
      </c>
      <c r="B189" s="1" t="s">
        <v>199</v>
      </c>
      <c r="C189" s="1">
        <v>20218478809</v>
      </c>
      <c r="D189" s="4" t="str">
        <f>IF(ISERROR(VLOOKUP(A189,'[1]Noviembre 2022'!$A$1:$AD$224,3,)),0,VLOOKUP(A189,'[1]Noviembre 2022'!$A$1:$AD$224,3,))</f>
        <v>EMPAQUE</v>
      </c>
      <c r="E189" s="4" t="str">
        <f>IF(ISERROR(VLOOKUP(A189,'[1]Noviembre 2022'!$A$1:$AD$224,4,)),0,VLOOKUP(A189,'[1]Noviembre 2022'!$A$1:$AD$224,4,))</f>
        <v>PLANTA</v>
      </c>
      <c r="F189" s="4" t="str">
        <f>IF(ISERROR(VLOOKUP(A189,'[1]Noviembre 2022'!$A$1:$AD$224,5,)),0,VLOOKUP(A189,'[1]Noviembre 2022'!$A$1:$AD$224,5,))</f>
        <v>PEON VARIO</v>
      </c>
      <c r="G189" s="6" t="str">
        <f>IF(ISERROR(VLOOKUP(A189,'[1]Noviembre 2022'!$A$1:$AD$224,7,)),0,VLOOKUP(A189,'[1]Noviembre 2022'!$A$1:$AD$224,7,))</f>
        <v>6826080459</v>
      </c>
      <c r="H189" s="6" t="str">
        <f>IF(ISERROR(VLOOKUP(A189,'[1]Noviembre 2022'!$A$1:$AD$224,8,)),0,VLOOKUP(A189,'[1]Noviembre 2022'!$A$1:$AD$224,8,))</f>
        <v>HSBC</v>
      </c>
      <c r="I189" s="6" t="str">
        <f>IF(ISERROR(VLOOKUP(A189,'[1]Noviembre 2022'!$A$1:$AD$224,9,)),0,VLOOKUP(A189,'[1]Noviembre 2022'!$A$1:$AD$224,9,))</f>
        <v>1500682200068260804596</v>
      </c>
    </row>
    <row r="190" spans="1:9" x14ac:dyDescent="0.25">
      <c r="A190" s="1">
        <v>101734</v>
      </c>
      <c r="B190" s="1" t="s">
        <v>200</v>
      </c>
      <c r="C190" s="1">
        <v>20264583293</v>
      </c>
      <c r="D190" s="4" t="str">
        <f>IF(ISERROR(VLOOKUP(A190,'[1]Noviembre 2022'!$A$1:$AD$224,3,)),0,VLOOKUP(A190,'[1]Noviembre 2022'!$A$1:$AD$224,3,))</f>
        <v>EMPAQUE</v>
      </c>
      <c r="E190" s="4" t="str">
        <f>IF(ISERROR(VLOOKUP(A190,'[1]Noviembre 2022'!$A$1:$AD$224,4,)),0,VLOOKUP(A190,'[1]Noviembre 2022'!$A$1:$AD$224,4,))</f>
        <v>PLANTA</v>
      </c>
      <c r="F190" s="4" t="str">
        <f>IF(ISERROR(VLOOKUP(A190,'[1]Noviembre 2022'!$A$1:$AD$224,5,)),0,VLOOKUP(A190,'[1]Noviembre 2022'!$A$1:$AD$224,5,))</f>
        <v>PEON VARIO</v>
      </c>
      <c r="G190" s="6" t="str">
        <f>IF(ISERROR(VLOOKUP(A190,'[1]Noviembre 2022'!$A$1:$AD$224,7,)),0,VLOOKUP(A190,'[1]Noviembre 2022'!$A$1:$AD$224,7,))</f>
        <v>6826079301</v>
      </c>
      <c r="H190" s="6" t="str">
        <f>IF(ISERROR(VLOOKUP(A190,'[1]Noviembre 2022'!$A$1:$AD$224,8,)),0,VLOOKUP(A190,'[1]Noviembre 2022'!$A$1:$AD$224,8,))</f>
        <v>HSBC</v>
      </c>
      <c r="I190" s="6" t="str">
        <f>IF(ISERROR(VLOOKUP(A190,'[1]Noviembre 2022'!$A$1:$AD$224,9,)),0,VLOOKUP(A190,'[1]Noviembre 2022'!$A$1:$AD$224,9,))</f>
        <v>1500682200068260793014</v>
      </c>
    </row>
    <row r="191" spans="1:9" x14ac:dyDescent="0.25">
      <c r="A191" s="1">
        <v>101739</v>
      </c>
      <c r="B191" s="1" t="s">
        <v>201</v>
      </c>
      <c r="C191" s="1">
        <v>27236229349</v>
      </c>
      <c r="D191" s="4" t="str">
        <f>IF(ISERROR(VLOOKUP(A191,'[1]Noviembre 2022'!$A$1:$AD$224,3,)),0,VLOOKUP(A191,'[1]Noviembre 2022'!$A$1:$AD$224,3,))</f>
        <v>EMPAQUE</v>
      </c>
      <c r="E191" s="4" t="str">
        <f>IF(ISERROR(VLOOKUP(A191,'[1]Noviembre 2022'!$A$1:$AD$224,4,)),0,VLOOKUP(A191,'[1]Noviembre 2022'!$A$1:$AD$224,4,))</f>
        <v>PLANTA 1</v>
      </c>
      <c r="F191" s="4" t="str">
        <f>IF(ISERROR(VLOOKUP(A191,'[1]Noviembre 2022'!$A$1:$AD$224,5,)),0,VLOOKUP(A191,'[1]Noviembre 2022'!$A$1:$AD$224,5,))</f>
        <v>PLANTA 1</v>
      </c>
      <c r="G191" s="6" t="str">
        <f>IF(ISERROR(VLOOKUP(A191,'[1]Noviembre 2022'!$A$1:$AD$224,7,)),0,VLOOKUP(A191,'[1]Noviembre 2022'!$A$1:$AD$224,7,))</f>
        <v>6826080114</v>
      </c>
      <c r="H191" s="6" t="str">
        <f>IF(ISERROR(VLOOKUP(A191,'[1]Noviembre 2022'!$A$1:$AD$224,8,)),0,VLOOKUP(A191,'[1]Noviembre 2022'!$A$1:$AD$224,8,))</f>
        <v>HSBC</v>
      </c>
      <c r="I191" s="6" t="str">
        <f>IF(ISERROR(VLOOKUP(A191,'[1]Noviembre 2022'!$A$1:$AD$224,9,)),0,VLOOKUP(A191,'[1]Noviembre 2022'!$A$1:$AD$224,9,))</f>
        <v>1500682200068260801146</v>
      </c>
    </row>
    <row r="192" spans="1:9" x14ac:dyDescent="0.25">
      <c r="A192" s="1">
        <v>101776</v>
      </c>
      <c r="B192" s="1" t="s">
        <v>202</v>
      </c>
      <c r="C192" s="1">
        <v>27229202508</v>
      </c>
      <c r="D192" s="4" t="s">
        <v>126</v>
      </c>
      <c r="E192" s="4">
        <f>IF(ISERROR(VLOOKUP(A192,'[1]Noviembre 2022'!$A$1:$AD$224,4,)),0,VLOOKUP(A192,'[1]Noviembre 2022'!$A$1:$AD$224,4,))</f>
        <v>0</v>
      </c>
      <c r="F192" s="4">
        <f>IF(ISERROR(VLOOKUP(A192,'[1]Noviembre 2022'!$A$1:$AD$224,5,)),0,VLOOKUP(A192,'[1]Noviembre 2022'!$A$1:$AD$224,5,))</f>
        <v>0</v>
      </c>
      <c r="G192" s="6">
        <f>IF(ISERROR(VLOOKUP(A192,'[1]Noviembre 2022'!$A$1:$AD$224,7,)),0,VLOOKUP(A192,'[1]Noviembre 2022'!$A$1:$AD$224,7,))</f>
        <v>0</v>
      </c>
      <c r="H192" s="6">
        <f>IF(ISERROR(VLOOKUP(A192,'[1]Noviembre 2022'!$A$1:$AD$224,8,)),0,VLOOKUP(A192,'[1]Noviembre 2022'!$A$1:$AD$224,8,))</f>
        <v>0</v>
      </c>
      <c r="I192" s="6" t="str">
        <f>IF(ISERROR(VLOOKUP(A192,[1]Hoja3!$A$1:$H$424,7,)),0,VLOOKUP(A192,[1]Hoja3!$A$1:$H$424,7,))</f>
        <v>1500682200068260802446</v>
      </c>
    </row>
    <row r="193" spans="1:9" x14ac:dyDescent="0.25">
      <c r="A193" s="1">
        <v>101816</v>
      </c>
      <c r="B193" s="1" t="s">
        <v>203</v>
      </c>
      <c r="C193" s="1">
        <v>27179880011</v>
      </c>
      <c r="D193" s="4" t="str">
        <f>IF(ISERROR(VLOOKUP(A193,'[1]Noviembre 2022'!$A$1:$AD$224,3,)),0,VLOOKUP(A193,'[1]Noviembre 2022'!$A$1:$AD$224,3,))</f>
        <v>EMPAQUE</v>
      </c>
      <c r="E193" s="4" t="str">
        <f>IF(ISERROR(VLOOKUP(A193,'[1]Noviembre 2022'!$A$1:$AD$224,4,)),0,VLOOKUP(A193,'[1]Noviembre 2022'!$A$1:$AD$224,4,))</f>
        <v>PLANTA</v>
      </c>
      <c r="F193" s="4" t="str">
        <f>IF(ISERROR(VLOOKUP(A193,'[1]Noviembre 2022'!$A$1:$AD$224,5,)),0,VLOOKUP(A193,'[1]Noviembre 2022'!$A$1:$AD$224,5,))</f>
        <v>CLASIFICADORA</v>
      </c>
      <c r="G193" s="6" t="str">
        <f>IF(ISERROR(VLOOKUP(A193,'[1]Noviembre 2022'!$A$1:$AD$224,7,)),0,VLOOKUP(A193,'[1]Noviembre 2022'!$A$1:$AD$224,7,))</f>
        <v>6826081322</v>
      </c>
      <c r="H193" s="6" t="str">
        <f>IF(ISERROR(VLOOKUP(A193,'[1]Noviembre 2022'!$A$1:$AD$224,8,)),0,VLOOKUP(A193,'[1]Noviembre 2022'!$A$1:$AD$224,8,))</f>
        <v>HSBC</v>
      </c>
      <c r="I193" s="6" t="str">
        <f>IF(ISERROR(VLOOKUP(A193,'[1]Noviembre 2022'!$A$1:$AD$224,9,)),0,VLOOKUP(A193,'[1]Noviembre 2022'!$A$1:$AD$224,9,))</f>
        <v>1500682200068260813228</v>
      </c>
    </row>
    <row r="194" spans="1:9" x14ac:dyDescent="0.25">
      <c r="A194" s="1">
        <v>101822</v>
      </c>
      <c r="B194" s="1" t="s">
        <v>204</v>
      </c>
      <c r="C194" s="1">
        <v>20180406639</v>
      </c>
      <c r="D194" s="4" t="str">
        <f>IF(ISERROR(VLOOKUP(A194,'[1]Noviembre 2022'!$A$1:$AD$224,3,)),0,VLOOKUP(A194,'[1]Noviembre 2022'!$A$1:$AD$224,3,))</f>
        <v>EMPAQUE</v>
      </c>
      <c r="E194" s="4" t="str">
        <f>IF(ISERROR(VLOOKUP(A194,'[1]Noviembre 2022'!$A$1:$AD$224,4,)),0,VLOOKUP(A194,'[1]Noviembre 2022'!$A$1:$AD$224,4,))</f>
        <v>PLANTA</v>
      </c>
      <c r="F194" s="4" t="str">
        <f>IF(ISERROR(VLOOKUP(A194,'[1]Noviembre 2022'!$A$1:$AD$224,5,)),0,VLOOKUP(A194,'[1]Noviembre 2022'!$A$1:$AD$224,5,))</f>
        <v>EMBALADOR</v>
      </c>
      <c r="G194" s="6" t="str">
        <f>IF(ISERROR(VLOOKUP(A194,'[1]Noviembre 2022'!$A$1:$AD$224,7,)),0,VLOOKUP(A194,'[1]Noviembre 2022'!$A$1:$AD$224,7,))</f>
        <v>6826083809</v>
      </c>
      <c r="H194" s="6" t="str">
        <f>IF(ISERROR(VLOOKUP(A194,'[1]Noviembre 2022'!$A$1:$AD$224,8,)),0,VLOOKUP(A194,'[1]Noviembre 2022'!$A$1:$AD$224,8,))</f>
        <v>HSBC</v>
      </c>
      <c r="I194" s="6" t="str">
        <f>IF(ISERROR(VLOOKUP(A194,'[1]Noviembre 2022'!$A$1:$AD$224,9,)),0,VLOOKUP(A194,'[1]Noviembre 2022'!$A$1:$AD$224,9,))</f>
        <v>1500682200068260838096</v>
      </c>
    </row>
    <row r="195" spans="1:9" x14ac:dyDescent="0.25">
      <c r="A195" s="1">
        <v>101841</v>
      </c>
      <c r="B195" s="1" t="s">
        <v>205</v>
      </c>
      <c r="C195" s="1">
        <v>27297711291</v>
      </c>
      <c r="D195" s="4" t="str">
        <f>IF(ISERROR(VLOOKUP(A195,'[1]Noviembre 2022'!$A$1:$AD$224,3,)),0,VLOOKUP(A195,'[1]Noviembre 2022'!$A$1:$AD$224,3,))</f>
        <v>EMPAQUE</v>
      </c>
      <c r="E195" s="4" t="str">
        <f>IF(ISERROR(VLOOKUP(A195,'[1]Noviembre 2022'!$A$1:$AD$224,4,)),0,VLOOKUP(A195,'[1]Noviembre 2022'!$A$1:$AD$224,4,))</f>
        <v>PLANTA 1</v>
      </c>
      <c r="F195" s="4" t="str">
        <f>IF(ISERROR(VLOOKUP(A195,'[1]Noviembre 2022'!$A$1:$AD$224,5,)),0,VLOOKUP(A195,'[1]Noviembre 2022'!$A$1:$AD$224,5,))</f>
        <v>PLANTA 1</v>
      </c>
      <c r="G195" s="6" t="str">
        <f>IF(ISERROR(VLOOKUP(A195,'[1]Noviembre 2022'!$A$1:$AD$224,7,)),0,VLOOKUP(A195,'[1]Noviembre 2022'!$A$1:$AD$224,7,))</f>
        <v>6826078186</v>
      </c>
      <c r="H195" s="6" t="str">
        <f>IF(ISERROR(VLOOKUP(A195,'[1]Noviembre 2022'!$A$1:$AD$224,8,)),0,VLOOKUP(A195,'[1]Noviembre 2022'!$A$1:$AD$224,8,))</f>
        <v>HSBC</v>
      </c>
      <c r="I195" s="6" t="str">
        <f>IF(ISERROR(VLOOKUP(A195,'[1]Noviembre 2022'!$A$1:$AD$224,9,)),0,VLOOKUP(A195,'[1]Noviembre 2022'!$A$1:$AD$224,9,))</f>
        <v>1500682200068260781864</v>
      </c>
    </row>
    <row r="196" spans="1:9" x14ac:dyDescent="0.25">
      <c r="A196" s="1">
        <v>101844</v>
      </c>
      <c r="B196" s="1" t="s">
        <v>206</v>
      </c>
      <c r="C196" s="1">
        <v>23177935824</v>
      </c>
      <c r="D196" s="4" t="str">
        <f>IF(ISERROR(VLOOKUP(A196,'[1]Noviembre 2022'!$A$1:$AD$224,3,)),0,VLOOKUP(A196,'[1]Noviembre 2022'!$A$1:$AD$224,3,))</f>
        <v>EMPAQUE</v>
      </c>
      <c r="E196" s="4" t="str">
        <f>IF(ISERROR(VLOOKUP(A196,'[1]Noviembre 2022'!$A$1:$AD$224,4,)),0,VLOOKUP(A196,'[1]Noviembre 2022'!$A$1:$AD$224,4,))</f>
        <v>PLANTA 1</v>
      </c>
      <c r="F196" s="4" t="str">
        <f>IF(ISERROR(VLOOKUP(A196,'[1]Noviembre 2022'!$A$1:$AD$224,5,)),0,VLOOKUP(A196,'[1]Noviembre 2022'!$A$1:$AD$224,5,))</f>
        <v>PLANTA 1</v>
      </c>
      <c r="G196" s="6" t="str">
        <f>IF(ISERROR(VLOOKUP(A196,'[1]Noviembre 2022'!$A$1:$AD$224,7,)),0,VLOOKUP(A196,'[1]Noviembre 2022'!$A$1:$AD$224,7,))</f>
        <v>6826081377</v>
      </c>
      <c r="H196" s="6" t="str">
        <f>IF(ISERROR(VLOOKUP(A196,'[1]Noviembre 2022'!$A$1:$AD$224,8,)),0,VLOOKUP(A196,'[1]Noviembre 2022'!$A$1:$AD$224,8,))</f>
        <v>HSBC</v>
      </c>
      <c r="I196" s="6" t="str">
        <f>IF(ISERROR(VLOOKUP(A196,'[1]Noviembre 2022'!$A$1:$AD$224,9,)),0,VLOOKUP(A196,'[1]Noviembre 2022'!$A$1:$AD$224,9,))</f>
        <v>1500682200068260813778</v>
      </c>
    </row>
    <row r="197" spans="1:9" x14ac:dyDescent="0.25">
      <c r="A197" s="1">
        <v>101869</v>
      </c>
      <c r="B197" s="1" t="s">
        <v>207</v>
      </c>
      <c r="C197" s="1">
        <v>27284143030</v>
      </c>
      <c r="D197" s="4" t="s">
        <v>126</v>
      </c>
      <c r="E197" s="4">
        <f>IF(ISERROR(VLOOKUP(A197,'[1]Noviembre 2022'!$A$1:$AD$224,4,)),0,VLOOKUP(A197,'[1]Noviembre 2022'!$A$1:$AD$224,4,))</f>
        <v>0</v>
      </c>
      <c r="F197" s="4">
        <f>IF(ISERROR(VLOOKUP(A197,'[1]Noviembre 2022'!$A$1:$AD$224,5,)),0,VLOOKUP(A197,'[1]Noviembre 2022'!$A$1:$AD$224,5,))</f>
        <v>0</v>
      </c>
      <c r="G197" s="6">
        <f>IF(ISERROR(VLOOKUP(A197,'[1]Noviembre 2022'!$A$1:$AD$224,7,)),0,VLOOKUP(A197,'[1]Noviembre 2022'!$A$1:$AD$224,7,))</f>
        <v>0</v>
      </c>
      <c r="H197" s="6">
        <f>IF(ISERROR(VLOOKUP(A197,'[1]Noviembre 2022'!$A$1:$AD$224,8,)),0,VLOOKUP(A197,'[1]Noviembre 2022'!$A$1:$AD$224,8,))</f>
        <v>0</v>
      </c>
      <c r="I197" s="6" t="str">
        <f>IF(ISERROR(VLOOKUP(A197,[1]Hoja3!$A$1:$H$424,7,)),0,VLOOKUP(A197,[1]Hoja3!$A$1:$H$424,7,))</f>
        <v>1500682200068260894496</v>
      </c>
    </row>
    <row r="198" spans="1:9" x14ac:dyDescent="0.25">
      <c r="A198" s="1">
        <v>101894</v>
      </c>
      <c r="B198" s="1" t="s">
        <v>208</v>
      </c>
      <c r="C198" s="1">
        <v>20366269305</v>
      </c>
      <c r="D198" s="4" t="str">
        <f>IF(ISERROR(VLOOKUP(A198,'[1]Noviembre 2022'!$A$1:$AD$224,3,)),0,VLOOKUP(A198,'[1]Noviembre 2022'!$A$1:$AD$224,3,))</f>
        <v>EMPAQUE</v>
      </c>
      <c r="E198" s="4" t="str">
        <f>IF(ISERROR(VLOOKUP(A198,'[1]Noviembre 2022'!$A$1:$AD$224,4,)),0,VLOOKUP(A198,'[1]Noviembre 2022'!$A$1:$AD$224,4,))</f>
        <v>PLANTA</v>
      </c>
      <c r="F198" s="4" t="str">
        <f>IF(ISERROR(VLOOKUP(A198,'[1]Noviembre 2022'!$A$1:$AD$224,5,)),0,VLOOKUP(A198,'[1]Noviembre 2022'!$A$1:$AD$224,5,))</f>
        <v>OPERADOR DE MCCA</v>
      </c>
      <c r="G198" s="6" t="str">
        <f>IF(ISERROR(VLOOKUP(A198,'[1]Noviembre 2022'!$A$1:$AD$224,7,)),0,VLOOKUP(A198,'[1]Noviembre 2022'!$A$1:$AD$224,7,))</f>
        <v>6826093985</v>
      </c>
      <c r="H198" s="6" t="str">
        <f>IF(ISERROR(VLOOKUP(A198,'[1]Noviembre 2022'!$A$1:$AD$224,8,)),0,VLOOKUP(A198,'[1]Noviembre 2022'!$A$1:$AD$224,8,))</f>
        <v>HSBC</v>
      </c>
      <c r="I198" s="6" t="str">
        <f>IF(ISERROR(VLOOKUP(A198,'[1]Noviembre 2022'!$A$1:$AD$224,9,)),0,VLOOKUP(A198,'[1]Noviembre 2022'!$A$1:$AD$224,9,))</f>
        <v>1500682200068260939850</v>
      </c>
    </row>
    <row r="199" spans="1:9" x14ac:dyDescent="0.25">
      <c r="A199" s="1">
        <v>101910</v>
      </c>
      <c r="B199" s="1" t="s">
        <v>209</v>
      </c>
      <c r="C199" s="1">
        <v>20378198942</v>
      </c>
      <c r="D199" s="4" t="str">
        <f>IF(ISERROR(VLOOKUP(A199,'[1]Noviembre 2022'!$A$1:$AD$224,3,)),0,VLOOKUP(A199,'[1]Noviembre 2022'!$A$1:$AD$224,3,))</f>
        <v>EMPAQUE</v>
      </c>
      <c r="E199" s="4" t="str">
        <f>IF(ISERROR(VLOOKUP(A199,'[1]Noviembre 2022'!$A$1:$AD$224,4,)),0,VLOOKUP(A199,'[1]Noviembre 2022'!$A$1:$AD$224,4,))</f>
        <v>PLANTA</v>
      </c>
      <c r="F199" s="4" t="str">
        <f>IF(ISERROR(VLOOKUP(A199,'[1]Noviembre 2022'!$A$1:$AD$224,5,)),0,VLOOKUP(A199,'[1]Noviembre 2022'!$A$1:$AD$224,5,))</f>
        <v>PEON VARIO</v>
      </c>
      <c r="G199" s="6" t="str">
        <f>IF(ISERROR(VLOOKUP(A199,'[1]Noviembre 2022'!$A$1:$AD$224,7,)),0,VLOOKUP(A199,'[1]Noviembre 2022'!$A$1:$AD$224,7,))</f>
        <v>6826090894</v>
      </c>
      <c r="H199" s="6" t="str">
        <f>IF(ISERROR(VLOOKUP(A199,'[1]Noviembre 2022'!$A$1:$AD$224,8,)),0,VLOOKUP(A199,'[1]Noviembre 2022'!$A$1:$AD$224,8,))</f>
        <v>HSBC</v>
      </c>
      <c r="I199" s="6" t="str">
        <f>IF(ISERROR(VLOOKUP(A199,'[1]Noviembre 2022'!$A$1:$AD$224,9,)),0,VLOOKUP(A199,'[1]Noviembre 2022'!$A$1:$AD$224,9,))</f>
        <v>1500682200068260908946</v>
      </c>
    </row>
    <row r="200" spans="1:9" x14ac:dyDescent="0.25">
      <c r="A200" s="1">
        <v>101913</v>
      </c>
      <c r="B200" s="1" t="s">
        <v>210</v>
      </c>
      <c r="C200" s="1">
        <v>27370513894</v>
      </c>
      <c r="D200" s="4" t="s">
        <v>126</v>
      </c>
      <c r="E200" s="4">
        <f>IF(ISERROR(VLOOKUP(A200,'[1]Noviembre 2022'!$A$1:$AD$224,4,)),0,VLOOKUP(A200,'[1]Noviembre 2022'!$A$1:$AD$224,4,))</f>
        <v>0</v>
      </c>
      <c r="F200" s="4">
        <f>IF(ISERROR(VLOOKUP(A200,'[1]Noviembre 2022'!$A$1:$AD$224,5,)),0,VLOOKUP(A200,'[1]Noviembre 2022'!$A$1:$AD$224,5,))</f>
        <v>0</v>
      </c>
      <c r="G200" s="6">
        <f>IF(ISERROR(VLOOKUP(A200,'[1]Noviembre 2022'!$A$1:$AD$224,7,)),0,VLOOKUP(A200,'[1]Noviembre 2022'!$A$1:$AD$224,7,))</f>
        <v>0</v>
      </c>
      <c r="H200" s="6">
        <f>IF(ISERROR(VLOOKUP(A200,'[1]Noviembre 2022'!$A$1:$AD$224,8,)),0,VLOOKUP(A200,'[1]Noviembre 2022'!$A$1:$AD$224,8,))</f>
        <v>0</v>
      </c>
      <c r="I200" s="6" t="str">
        <f>IF(ISERROR(VLOOKUP(A200,[1]Hoja3!$A$1:$H$424,7,)),0,VLOOKUP(A200,[1]Hoja3!$A$1:$H$424,7,))</f>
        <v>1500682200068260910196</v>
      </c>
    </row>
    <row r="201" spans="1:9" x14ac:dyDescent="0.25">
      <c r="A201" s="1">
        <v>101922</v>
      </c>
      <c r="B201" s="1" t="s">
        <v>211</v>
      </c>
      <c r="C201" s="1">
        <v>20373593126</v>
      </c>
      <c r="D201" s="4" t="s">
        <v>126</v>
      </c>
      <c r="E201" s="4">
        <f>IF(ISERROR(VLOOKUP(A201,'[1]Noviembre 2022'!$A$1:$AD$224,4,)),0,VLOOKUP(A201,'[1]Noviembre 2022'!$A$1:$AD$224,4,))</f>
        <v>0</v>
      </c>
      <c r="F201" s="4">
        <f>IF(ISERROR(VLOOKUP(A201,'[1]Noviembre 2022'!$A$1:$AD$224,5,)),0,VLOOKUP(A201,'[1]Noviembre 2022'!$A$1:$AD$224,5,))</f>
        <v>0</v>
      </c>
      <c r="G201" s="6">
        <f>IF(ISERROR(VLOOKUP(A201,'[1]Noviembre 2022'!$A$1:$AD$224,7,)),0,VLOOKUP(A201,'[1]Noviembre 2022'!$A$1:$AD$224,7,))</f>
        <v>0</v>
      </c>
      <c r="H201" s="6">
        <f>IF(ISERROR(VLOOKUP(A201,'[1]Noviembre 2022'!$A$1:$AD$224,8,)),0,VLOOKUP(A201,'[1]Noviembre 2022'!$A$1:$AD$224,8,))</f>
        <v>0</v>
      </c>
      <c r="I201" s="6" t="str">
        <f>IF(ISERROR(VLOOKUP(A201,[1]Hoja3!$A$1:$H$424,7,)),0,VLOOKUP(A201,[1]Hoja3!$A$1:$H$424,7,))</f>
        <v>1500682200068260950350</v>
      </c>
    </row>
    <row r="202" spans="1:9" x14ac:dyDescent="0.25">
      <c r="A202" s="1">
        <v>101956</v>
      </c>
      <c r="B202" s="1" t="s">
        <v>212</v>
      </c>
      <c r="C202" s="1">
        <v>20394041735</v>
      </c>
      <c r="D202" s="4" t="str">
        <f>IF(ISERROR(VLOOKUP(A202,'[1]Noviembre 2022'!$A$1:$AD$224,3,)),0,VLOOKUP(A202,'[1]Noviembre 2022'!$A$1:$AD$224,3,))</f>
        <v>EMPAQUE</v>
      </c>
      <c r="E202" s="4" t="str">
        <f>IF(ISERROR(VLOOKUP(A202,'[1]Noviembre 2022'!$A$1:$AD$224,4,)),0,VLOOKUP(A202,'[1]Noviembre 2022'!$A$1:$AD$224,4,))</f>
        <v>PLANTA</v>
      </c>
      <c r="F202" s="4" t="str">
        <f>IF(ISERROR(VLOOKUP(A202,'[1]Noviembre 2022'!$A$1:$AD$224,5,)),0,VLOOKUP(A202,'[1]Noviembre 2022'!$A$1:$AD$224,5,))</f>
        <v>EMBALADOR</v>
      </c>
      <c r="G202" s="6" t="str">
        <f>IF(ISERROR(VLOOKUP(A202,'[1]Noviembre 2022'!$A$1:$AD$224,7,)),0,VLOOKUP(A202,'[1]Noviembre 2022'!$A$1:$AD$224,7,))</f>
        <v>6826107602</v>
      </c>
      <c r="H202" s="6" t="str">
        <f>IF(ISERROR(VLOOKUP(A202,'[1]Noviembre 2022'!$A$1:$AD$224,8,)),0,VLOOKUP(A202,'[1]Noviembre 2022'!$A$1:$AD$224,8,))</f>
        <v>HSBC</v>
      </c>
      <c r="I202" s="6" t="str">
        <f>IF(ISERROR(VLOOKUP(A202,'[1]Noviembre 2022'!$A$1:$AD$224,9,)),0,VLOOKUP(A202,'[1]Noviembre 2022'!$A$1:$AD$224,9,))</f>
        <v>1500682200068261076028</v>
      </c>
    </row>
    <row r="203" spans="1:9" x14ac:dyDescent="0.25">
      <c r="A203" s="1">
        <v>101986</v>
      </c>
      <c r="B203" s="1" t="s">
        <v>213</v>
      </c>
      <c r="C203" s="1">
        <v>27377674354</v>
      </c>
      <c r="D203" s="4" t="s">
        <v>126</v>
      </c>
      <c r="E203" s="4">
        <f>IF(ISERROR(VLOOKUP(A203,'[1]Noviembre 2022'!$A$1:$AD$224,4,)),0,VLOOKUP(A203,'[1]Noviembre 2022'!$A$1:$AD$224,4,))</f>
        <v>0</v>
      </c>
      <c r="F203" s="4">
        <f>IF(ISERROR(VLOOKUP(A203,'[1]Noviembre 2022'!$A$1:$AD$224,5,)),0,VLOOKUP(A203,'[1]Noviembre 2022'!$A$1:$AD$224,5,))</f>
        <v>0</v>
      </c>
      <c r="G203" s="6">
        <f>IF(ISERROR(VLOOKUP(A203,'[1]Noviembre 2022'!$A$1:$AD$224,7,)),0,VLOOKUP(A203,'[1]Noviembre 2022'!$A$1:$AD$224,7,))</f>
        <v>0</v>
      </c>
      <c r="H203" s="6">
        <f>IF(ISERROR(VLOOKUP(A203,'[1]Noviembre 2022'!$A$1:$AD$224,8,)),0,VLOOKUP(A203,'[1]Noviembre 2022'!$A$1:$AD$224,8,))</f>
        <v>0</v>
      </c>
      <c r="I203" s="6" t="str">
        <f>IF(ISERROR(VLOOKUP(A203,[1]Hoja3!$A$1:$H$424,7,)),0,VLOOKUP(A203,[1]Hoja3!$A$1:$H$424,7,))</f>
        <v>1500682200068261118278</v>
      </c>
    </row>
    <row r="204" spans="1:9" x14ac:dyDescent="0.25">
      <c r="A204" s="1">
        <v>102262</v>
      </c>
      <c r="B204" s="1" t="s">
        <v>214</v>
      </c>
      <c r="C204" s="1">
        <v>20252775308</v>
      </c>
      <c r="D204" s="4" t="str">
        <f>IF(ISERROR(VLOOKUP(A204,'[1]Noviembre 2022'!$A$1:$AD$224,3,)),0,VLOOKUP(A204,'[1]Noviembre 2022'!$A$1:$AD$224,3,))</f>
        <v>EMPAQUE</v>
      </c>
      <c r="E204" s="4" t="str">
        <f>IF(ISERROR(VLOOKUP(A204,'[1]Noviembre 2022'!$A$1:$AD$224,4,)),0,VLOOKUP(A204,'[1]Noviembre 2022'!$A$1:$AD$224,4,))</f>
        <v>PLANTA</v>
      </c>
      <c r="F204" s="4" t="str">
        <f>IF(ISERROR(VLOOKUP(A204,'[1]Noviembre 2022'!$A$1:$AD$224,5,)),0,VLOOKUP(A204,'[1]Noviembre 2022'!$A$1:$AD$224,5,))</f>
        <v>PEON VARIO</v>
      </c>
      <c r="G204" s="6" t="str">
        <f>IF(ISERROR(VLOOKUP(A204,'[1]Noviembre 2022'!$A$1:$AD$224,7,)),0,VLOOKUP(A204,'[1]Noviembre 2022'!$A$1:$AD$224,7,))</f>
        <v>6826079660</v>
      </c>
      <c r="H204" s="6" t="str">
        <f>IF(ISERROR(VLOOKUP(A204,'[1]Noviembre 2022'!$A$1:$AD$224,8,)),0,VLOOKUP(A204,'[1]Noviembre 2022'!$A$1:$AD$224,8,))</f>
        <v>HSBC</v>
      </c>
      <c r="I204" s="6" t="str">
        <f>IF(ISERROR(VLOOKUP(A204,'[1]Noviembre 2022'!$A$1:$AD$224,9,)),0,VLOOKUP(A204,'[1]Noviembre 2022'!$A$1:$AD$224,9,))</f>
        <v>1500682200068260796600</v>
      </c>
    </row>
    <row r="205" spans="1:9" x14ac:dyDescent="0.25">
      <c r="A205" s="1">
        <v>103043</v>
      </c>
      <c r="B205" s="1" t="s">
        <v>215</v>
      </c>
      <c r="C205" s="1">
        <v>27381445270</v>
      </c>
      <c r="D205" s="4" t="s">
        <v>126</v>
      </c>
      <c r="E205" s="4">
        <f>IF(ISERROR(VLOOKUP(A205,'[1]Noviembre 2022'!$A$1:$AD$224,4,)),0,VLOOKUP(A205,'[1]Noviembre 2022'!$A$1:$AD$224,4,))</f>
        <v>0</v>
      </c>
      <c r="F205" s="4">
        <f>IF(ISERROR(VLOOKUP(A205,'[1]Noviembre 2022'!$A$1:$AD$224,5,)),0,VLOOKUP(A205,'[1]Noviembre 2022'!$A$1:$AD$224,5,))</f>
        <v>0</v>
      </c>
      <c r="G205" s="6">
        <f>IF(ISERROR(VLOOKUP(A205,'[1]Noviembre 2022'!$A$1:$AD$224,7,)),0,VLOOKUP(A205,'[1]Noviembre 2022'!$A$1:$AD$224,7,))</f>
        <v>0</v>
      </c>
      <c r="H205" s="6">
        <f>IF(ISERROR(VLOOKUP(A205,'[1]Noviembre 2022'!$A$1:$AD$224,8,)),0,VLOOKUP(A205,'[1]Noviembre 2022'!$A$1:$AD$224,8,))</f>
        <v>0</v>
      </c>
      <c r="I205" s="6" t="str">
        <f>IF(ISERROR(VLOOKUP(A205,[1]Hoja3!$A$1:$H$424,7,)),0,VLOOKUP(A205,[1]Hoja3!$A$1:$H$424,7,))</f>
        <v>1500682200068261221800</v>
      </c>
    </row>
    <row r="206" spans="1:9" x14ac:dyDescent="0.25">
      <c r="A206" s="10">
        <v>103079</v>
      </c>
      <c r="B206" s="10" t="s">
        <v>216</v>
      </c>
      <c r="C206" s="1">
        <v>20252774328</v>
      </c>
      <c r="D206" s="4" t="str">
        <f>IF(ISERROR(VLOOKUP(A206,'[1]Noviembre 2022'!$A$1:$AD$224,3,)),0,VLOOKUP(A206,'[1]Noviembre 2022'!$A$1:$AD$224,3,))</f>
        <v>EMPAQUE</v>
      </c>
      <c r="E206" s="4" t="str">
        <f>IF(ISERROR(VLOOKUP(A206,'[1]Noviembre 2022'!$A$1:$AD$224,4,)),0,VLOOKUP(A206,'[1]Noviembre 2022'!$A$1:$AD$224,4,))</f>
        <v>PLANTA I</v>
      </c>
      <c r="F206" s="4">
        <f>IF(ISERROR(VLOOKUP(A206,'[1]Noviembre 2022'!$A$1:$AD$224,5,)),0,VLOOKUP(A206,'[1]Noviembre 2022'!$A$1:$AD$224,5,))</f>
        <v>0</v>
      </c>
      <c r="G206" s="6" t="str">
        <f>IF(ISERROR(VLOOKUP(A206,'[1]Noviembre 2022'!$A$1:$AD$224,7,)),0,VLOOKUP(A206,'[1]Noviembre 2022'!$A$1:$AD$224,7,))</f>
        <v>6826124322</v>
      </c>
      <c r="H206" s="6" t="str">
        <f>IF(ISERROR(VLOOKUP(A206,'[1]Noviembre 2022'!$A$1:$AD$224,8,)),0,VLOOKUP(A206,'[1]Noviembre 2022'!$A$1:$AD$224,8,))</f>
        <v>HSBC</v>
      </c>
      <c r="I206" s="6" t="str">
        <f>IF(ISERROR(VLOOKUP(A206,'[1]Noviembre 2022'!$A$1:$AD$224,9,)),0,VLOOKUP(A206,'[1]Noviembre 2022'!$A$1:$AD$224,9,))</f>
        <v>1500682200068261243228</v>
      </c>
    </row>
    <row r="207" spans="1:9" x14ac:dyDescent="0.25">
      <c r="A207" s="1">
        <v>103094</v>
      </c>
      <c r="B207" s="1" t="s">
        <v>217</v>
      </c>
      <c r="C207" s="1">
        <v>20394033902</v>
      </c>
      <c r="D207" s="4" t="s">
        <v>126</v>
      </c>
      <c r="E207" s="4">
        <f>IF(ISERROR(VLOOKUP(A207,'[1]Noviembre 2022'!$A$1:$AD$224,4,)),0,VLOOKUP(A207,'[1]Noviembre 2022'!$A$1:$AD$224,4,))</f>
        <v>0</v>
      </c>
      <c r="F207" s="4">
        <f>IF(ISERROR(VLOOKUP(A207,'[1]Noviembre 2022'!$A$1:$AD$224,5,)),0,VLOOKUP(A207,'[1]Noviembre 2022'!$A$1:$AD$224,5,))</f>
        <v>0</v>
      </c>
      <c r="G207" s="6">
        <f>IF(ISERROR(VLOOKUP(A207,'[1]Noviembre 2022'!$A$1:$AD$224,7,)),0,VLOOKUP(A207,'[1]Noviembre 2022'!$A$1:$AD$224,7,))</f>
        <v>0</v>
      </c>
      <c r="H207" s="6">
        <f>IF(ISERROR(VLOOKUP(A207,'[1]Noviembre 2022'!$A$1:$AD$224,8,)),0,VLOOKUP(A207,'[1]Noviembre 2022'!$A$1:$AD$224,8,))</f>
        <v>0</v>
      </c>
      <c r="I207" s="6" t="str">
        <f>IF(ISERROR(VLOOKUP(A207,[1]Hoja3!$A$1:$H$424,7,)),0,VLOOKUP(A207,[1]Hoja3!$A$1:$H$424,7,))</f>
        <v>1500682200068261423350</v>
      </c>
    </row>
    <row r="208" spans="1:9" x14ac:dyDescent="0.25">
      <c r="A208" s="1">
        <v>103102</v>
      </c>
      <c r="B208" s="1" t="s">
        <v>218</v>
      </c>
      <c r="C208" s="1">
        <v>27349609237</v>
      </c>
      <c r="D208" s="4" t="str">
        <f>IF(ISERROR(VLOOKUP(A208,'[1]Noviembre 2022'!$A$1:$AD$224,3,)),0,VLOOKUP(A208,'[1]Noviembre 2022'!$A$1:$AD$224,3,))</f>
        <v>EMPAQUE</v>
      </c>
      <c r="E208" s="4" t="str">
        <f>IF(ISERROR(VLOOKUP(A208,'[1]Noviembre 2022'!$A$1:$AD$224,4,)),0,VLOOKUP(A208,'[1]Noviembre 2022'!$A$1:$AD$224,4,))</f>
        <v>PLANTA</v>
      </c>
      <c r="F208" s="4" t="str">
        <f>IF(ISERROR(VLOOKUP(A208,'[1]Noviembre 2022'!$A$1:$AD$224,5,)),0,VLOOKUP(A208,'[1]Noviembre 2022'!$A$1:$AD$224,5,))</f>
        <v>CLASIFICADORA</v>
      </c>
      <c r="G208" s="6" t="str">
        <f>IF(ISERROR(VLOOKUP(A208,'[1]Noviembre 2022'!$A$1:$AD$224,7,)),0,VLOOKUP(A208,'[1]Noviembre 2022'!$A$1:$AD$224,7,))</f>
        <v>6846184966</v>
      </c>
      <c r="H208" s="6" t="str">
        <f>IF(ISERROR(VLOOKUP(A208,'[1]Noviembre 2022'!$A$1:$AD$224,8,)),0,VLOOKUP(A208,'[1]Noviembre 2022'!$A$1:$AD$224,8,))</f>
        <v>HSBC</v>
      </c>
      <c r="I208" s="6" t="str">
        <f>IF(ISERROR(VLOOKUP(A208,'[1]Noviembre 2022'!$A$1:$AD$224,9,)),0,VLOOKUP(A208,'[1]Noviembre 2022'!$A$1:$AD$224,9,))</f>
        <v>1500684600068461849664</v>
      </c>
    </row>
    <row r="209" spans="1:9" x14ac:dyDescent="0.25">
      <c r="A209" s="10">
        <v>103106</v>
      </c>
      <c r="B209" s="10" t="s">
        <v>219</v>
      </c>
      <c r="C209" s="1">
        <v>20395842650</v>
      </c>
      <c r="D209" s="4" t="str">
        <f>IF(ISERROR(VLOOKUP(A209,'[1]Noviembre 2022'!$A$1:$AD$224,3,)),0,VLOOKUP(A209,'[1]Noviembre 2022'!$A$1:$AD$224,3,))</f>
        <v>EMPAQUE</v>
      </c>
      <c r="E209" s="4" t="str">
        <f>IF(ISERROR(VLOOKUP(A209,'[1]Noviembre 2022'!$A$1:$AD$224,4,)),0,VLOOKUP(A209,'[1]Noviembre 2022'!$A$1:$AD$224,4,))</f>
        <v>PLANTA</v>
      </c>
      <c r="F209" s="4" t="str">
        <f>IF(ISERROR(VLOOKUP(A209,'[1]Noviembre 2022'!$A$1:$AD$224,5,)),0,VLOOKUP(A209,'[1]Noviembre 2022'!$A$1:$AD$224,5,))</f>
        <v>PEON VARIO</v>
      </c>
      <c r="G209" s="6" t="str">
        <f>IF(ISERROR(VLOOKUP(A209,'[1]Noviembre 2022'!$A$1:$AD$224,7,)),0,VLOOKUP(A209,'[1]Noviembre 2022'!$A$1:$AD$224,7,))</f>
        <v>6836137387</v>
      </c>
      <c r="H209" s="6" t="str">
        <f>IF(ISERROR(VLOOKUP(A209,'[1]Noviembre 2022'!$A$1:$AD$224,8,)),0,VLOOKUP(A209,'[1]Noviembre 2022'!$A$1:$AD$224,8,))</f>
        <v>HSBC</v>
      </c>
      <c r="I209" s="6" t="str">
        <f>IF(ISERROR(VLOOKUP(A209,'[1]Noviembre 2022'!$A$1:$AD$224,9,)),0,VLOOKUP(A209,'[1]Noviembre 2022'!$A$1:$AD$224,9,))</f>
        <v>1500683900068361373878</v>
      </c>
    </row>
    <row r="210" spans="1:9" x14ac:dyDescent="0.25">
      <c r="A210" s="1">
        <v>103121</v>
      </c>
      <c r="B210" s="1" t="s">
        <v>220</v>
      </c>
      <c r="C210" s="1">
        <v>20440412425</v>
      </c>
      <c r="D210" s="4" t="str">
        <f>IF(ISERROR(VLOOKUP(A210,'[1]Noviembre 2022'!$A$1:$AD$224,3,)),0,VLOOKUP(A210,'[1]Noviembre 2022'!$A$1:$AD$224,3,))</f>
        <v>EMPAQUE</v>
      </c>
      <c r="E210" s="4" t="str">
        <f>IF(ISERROR(VLOOKUP(A210,'[1]Noviembre 2022'!$A$1:$AD$224,4,)),0,VLOOKUP(A210,'[1]Noviembre 2022'!$A$1:$AD$224,4,))</f>
        <v>PLANTA</v>
      </c>
      <c r="F210" s="4" t="str">
        <f>IF(ISERROR(VLOOKUP(A210,'[1]Noviembre 2022'!$A$1:$AD$224,5,)),0,VLOOKUP(A210,'[1]Noviembre 2022'!$A$1:$AD$224,5,))</f>
        <v>OPERADOR DE MCCA</v>
      </c>
      <c r="G210" s="6" t="str">
        <f>IF(ISERROR(VLOOKUP(A210,'[1]Noviembre 2022'!$A$1:$AD$224,7,)),0,VLOOKUP(A210,'[1]Noviembre 2022'!$A$1:$AD$224,7,))</f>
        <v>6846184652</v>
      </c>
      <c r="H210" s="6" t="str">
        <f>IF(ISERROR(VLOOKUP(A210,'[1]Noviembre 2022'!$A$1:$AD$224,8,)),0,VLOOKUP(A210,'[1]Noviembre 2022'!$A$1:$AD$224,8,))</f>
        <v>HSBC</v>
      </c>
      <c r="I210" s="6" t="str">
        <f>IF(ISERROR(VLOOKUP(A210,'[1]Noviembre 2022'!$A$1:$AD$224,9,)),0,VLOOKUP(A210,'[1]Noviembre 2022'!$A$1:$AD$224,9,))</f>
        <v>1500684600068461846528</v>
      </c>
    </row>
    <row r="211" spans="1:9" x14ac:dyDescent="0.25">
      <c r="A211" s="10">
        <v>103124</v>
      </c>
      <c r="B211" s="10" t="s">
        <v>221</v>
      </c>
      <c r="C211" s="1">
        <v>27259480510</v>
      </c>
      <c r="D211" s="4" t="str">
        <f>IF(ISERROR(VLOOKUP(A211,'[1]Noviembre 2022'!$A$1:$AD$224,3,)),0,VLOOKUP(A211,'[1]Noviembre 2022'!$A$1:$AD$224,3,))</f>
        <v>EMPAQUE</v>
      </c>
      <c r="E211" s="4" t="str">
        <f>IF(ISERROR(VLOOKUP(A211,'[1]Noviembre 2022'!$A$1:$AD$224,4,)),0,VLOOKUP(A211,'[1]Noviembre 2022'!$A$1:$AD$224,4,))</f>
        <v>PLANTA 1</v>
      </c>
      <c r="F211" s="4" t="str">
        <f>IF(ISERROR(VLOOKUP(A211,'[1]Noviembre 2022'!$A$1:$AD$224,5,)),0,VLOOKUP(A211,'[1]Noviembre 2022'!$A$1:$AD$224,5,))</f>
        <v>PLANTA 1</v>
      </c>
      <c r="G211" s="6" t="str">
        <f>IF(ISERROR(VLOOKUP(A211,'[1]Noviembre 2022'!$A$1:$AD$224,7,)),0,VLOOKUP(A211,'[1]Noviembre 2022'!$A$1:$AD$224,7,))</f>
        <v>220220003278001</v>
      </c>
      <c r="H211" s="6" t="str">
        <f>IF(ISERROR(VLOOKUP(A211,'[1]Noviembre 2022'!$A$1:$AD$224,8,)),0,VLOOKUP(A211,'[1]Noviembre 2022'!$A$1:$AD$224,8,))</f>
        <v>HSBC</v>
      </c>
      <c r="I211" s="6" t="str">
        <f>IF(ISERROR(VLOOKUP(A211,'[1]Noviembre 2022'!$A$1:$AD$224,9,)),0,VLOOKUP(A211,'[1]Noviembre 2022'!$A$1:$AD$224,9,))</f>
        <v>1500684600068461848050</v>
      </c>
    </row>
    <row r="212" spans="1:9" x14ac:dyDescent="0.25">
      <c r="A212" s="1">
        <v>103133</v>
      </c>
      <c r="B212" s="1" t="s">
        <v>222</v>
      </c>
      <c r="C212" s="1">
        <v>20377490992</v>
      </c>
      <c r="D212" s="4" t="str">
        <f>IF(ISERROR(VLOOKUP(A212,'[1]Noviembre 2022'!$A$1:$AD$224,3,)),0,VLOOKUP(A212,'[1]Noviembre 2022'!$A$1:$AD$224,3,))</f>
        <v>EMPAQUE</v>
      </c>
      <c r="E212" s="4" t="str">
        <f>IF(ISERROR(VLOOKUP(A212,'[1]Noviembre 2022'!$A$1:$AD$224,4,)),0,VLOOKUP(A212,'[1]Noviembre 2022'!$A$1:$AD$224,4,))</f>
        <v>PLANTA</v>
      </c>
      <c r="F212" s="4" t="str">
        <f>IF(ISERROR(VLOOKUP(A212,'[1]Noviembre 2022'!$A$1:$AD$224,5,)),0,VLOOKUP(A212,'[1]Noviembre 2022'!$A$1:$AD$224,5,))</f>
        <v>PEON VARIO</v>
      </c>
      <c r="G212" s="6" t="str">
        <f>IF(ISERROR(VLOOKUP(A212,'[1]Noviembre 2022'!$A$1:$AD$224,7,)),0,VLOOKUP(A212,'[1]Noviembre 2022'!$A$1:$AD$224,7,))</f>
        <v>6846184850</v>
      </c>
      <c r="H212" s="6" t="str">
        <f>IF(ISERROR(VLOOKUP(A212,'[1]Noviembre 2022'!$A$1:$AD$224,8,)),0,VLOOKUP(A212,'[1]Noviembre 2022'!$A$1:$AD$224,8,))</f>
        <v>HSBC</v>
      </c>
      <c r="I212" s="6" t="str">
        <f>IF(ISERROR(VLOOKUP(A212,'[1]Noviembre 2022'!$A$1:$AD$224,9,)),0,VLOOKUP(A212,'[1]Noviembre 2022'!$A$1:$AD$224,9,))</f>
        <v>1500684600068461848500</v>
      </c>
    </row>
    <row r="213" spans="1:9" x14ac:dyDescent="0.25">
      <c r="A213" s="1">
        <v>103134</v>
      </c>
      <c r="B213" s="1" t="s">
        <v>223</v>
      </c>
      <c r="C213" s="1">
        <v>27348035555</v>
      </c>
      <c r="D213" s="4" t="str">
        <f>IF(ISERROR(VLOOKUP(A213,'[1]Noviembre 2022'!$A$1:$AD$224,3,)),0,VLOOKUP(A213,'[1]Noviembre 2022'!$A$1:$AD$224,3,))</f>
        <v>EMPAQUE</v>
      </c>
      <c r="E213" s="4" t="str">
        <f>IF(ISERROR(VLOOKUP(A213,'[1]Noviembre 2022'!$A$1:$AD$224,4,)),0,VLOOKUP(A213,'[1]Noviembre 2022'!$A$1:$AD$224,4,))</f>
        <v>PLANTA 1</v>
      </c>
      <c r="F213" s="4" t="str">
        <f>IF(ISERROR(VLOOKUP(A213,'[1]Noviembre 2022'!$A$1:$AD$224,5,)),0,VLOOKUP(A213,'[1]Noviembre 2022'!$A$1:$AD$224,5,))</f>
        <v>PLANTA 1</v>
      </c>
      <c r="G213" s="6">
        <f>IF(ISERROR(VLOOKUP(A213,'[1]Noviembre 2022'!$A$1:$AD$224,7,)),0,VLOOKUP(A213,'[1]Noviembre 2022'!$A$1:$AD$224,7,))</f>
        <v>0</v>
      </c>
      <c r="H213" s="6">
        <f>IF(ISERROR(VLOOKUP(A213,'[1]Noviembre 2022'!$A$1:$AD$224,8,)),0,VLOOKUP(A213,'[1]Noviembre 2022'!$A$1:$AD$224,8,))</f>
        <v>0</v>
      </c>
      <c r="I213" s="6" t="str">
        <f>IF(ISERROR(VLOOKUP(A213,'[1]Noviembre 2022'!$A$1:$AD$224,9,)),0,VLOOKUP(A213,'[1]Noviembre 2022'!$A$1:$AD$224,9,))</f>
        <v>0340278008122034287001</v>
      </c>
    </row>
    <row r="214" spans="1:9" x14ac:dyDescent="0.25">
      <c r="A214" s="1">
        <v>103137</v>
      </c>
      <c r="B214" s="1" t="s">
        <v>224</v>
      </c>
      <c r="C214" s="1">
        <v>20396471427</v>
      </c>
      <c r="D214" s="4" t="str">
        <f>IF(ISERROR(VLOOKUP(A214,'[1]Noviembre 2022'!$A$1:$AD$224,3,)),0,VLOOKUP(A214,'[1]Noviembre 2022'!$A$1:$AD$224,3,))</f>
        <v>EMPAQUE</v>
      </c>
      <c r="E214" s="4" t="str">
        <f>IF(ISERROR(VLOOKUP(A214,'[1]Noviembre 2022'!$A$1:$AD$224,4,)),0,VLOOKUP(A214,'[1]Noviembre 2022'!$A$1:$AD$224,4,))</f>
        <v>PLANTA</v>
      </c>
      <c r="F214" s="4" t="str">
        <f>IF(ISERROR(VLOOKUP(A214,'[1]Noviembre 2022'!$A$1:$AD$224,5,)),0,VLOOKUP(A214,'[1]Noviembre 2022'!$A$1:$AD$224,5,))</f>
        <v>PEON VARIO</v>
      </c>
      <c r="G214" s="6">
        <f>IF(ISERROR(VLOOKUP(A214,'[1]Noviembre 2022'!$A$1:$AD$224,7,)),0,VLOOKUP(A214,'[1]Noviembre 2022'!$A$1:$AD$224,7,))</f>
        <v>0</v>
      </c>
      <c r="H214" s="6">
        <f>IF(ISERROR(VLOOKUP(A214,'[1]Noviembre 2022'!$A$1:$AD$224,8,)),0,VLOOKUP(A214,'[1]Noviembre 2022'!$A$1:$AD$224,8,))</f>
        <v>0</v>
      </c>
      <c r="I214" s="6" t="str">
        <f>IF(ISERROR(VLOOKUP(A214,'[1]Noviembre 2022'!$A$1:$AD$224,9,)),0,VLOOKUP(A214,'[1]Noviembre 2022'!$A$1:$AD$224,9,))</f>
        <v>0720260788000037514622</v>
      </c>
    </row>
    <row r="215" spans="1:9" x14ac:dyDescent="0.25">
      <c r="A215" s="1">
        <v>103164</v>
      </c>
      <c r="B215" s="1" t="s">
        <v>225</v>
      </c>
      <c r="C215" s="1">
        <v>20407066015</v>
      </c>
      <c r="D215" s="4" t="str">
        <f>IF(ISERROR(VLOOKUP(A215,'[1]Noviembre 2022'!$A$1:$AD$224,3,)),0,VLOOKUP(A215,'[1]Noviembre 2022'!$A$1:$AD$224,3,))</f>
        <v>EMPAQUE</v>
      </c>
      <c r="E215" s="4" t="str">
        <f>IF(ISERROR(VLOOKUP(A215,'[1]Noviembre 2022'!$A$1:$AD$224,4,)),0,VLOOKUP(A215,'[1]Noviembre 2022'!$A$1:$AD$224,4,))</f>
        <v>PLANTA</v>
      </c>
      <c r="F215" s="4" t="str">
        <f>IF(ISERROR(VLOOKUP(A215,'[1]Noviembre 2022'!$A$1:$AD$224,5,)),0,VLOOKUP(A215,'[1]Noviembre 2022'!$A$1:$AD$224,5,))</f>
        <v>EMBALADOR</v>
      </c>
      <c r="G215" s="6">
        <f>IF(ISERROR(VLOOKUP(A215,'[1]Noviembre 2022'!$A$1:$AD$224,7,)),0,VLOOKUP(A215,'[1]Noviembre 2022'!$A$1:$AD$224,7,))</f>
        <v>0</v>
      </c>
      <c r="H215" s="6">
        <f>IF(ISERROR(VLOOKUP(A215,'[1]Noviembre 2022'!$A$1:$AD$224,8,)),0,VLOOKUP(A215,'[1]Noviembre 2022'!$A$1:$AD$224,8,))</f>
        <v>0</v>
      </c>
      <c r="I215" s="6" t="str">
        <f>IF(ISERROR(VLOOKUP(A215,'[1]Noviembre 2022'!$A$1:$AD$224,9,)),0,VLOOKUP(A215,'[1]Noviembre 2022'!$A$1:$AD$224,9,))</f>
        <v>0720260788000000432018</v>
      </c>
    </row>
    <row r="216" spans="1:9" x14ac:dyDescent="0.25">
      <c r="A216" s="1">
        <v>103168</v>
      </c>
      <c r="B216" s="1" t="s">
        <v>226</v>
      </c>
      <c r="C216" s="1">
        <v>27350589495</v>
      </c>
      <c r="D216" s="4" t="s">
        <v>126</v>
      </c>
      <c r="E216" s="4">
        <f>IF(ISERROR(VLOOKUP(A216,'[1]Noviembre 2022'!$A$1:$AD$224,4,)),0,VLOOKUP(A216,'[1]Noviembre 2022'!$A$1:$AD$224,4,))</f>
        <v>0</v>
      </c>
      <c r="F216" s="4">
        <f>IF(ISERROR(VLOOKUP(A216,'[1]Noviembre 2022'!$A$1:$AD$224,5,)),0,VLOOKUP(A216,'[1]Noviembre 2022'!$A$1:$AD$224,5,))</f>
        <v>0</v>
      </c>
      <c r="G216" s="6">
        <f>IF(ISERROR(VLOOKUP(A216,'[1]Noviembre 2022'!$A$1:$AD$224,7,)),0,VLOOKUP(A216,'[1]Noviembre 2022'!$A$1:$AD$224,7,))</f>
        <v>0</v>
      </c>
      <c r="H216" s="6">
        <f>IF(ISERROR(VLOOKUP(A216,'[1]Noviembre 2022'!$A$1:$AD$224,8,)),0,VLOOKUP(A216,'[1]Noviembre 2022'!$A$1:$AD$224,8,))</f>
        <v>0</v>
      </c>
      <c r="I216" s="6" t="str">
        <f>IF(ISERROR(VLOOKUP(A216,[1]Hoja3!$A$1:$H$424,7,)),0,VLOOKUP(A216,[1]Hoja3!$A$1:$H$424,7,))</f>
        <v>1500682200068261360600</v>
      </c>
    </row>
    <row r="217" spans="1:9" x14ac:dyDescent="0.25">
      <c r="A217" s="10">
        <v>103190</v>
      </c>
      <c r="B217" s="10" t="s">
        <v>227</v>
      </c>
      <c r="C217" s="1">
        <v>20403204987</v>
      </c>
      <c r="D217" s="4" t="str">
        <f>IF(ISERROR(VLOOKUP(A217,'[1]Noviembre 2022'!$A$1:$AD$224,3,)),0,VLOOKUP(A217,'[1]Noviembre 2022'!$A$1:$AD$224,3,))</f>
        <v>EMPAQUE</v>
      </c>
      <c r="E217" s="4" t="str">
        <f>IF(ISERROR(VLOOKUP(A217,'[1]Noviembre 2022'!$A$1:$AD$224,4,)),0,VLOOKUP(A217,'[1]Noviembre 2022'!$A$1:$AD$224,4,))</f>
        <v>PLANTA I</v>
      </c>
      <c r="F217" s="4">
        <f>IF(ISERROR(VLOOKUP(A217,'[1]Noviembre 2022'!$A$1:$AD$224,5,)),0,VLOOKUP(A217,'[1]Noviembre 2022'!$A$1:$AD$224,5,))</f>
        <v>0</v>
      </c>
      <c r="G217" s="6" t="str">
        <f>IF(ISERROR(VLOOKUP(A217,'[1]Noviembre 2022'!$A$1:$AD$224,7,)),0,VLOOKUP(A217,'[1]Noviembre 2022'!$A$1:$AD$224,7,))</f>
        <v>6824141042</v>
      </c>
      <c r="H217" s="6" t="str">
        <f>IF(ISERROR(VLOOKUP(A217,'[1]Noviembre 2022'!$A$1:$AD$224,8,)),0,VLOOKUP(A217,'[1]Noviembre 2022'!$A$1:$AD$224,8,))</f>
        <v>HSBC</v>
      </c>
      <c r="I217" s="6" t="str">
        <f>IF(ISERROR(VLOOKUP(A217,'[1]Noviembre 2022'!$A$1:$AD$224,9,)),0,VLOOKUP(A217,'[1]Noviembre 2022'!$A$1:$AD$224,9,))</f>
        <v>1500682200068241410428</v>
      </c>
    </row>
    <row r="218" spans="1:9" x14ac:dyDescent="0.25">
      <c r="A218" s="1">
        <v>103194</v>
      </c>
      <c r="B218" s="1" t="s">
        <v>228</v>
      </c>
      <c r="C218" s="1">
        <v>20204504297</v>
      </c>
      <c r="D218" s="4" t="s">
        <v>126</v>
      </c>
      <c r="E218" s="4">
        <f>IF(ISERROR(VLOOKUP(A218,'[1]Noviembre 2022'!$A$1:$AD$224,4,)),0,VLOOKUP(A218,'[1]Noviembre 2022'!$A$1:$AD$224,4,))</f>
        <v>0</v>
      </c>
      <c r="F218" s="4">
        <f>IF(ISERROR(VLOOKUP(A218,'[1]Noviembre 2022'!$A$1:$AD$224,5,)),0,VLOOKUP(A218,'[1]Noviembre 2022'!$A$1:$AD$224,5,))</f>
        <v>0</v>
      </c>
      <c r="G218" s="6">
        <f>IF(ISERROR(VLOOKUP(A218,'[1]Noviembre 2022'!$A$1:$AD$224,7,)),0,VLOOKUP(A218,'[1]Noviembre 2022'!$A$1:$AD$224,7,))</f>
        <v>0</v>
      </c>
      <c r="H218" s="6">
        <f>IF(ISERROR(VLOOKUP(A218,'[1]Noviembre 2022'!$A$1:$AD$224,8,)),0,VLOOKUP(A218,'[1]Noviembre 2022'!$A$1:$AD$224,8,))</f>
        <v>0</v>
      </c>
      <c r="I218" s="6" t="str">
        <f>IF(ISERROR(VLOOKUP(A218,[1]Hoja3!$A$1:$H$424,7,)),0,VLOOKUP(A218,[1]Hoja3!$A$1:$H$424,7,))</f>
        <v>1500682200068261423428</v>
      </c>
    </row>
    <row r="219" spans="1:9" x14ac:dyDescent="0.25">
      <c r="A219" s="1">
        <v>104915</v>
      </c>
      <c r="B219" s="1" t="s">
        <v>229</v>
      </c>
      <c r="C219" s="1">
        <v>20205656724</v>
      </c>
      <c r="D219" s="4" t="str">
        <f>IF(ISERROR(VLOOKUP(A219,'[1]Noviembre 2022'!$A$1:$AD$224,3,)),0,VLOOKUP(A219,'[1]Noviembre 2022'!$A$1:$AD$224,3,))</f>
        <v>EMPAQUE</v>
      </c>
      <c r="E219" s="4" t="str">
        <f>IF(ISERROR(VLOOKUP(A219,'[1]Noviembre 2022'!$A$1:$AD$224,4,)),0,VLOOKUP(A219,'[1]Noviembre 2022'!$A$1:$AD$224,4,))</f>
        <v>PLANTA</v>
      </c>
      <c r="F219" s="4" t="str">
        <f>IF(ISERROR(VLOOKUP(A219,'[1]Noviembre 2022'!$A$1:$AD$224,5,)),0,VLOOKUP(A219,'[1]Noviembre 2022'!$A$1:$AD$224,5,))</f>
        <v>PORTERIA</v>
      </c>
      <c r="G219" s="6" t="str">
        <f>IF(ISERROR(VLOOKUP(A219,'[1]Noviembre 2022'!$A$1:$AD$224,7,)),0,VLOOKUP(A219,'[1]Noviembre 2022'!$A$1:$AD$224,7,))</f>
        <v>6826088378</v>
      </c>
      <c r="H219" s="6" t="str">
        <f>IF(ISERROR(VLOOKUP(A219,'[1]Noviembre 2022'!$A$1:$AD$224,8,)),0,VLOOKUP(A219,'[1]Noviembre 2022'!$A$1:$AD$224,8,))</f>
        <v>HSBC</v>
      </c>
      <c r="I219" s="6" t="str">
        <f>IF(ISERROR(VLOOKUP(A219,'[1]Noviembre 2022'!$A$1:$AD$224,9,)),0,VLOOKUP(A219,'[1]Noviembre 2022'!$A$1:$AD$224,9,))</f>
        <v>1500682200068260883782</v>
      </c>
    </row>
    <row r="220" spans="1:9" x14ac:dyDescent="0.25">
      <c r="A220" s="11"/>
      <c r="B220" s="11"/>
      <c r="C220" s="11"/>
      <c r="D220" s="12"/>
      <c r="E220" s="12">
        <f>IF(ISERROR(VLOOKUP(A220,'[1]Noviembre 2022'!$A$1:$AD$224,4,)),0,VLOOKUP(A220,'[1]Noviembre 2022'!$A$1:$AD$224,4,))</f>
        <v>0</v>
      </c>
      <c r="F220" s="12">
        <f>IF(ISERROR(VLOOKUP(A220,'[1]Noviembre 2022'!$A$1:$AD$224,5,)),0,VLOOKUP(A220,'[1]Noviembre 2022'!$A$1:$AD$224,5,))</f>
        <v>0</v>
      </c>
      <c r="G220" s="13">
        <f>IF(ISERROR(VLOOKUP(A220,'[1]Noviembre 2022'!$A$1:$AD$224,7,)),0,VLOOKUP(A220,'[1]Noviembre 2022'!$A$1:$AD$224,7,))</f>
        <v>0</v>
      </c>
      <c r="H220" s="13">
        <f>IF(ISERROR(VLOOKUP(A220,'[1]Noviembre 2022'!$A$1:$AD$224,8,)),0,VLOOKUP(A220,'[1]Noviembre 2022'!$A$1:$AD$224,8,))</f>
        <v>0</v>
      </c>
      <c r="I220" s="13">
        <f>IF(ISERROR(VLOOKUP(A220,'[1]Noviembre 2022'!$A$1:$AD$224,9,)),0,VLOOKUP(A220,'[1]Noviembre 2022'!$A$1:$AD$224,9,))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</dc:creator>
  <cp:lastModifiedBy>Magali</cp:lastModifiedBy>
  <dcterms:created xsi:type="dcterms:W3CDTF">2023-01-26T20:03:20Z</dcterms:created>
  <dcterms:modified xsi:type="dcterms:W3CDTF">2023-01-26T20:03:28Z</dcterms:modified>
</cp:coreProperties>
</file>