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46EF367-B91A-42A0-A991-919C6E9BC622}" xr6:coauthVersionLast="36" xr6:coauthVersionMax="36" xr10:uidLastSave="{00000000-0000-0000-0000-000000000000}"/>
  <bookViews>
    <workbookView xWindow="0" yWindow="0" windowWidth="20490" windowHeight="8130" xr2:uid="{6012ECD4-0ED4-4F7D-9860-282CDB9D0EF1}"/>
  </bookViews>
  <sheets>
    <sheet name="All_India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1" l="1"/>
  <c r="R62" i="1"/>
  <c r="P62" i="1"/>
  <c r="O62" i="1"/>
  <c r="M62" i="1"/>
  <c r="L62" i="1"/>
  <c r="J62" i="1"/>
  <c r="I62" i="1"/>
  <c r="S58" i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<sst xmlns="http://schemas.openxmlformats.org/spreadsheetml/2006/main" count="1105" uniqueCount="173">
  <si>
    <t>Bristol ID</t>
  </si>
  <si>
    <t>PlasticType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</si>
  <si>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</si>
  <si>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</si>
  <si>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</si>
  <si>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</si>
  <si>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</si>
  <si>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</si>
  <si>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</si>
  <si>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</si>
  <si>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</si>
  <si>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</si>
  <si>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</si>
  <si>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</si>
  <si>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</si>
  <si>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</si>
  <si>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</si>
  <si>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</si>
  <si>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</si>
  <si>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PMM-2023-156</t>
  </si>
  <si>
    <t>control</t>
  </si>
  <si>
    <t>S2_0-10</t>
  </si>
  <si>
    <t>India</t>
  </si>
  <si>
    <t>PMM-2023-165</t>
  </si>
  <si>
    <t>PMM-2023-167</t>
  </si>
  <si>
    <t>PMM-2023-170</t>
  </si>
  <si>
    <t>PMM-2023-157</t>
  </si>
  <si>
    <t>PEUK</t>
  </si>
  <si>
    <t>PMM-2023-160</t>
  </si>
  <si>
    <t>PMM-2023-162</t>
  </si>
  <si>
    <t>PMM-2023-169</t>
  </si>
  <si>
    <t>PMM-2023-158</t>
  </si>
  <si>
    <t>BD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</si>
  <si>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</si>
  <si>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</si>
  <si>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</si>
  <si>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</si>
  <si>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</si>
  <si>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</si>
  <si>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</si>
  <si>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</si>
  <si>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</si>
  <si>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</si>
  <si>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</si>
  <si>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</si>
  <si>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</si>
  <si>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</si>
  <si>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</si>
  <si>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</si>
  <si>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</si>
  <si>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</si>
  <si>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</si>
  <si>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</si>
  <si>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</si>
  <si>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</si>
  <si>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</si>
  <si>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</si>
  <si>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</si>
  <si>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</si>
  <si>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</si>
  <si>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</si>
  <si>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</si>
  <si>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</si>
  <si>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</si>
  <si>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</si>
  <si>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</si>
  <si>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</si>
  <si>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</si>
  <si>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</si>
  <si>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</si>
  <si>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</si>
  <si>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</si>
  <si>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</si>
  <si>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</si>
  <si>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</si>
  <si>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</si>
  <si>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</si>
  <si>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</si>
  <si>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</si>
  <si>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</si>
  <si>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</si>
  <si>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</si>
  <si>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</si>
  <si>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</si>
  <si>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</si>
  <si>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</si>
  <si>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</si>
  <si>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</si>
  <si>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</si>
  <si>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</si>
  <si>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</si>
  <si>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</si>
  <si>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</si>
  <si>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</si>
  <si>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</si>
  <si>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</si>
  <si>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</si>
  <si>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</si>
  <si>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</si>
  <si>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</si>
  <si>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</si>
  <si>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</si>
  <si>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</si>
  <si>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</si>
  <si>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.123 (Adjusted R Squared = .073)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</si>
  <si>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</si>
  <si>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</si>
  <si>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</si>
  <si>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</si>
  <si>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</si>
  <si>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</si>
  <si>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PlasticType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</si>
  <si>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</si>
  <si>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</si>
  <si>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</si>
  <si>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</si>
  <si>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</si>
  <si>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</si>
  <si>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</si>
  <si>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</si>
  <si>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</si>
  <si>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</si>
  <si>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</si>
  <si>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</si>
  <si>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</si>
  <si>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173878837392879500000000000.000.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</si>
  <si>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</si>
  <si>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1293414509725097800000000000.000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</si>
  <si>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</si>
  <si>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</si>
  <si>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</si>
  <si>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.124 (Adjusted R Squared = .075)</t>
  </si>
  <si>
    <t>Based on observed means.
 The error term is Mean Square(Error) = 158071831766094800000000000.000.</t>
  </si>
  <si>
    <r>
      <t>1204120850135103700000000000.000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</si>
  <si>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</si>
  <si>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9012852844528319000000000.000.</t>
  </si>
  <si>
    <r>
      <t>68655900978344430000000000.000</t>
    </r>
    <r>
      <rPr>
        <vertAlign val="superscript"/>
        <sz val="9"/>
        <color indexed="63"/>
        <rFont val="Arial"/>
      </rPr>
      <t>a</t>
    </r>
  </si>
  <si>
    <t>a. Dependent variable: Unspecified</t>
  </si>
  <si>
    <t>Based on observed means.
 The error term is Mean Square(Error) = 336290859721341840000000000.000.</t>
  </si>
  <si>
    <r>
      <t>2561714072479607400000000000.000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</si>
  <si>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</si>
  <si>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</si>
  <si>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</si>
  <si>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</si>
  <si>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</si>
  <si>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</si>
  <si>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</si>
  <si>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</si>
  <si>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</si>
  <si>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</si>
  <si>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</si>
  <si>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</si>
  <si>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b. R Squared = .123 (Adjusted R Squared = .073)</t>
  </si>
  <si>
    <t>c. R Squared = .123 (Adjusted R Squared = .073)</t>
  </si>
  <si>
    <t>d. R Squared = .123 (Adjusted R Squared = .073)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</si>
  <si>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</si>
  <si>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</si>
  <si>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</si>
  <si>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</si>
  <si>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</si>
  <si>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</si>
  <si>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PlasticType. These tests are based on the linearly independent pairwise comparisons among the estimated marginal means.</t>
  </si>
  <si>
    <t>a. Exact statistic</t>
  </si>
  <si>
    <t>Based on observed means.
 The error term is Mean Square(Error) = 342635970282121850000000000.000.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</si>
  <si>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</si>
  <si>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</si>
  <si>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2.632</t>
    </r>
    <r>
      <rPr>
        <vertAlign val="superscript"/>
        <sz val="9"/>
        <color indexed="63"/>
        <rFont val="Arial"/>
      </rPr>
      <t>b</t>
    </r>
  </si>
  <si>
    <r>
      <t>2.480</t>
    </r>
    <r>
      <rPr>
        <vertAlign val="superscript"/>
        <sz val="9"/>
        <color indexed="63"/>
        <rFont val="Arial"/>
      </rPr>
      <t>b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</si>
  <si>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</si>
  <si>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1198018093389130100000000000.000</t>
    </r>
    <r>
      <rPr>
        <vertAlign val="superscript"/>
        <sz val="9"/>
        <color indexed="63"/>
        <rFont val="Arial"/>
      </rPr>
      <t>b</t>
    </r>
  </si>
  <si>
    <r>
      <t>68307937347604105000000000.000</t>
    </r>
    <r>
      <rPr>
        <vertAlign val="superscript"/>
        <sz val="9"/>
        <color indexed="63"/>
        <rFont val="Arial"/>
      </rPr>
      <t>c</t>
    </r>
  </si>
  <si>
    <r>
      <t>2548730726302103000000000000.000</t>
    </r>
    <r>
      <rPr>
        <vertAlign val="superscript"/>
        <sz val="9"/>
        <color indexed="63"/>
        <rFont val="Arial"/>
      </rPr>
      <t>d</t>
    </r>
  </si>
  <si>
    <r>
      <t>2.480</t>
    </r>
    <r>
      <rPr>
        <vertAlign val="superscript"/>
        <sz val="9"/>
        <color indexed="63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</si>
</sst>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3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1"/>
    <xf numFmtId="0" fontId="13" fillId="0" borderId="0" xfId="1" applyFont="1" applyBorder="1" applyAlignment="1"/>
    <xf numFmtId="0" fontId="14" fillId="2" borderId="2" xfId="1" applyFont="1" applyFill="1" applyBorder="1" applyAlignment="1">
      <alignment horizontal="left" vertical="top" wrapText="1"/>
    </xf>
    <xf numFmtId="0" fontId="14" fillId="2" borderId="2" xfId="1" applyFont="1" applyFill="1" applyBorder="1" applyAlignment="1">
      <alignment horizontal="left" vertical="top" wrapText="1"/>
    </xf>
    <xf numFmtId="164" fontId="15" fillId="3" borderId="2" xfId="1" applyNumberFormat="1" applyFont="1" applyFill="1" applyBorder="1" applyAlignment="1">
      <alignment horizontal="right" vertical="top"/>
    </xf>
    <xf numFmtId="0" fontId="14" fillId="2" borderId="3" xfId="1" applyFont="1" applyFill="1" applyBorder="1" applyAlignment="1">
      <alignment horizontal="left" vertical="top" wrapText="1"/>
    </xf>
    <xf numFmtId="0" fontId="14" fillId="2" borderId="3" xfId="1" applyFont="1" applyFill="1" applyBorder="1" applyAlignment="1">
      <alignment horizontal="left" vertical="top" wrapText="1"/>
    </xf>
    <xf numFmtId="0" fontId="16" fillId="0" borderId="0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left" wrapText="1"/>
    </xf>
    <xf numFmtId="0" fontId="14" fillId="0" borderId="4" xfId="1" applyFont="1" applyBorder="1" applyAlignment="1">
      <alignment horizontal="center" wrapText="1"/>
    </xf>
    <xf numFmtId="0" fontId="14" fillId="2" borderId="5" xfId="1" applyFont="1" applyFill="1" applyBorder="1" applyAlignment="1">
      <alignment horizontal="left" vertical="top" wrapText="1"/>
    </xf>
    <xf numFmtId="0" fontId="14" fillId="2" borderId="5" xfId="1" applyFont="1" applyFill="1" applyBorder="1" applyAlignment="1">
      <alignment horizontal="left" vertical="top" wrapText="1"/>
    </xf>
    <xf numFmtId="164" fontId="15" fillId="3" borderId="5" xfId="1" applyNumberFormat="1" applyFont="1" applyFill="1" applyBorder="1" applyAlignment="1">
      <alignment horizontal="right" vertical="top"/>
    </xf>
    <xf numFmtId="164" fontId="15" fillId="3" borderId="3" xfId="1" applyNumberFormat="1" applyFont="1" applyFill="1" applyBorder="1" applyAlignment="1">
      <alignment horizontal="right" vertical="top"/>
    </xf>
    <xf numFmtId="0" fontId="15" fillId="3" borderId="0" xfId="1" applyFont="1" applyFill="1"/>
    <xf numFmtId="0" fontId="12" fillId="0" borderId="0" xfId="1"/>
    <xf numFmtId="0" fontId="14" fillId="0" borderId="4" xfId="1" applyFont="1" applyBorder="1" applyAlignment="1">
      <alignment horizontal="left" wrapText="1"/>
    </xf>
    <xf numFmtId="0" fontId="14" fillId="0" borderId="6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8" xfId="1" applyFont="1" applyBorder="1" applyAlignment="1">
      <alignment horizontal="center" wrapText="1"/>
    </xf>
    <xf numFmtId="165" fontId="15" fillId="3" borderId="9" xfId="1" applyNumberFormat="1" applyFont="1" applyFill="1" applyBorder="1" applyAlignment="1">
      <alignment horizontal="right" vertical="top"/>
    </xf>
    <xf numFmtId="165" fontId="15" fillId="3" borderId="10" xfId="1" applyNumberFormat="1" applyFont="1" applyFill="1" applyBorder="1" applyAlignment="1">
      <alignment horizontal="right" vertical="top"/>
    </xf>
    <xf numFmtId="164" fontId="15" fillId="3" borderId="11" xfId="1" applyNumberFormat="1" applyFont="1" applyFill="1" applyBorder="1" applyAlignment="1">
      <alignment horizontal="right" vertical="top"/>
    </xf>
    <xf numFmtId="165" fontId="15" fillId="3" borderId="12" xfId="1" applyNumberFormat="1" applyFont="1" applyFill="1" applyBorder="1" applyAlignment="1">
      <alignment horizontal="right" vertical="top"/>
    </xf>
    <xf numFmtId="165" fontId="15" fillId="3" borderId="13" xfId="1" applyNumberFormat="1" applyFont="1" applyFill="1" applyBorder="1" applyAlignment="1">
      <alignment horizontal="right" vertical="top"/>
    </xf>
    <xf numFmtId="164" fontId="15" fillId="3" borderId="14" xfId="1" applyNumberFormat="1" applyFont="1" applyFill="1" applyBorder="1" applyAlignment="1">
      <alignment horizontal="right" vertical="top"/>
    </xf>
    <xf numFmtId="165" fontId="15" fillId="3" borderId="15" xfId="1" applyNumberFormat="1" applyFont="1" applyFill="1" applyBorder="1" applyAlignment="1">
      <alignment horizontal="right" vertical="top"/>
    </xf>
    <xf numFmtId="165" fontId="15" fillId="3" borderId="16" xfId="1" applyNumberFormat="1" applyFont="1" applyFill="1" applyBorder="1" applyAlignment="1">
      <alignment horizontal="right" vertical="top"/>
    </xf>
    <xf numFmtId="164" fontId="15" fillId="3" borderId="17" xfId="1" applyNumberFormat="1" applyFont="1" applyFill="1" applyBorder="1" applyAlignment="1">
      <alignment horizontal="right" vertical="top"/>
    </xf>
    <xf numFmtId="0" fontId="14" fillId="2" borderId="18" xfId="1" applyFont="1" applyFill="1" applyBorder="1" applyAlignment="1">
      <alignment horizontal="left" vertical="top" wrapText="1"/>
    </xf>
    <xf numFmtId="166" fontId="15" fillId="3" borderId="9" xfId="1" applyNumberFormat="1" applyFont="1" applyFill="1" applyBorder="1" applyAlignment="1">
      <alignment horizontal="right" vertical="top"/>
    </xf>
    <xf numFmtId="164" fontId="15" fillId="3" borderId="10" xfId="1" applyNumberFormat="1" applyFont="1" applyFill="1" applyBorder="1" applyAlignment="1">
      <alignment horizontal="right" vertical="top"/>
    </xf>
    <xf numFmtId="166" fontId="15" fillId="3" borderId="11" xfId="1" applyNumberFormat="1" applyFont="1" applyFill="1" applyBorder="1" applyAlignment="1">
      <alignment horizontal="right" vertical="top"/>
    </xf>
    <xf numFmtId="166" fontId="15" fillId="3" borderId="12" xfId="1" applyNumberFormat="1" applyFont="1" applyFill="1" applyBorder="1" applyAlignment="1">
      <alignment horizontal="right" vertical="top"/>
    </xf>
    <xf numFmtId="164" fontId="15" fillId="3" borderId="13" xfId="1" applyNumberFormat="1" applyFont="1" applyFill="1" applyBorder="1" applyAlignment="1">
      <alignment horizontal="right" vertical="top"/>
    </xf>
    <xf numFmtId="166" fontId="15" fillId="3" borderId="14" xfId="1" applyNumberFormat="1" applyFont="1" applyFill="1" applyBorder="1" applyAlignment="1">
      <alignment horizontal="right" vertical="top"/>
    </xf>
    <xf numFmtId="166" fontId="15" fillId="3" borderId="13" xfId="1" applyNumberFormat="1" applyFont="1" applyFill="1" applyBorder="1" applyAlignment="1">
      <alignment horizontal="right" vertical="top"/>
    </xf>
    <xf numFmtId="166" fontId="15" fillId="3" borderId="15" xfId="1" applyNumberFormat="1" applyFont="1" applyFill="1" applyBorder="1" applyAlignment="1">
      <alignment horizontal="right" vertical="top"/>
    </xf>
    <xf numFmtId="164" fontId="15" fillId="3" borderId="16" xfId="1" applyNumberFormat="1" applyFont="1" applyFill="1" applyBorder="1" applyAlignment="1">
      <alignment horizontal="right" vertical="top"/>
    </xf>
    <xf numFmtId="166" fontId="15" fillId="3" borderId="17" xfId="1" applyNumberFormat="1" applyFont="1" applyFill="1" applyBorder="1" applyAlignment="1">
      <alignment horizontal="right" vertical="top"/>
    </xf>
    <xf numFmtId="0" fontId="15" fillId="0" borderId="0" xfId="1" applyFont="1" applyBorder="1" applyAlignment="1">
      <alignment horizontal="left" vertical="top" wrapText="1"/>
    </xf>
    <xf numFmtId="0" fontId="15" fillId="3" borderId="9" xfId="1" applyFont="1" applyFill="1" applyBorder="1" applyAlignment="1">
      <alignment horizontal="right" vertical="top"/>
    </xf>
    <xf numFmtId="166" fontId="15" fillId="3" borderId="10" xfId="1" applyNumberFormat="1" applyFont="1" applyFill="1" applyBorder="1" applyAlignment="1">
      <alignment horizontal="right" vertical="top"/>
    </xf>
    <xf numFmtId="0" fontId="15" fillId="3" borderId="13" xfId="1" applyFont="1" applyFill="1" applyBorder="1" applyAlignment="1">
      <alignment horizontal="left" vertical="top" wrapText="1"/>
    </xf>
    <xf numFmtId="0" fontId="15" fillId="3" borderId="14" xfId="1" applyFont="1" applyFill="1" applyBorder="1" applyAlignment="1">
      <alignment horizontal="left" vertical="top" wrapText="1"/>
    </xf>
    <xf numFmtId="0" fontId="15" fillId="3" borderId="16" xfId="1" applyFont="1" applyFill="1" applyBorder="1" applyAlignment="1">
      <alignment horizontal="left" vertical="top" wrapText="1"/>
    </xf>
    <xf numFmtId="0" fontId="15" fillId="3" borderId="17" xfId="1" applyFont="1" applyFill="1" applyBorder="1" applyAlignment="1">
      <alignment horizontal="left" vertical="top" wrapText="1"/>
    </xf>
    <xf numFmtId="0" fontId="14" fillId="0" borderId="19" xfId="1" applyFont="1" applyBorder="1" applyAlignment="1">
      <alignment horizontal="center" wrapText="1"/>
    </xf>
    <xf numFmtId="0" fontId="14" fillId="0" borderId="20" xfId="1" applyFont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166" fontId="15" fillId="3" borderId="22" xfId="1" applyNumberFormat="1" applyFont="1" applyFill="1" applyBorder="1" applyAlignment="1">
      <alignment horizontal="right" vertical="top"/>
    </xf>
    <xf numFmtId="166" fontId="15" fillId="3" borderId="23" xfId="1" applyNumberFormat="1" applyFont="1" applyFill="1" applyBorder="1" applyAlignment="1">
      <alignment horizontal="right" vertical="top"/>
    </xf>
    <xf numFmtId="166" fontId="15" fillId="3" borderId="24" xfId="1" applyNumberFormat="1" applyFont="1" applyFill="1" applyBorder="1" applyAlignment="1">
      <alignment horizontal="right" vertical="top"/>
    </xf>
    <xf numFmtId="0" fontId="14" fillId="0" borderId="0" xfId="1" applyFont="1" applyBorder="1" applyAlignment="1">
      <alignment horizontal="left" wrapText="1"/>
    </xf>
    <xf numFmtId="166" fontId="15" fillId="3" borderId="16" xfId="1" applyNumberFormat="1" applyFont="1" applyFill="1" applyBorder="1" applyAlignment="1">
      <alignment horizontal="right" vertical="top"/>
    </xf>
    <xf numFmtId="0" fontId="14" fillId="2" borderId="25" xfId="1" applyFont="1" applyFill="1" applyBorder="1" applyAlignment="1">
      <alignment horizontal="left" vertical="top" wrapText="1"/>
    </xf>
    <xf numFmtId="0" fontId="14" fillId="2" borderId="25" xfId="1" applyFont="1" applyFill="1" applyBorder="1" applyAlignment="1">
      <alignment horizontal="left" vertical="top" wrapText="1"/>
    </xf>
    <xf numFmtId="166" fontId="15" fillId="3" borderId="26" xfId="1" applyNumberFormat="1" applyFont="1" applyFill="1" applyBorder="1" applyAlignment="1">
      <alignment horizontal="right" vertical="top"/>
    </xf>
    <xf numFmtId="166" fontId="15" fillId="3" borderId="27" xfId="1" applyNumberFormat="1" applyFont="1" applyFill="1" applyBorder="1" applyAlignment="1">
      <alignment horizontal="right" vertical="top"/>
    </xf>
    <xf numFmtId="166" fontId="15" fillId="3" borderId="28" xfId="1" applyNumberFormat="1" applyFont="1" applyFill="1" applyBorder="1" applyAlignment="1">
      <alignment horizontal="right" vertical="top"/>
    </xf>
    <xf numFmtId="165" fontId="15" fillId="3" borderId="11" xfId="1" applyNumberFormat="1" applyFont="1" applyFill="1" applyBorder="1" applyAlignment="1">
      <alignment horizontal="right" vertical="top"/>
    </xf>
    <xf numFmtId="165" fontId="15" fillId="3" borderId="14" xfId="1" applyNumberFormat="1" applyFont="1" applyFill="1" applyBorder="1" applyAlignment="1">
      <alignment horizontal="right" vertical="top"/>
    </xf>
    <xf numFmtId="165" fontId="15" fillId="3" borderId="26" xfId="1" applyNumberFormat="1" applyFont="1" applyFill="1" applyBorder="1" applyAlignment="1">
      <alignment horizontal="right" vertical="top"/>
    </xf>
    <xf numFmtId="165" fontId="15" fillId="3" borderId="27" xfId="1" applyNumberFormat="1" applyFont="1" applyFill="1" applyBorder="1" applyAlignment="1">
      <alignment horizontal="right" vertical="top"/>
    </xf>
    <xf numFmtId="165" fontId="15" fillId="3" borderId="28" xfId="1" applyNumberFormat="1" applyFont="1" applyFill="1" applyBorder="1" applyAlignment="1">
      <alignment horizontal="right" vertical="top"/>
    </xf>
    <xf numFmtId="165" fontId="15" fillId="3" borderId="17" xfId="1" applyNumberFormat="1" applyFont="1" applyFill="1" applyBorder="1" applyAlignment="1">
      <alignment horizontal="right" vertical="top"/>
    </xf>
    <xf numFmtId="0" fontId="12" fillId="0" borderId="0" xfId="2"/>
    <xf numFmtId="0" fontId="13" fillId="0" borderId="0" xfId="2" applyFont="1" applyBorder="1" applyAlignment="1"/>
    <xf numFmtId="0" fontId="14" fillId="2" borderId="2" xfId="2" applyFont="1" applyFill="1" applyBorder="1" applyAlignment="1">
      <alignment horizontal="left" vertical="top" wrapText="1"/>
    </xf>
    <xf numFmtId="0" fontId="14" fillId="2" borderId="2" xfId="2" applyFont="1" applyFill="1" applyBorder="1" applyAlignment="1">
      <alignment horizontal="left" vertical="top" wrapText="1"/>
    </xf>
    <xf numFmtId="164" fontId="15" fillId="3" borderId="2" xfId="2" applyNumberFormat="1" applyFont="1" applyFill="1" applyBorder="1" applyAlignment="1">
      <alignment horizontal="right" vertical="top"/>
    </xf>
    <xf numFmtId="0" fontId="14" fillId="2" borderId="3" xfId="2" applyFont="1" applyFill="1" applyBorder="1" applyAlignment="1">
      <alignment horizontal="left" vertical="top" wrapText="1"/>
    </xf>
    <xf numFmtId="0" fontId="14" fillId="2" borderId="3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left" wrapText="1"/>
    </xf>
    <xf numFmtId="0" fontId="14" fillId="0" borderId="4" xfId="2" applyFont="1" applyBorder="1" applyAlignment="1">
      <alignment horizontal="center" wrapText="1"/>
    </xf>
    <xf numFmtId="0" fontId="14" fillId="2" borderId="5" xfId="2" applyFont="1" applyFill="1" applyBorder="1" applyAlignment="1">
      <alignment horizontal="left" vertical="top" wrapText="1"/>
    </xf>
    <xf numFmtId="0" fontId="14" fillId="2" borderId="5" xfId="2" applyFont="1" applyFill="1" applyBorder="1" applyAlignment="1">
      <alignment horizontal="left" vertical="top" wrapText="1"/>
    </xf>
    <xf numFmtId="164" fontId="15" fillId="3" borderId="5" xfId="2" applyNumberFormat="1" applyFont="1" applyFill="1" applyBorder="1" applyAlignment="1">
      <alignment horizontal="right" vertical="top"/>
    </xf>
    <xf numFmtId="164" fontId="15" fillId="3" borderId="3" xfId="2" applyNumberFormat="1" applyFont="1" applyFill="1" applyBorder="1" applyAlignment="1">
      <alignment horizontal="right" vertical="top"/>
    </xf>
    <xf numFmtId="0" fontId="15" fillId="3" borderId="0" xfId="2" applyFont="1" applyFill="1"/>
    <xf numFmtId="0" fontId="12" fillId="0" borderId="0" xfId="2"/>
    <xf numFmtId="0" fontId="14" fillId="0" borderId="4" xfId="2" applyFont="1" applyBorder="1" applyAlignment="1">
      <alignment horizontal="left" wrapText="1"/>
    </xf>
    <xf numFmtId="0" fontId="14" fillId="0" borderId="6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0" fontId="14" fillId="0" borderId="8" xfId="2" applyFont="1" applyBorder="1" applyAlignment="1">
      <alignment horizontal="center" wrapText="1"/>
    </xf>
    <xf numFmtId="165" fontId="15" fillId="3" borderId="9" xfId="2" applyNumberFormat="1" applyFont="1" applyFill="1" applyBorder="1" applyAlignment="1">
      <alignment horizontal="right" vertical="top"/>
    </xf>
    <xf numFmtId="165" fontId="15" fillId="3" borderId="10" xfId="2" applyNumberFormat="1" applyFont="1" applyFill="1" applyBorder="1" applyAlignment="1">
      <alignment horizontal="right" vertical="top"/>
    </xf>
    <xf numFmtId="164" fontId="15" fillId="3" borderId="11" xfId="2" applyNumberFormat="1" applyFont="1" applyFill="1" applyBorder="1" applyAlignment="1">
      <alignment horizontal="right" vertical="top"/>
    </xf>
    <xf numFmtId="165" fontId="15" fillId="3" borderId="12" xfId="2" applyNumberFormat="1" applyFont="1" applyFill="1" applyBorder="1" applyAlignment="1">
      <alignment horizontal="right" vertical="top"/>
    </xf>
    <xf numFmtId="165" fontId="15" fillId="3" borderId="13" xfId="2" applyNumberFormat="1" applyFont="1" applyFill="1" applyBorder="1" applyAlignment="1">
      <alignment horizontal="right" vertical="top"/>
    </xf>
    <xf numFmtId="164" fontId="15" fillId="3" borderId="14" xfId="2" applyNumberFormat="1" applyFont="1" applyFill="1" applyBorder="1" applyAlignment="1">
      <alignment horizontal="right" vertical="top"/>
    </xf>
    <xf numFmtId="165" fontId="15" fillId="3" borderId="15" xfId="2" applyNumberFormat="1" applyFont="1" applyFill="1" applyBorder="1" applyAlignment="1">
      <alignment horizontal="right" vertical="top"/>
    </xf>
    <xf numFmtId="165" fontId="15" fillId="3" borderId="16" xfId="2" applyNumberFormat="1" applyFont="1" applyFill="1" applyBorder="1" applyAlignment="1">
      <alignment horizontal="right" vertical="top"/>
    </xf>
    <xf numFmtId="164" fontId="15" fillId="3" borderId="17" xfId="2" applyNumberFormat="1" applyFont="1" applyFill="1" applyBorder="1" applyAlignment="1">
      <alignment horizontal="right" vertical="top"/>
    </xf>
    <xf numFmtId="0" fontId="14" fillId="2" borderId="18" xfId="2" applyFont="1" applyFill="1" applyBorder="1" applyAlignment="1">
      <alignment horizontal="left" vertical="top" wrapText="1"/>
    </xf>
    <xf numFmtId="166" fontId="15" fillId="3" borderId="9" xfId="2" applyNumberFormat="1" applyFont="1" applyFill="1" applyBorder="1" applyAlignment="1">
      <alignment horizontal="right" vertical="top"/>
    </xf>
    <xf numFmtId="164" fontId="15" fillId="3" borderId="10" xfId="2" applyNumberFormat="1" applyFont="1" applyFill="1" applyBorder="1" applyAlignment="1">
      <alignment horizontal="right" vertical="top"/>
    </xf>
    <xf numFmtId="166" fontId="15" fillId="3" borderId="11" xfId="2" applyNumberFormat="1" applyFont="1" applyFill="1" applyBorder="1" applyAlignment="1">
      <alignment horizontal="right" vertical="top"/>
    </xf>
    <xf numFmtId="166" fontId="15" fillId="3" borderId="12" xfId="2" applyNumberFormat="1" applyFont="1" applyFill="1" applyBorder="1" applyAlignment="1">
      <alignment horizontal="right" vertical="top"/>
    </xf>
    <xf numFmtId="164" fontId="15" fillId="3" borderId="13" xfId="2" applyNumberFormat="1" applyFont="1" applyFill="1" applyBorder="1" applyAlignment="1">
      <alignment horizontal="right" vertical="top"/>
    </xf>
    <xf numFmtId="166" fontId="15" fillId="3" borderId="14" xfId="2" applyNumberFormat="1" applyFont="1" applyFill="1" applyBorder="1" applyAlignment="1">
      <alignment horizontal="right" vertical="top"/>
    </xf>
    <xf numFmtId="166" fontId="15" fillId="3" borderId="13" xfId="2" applyNumberFormat="1" applyFont="1" applyFill="1" applyBorder="1" applyAlignment="1">
      <alignment horizontal="right" vertical="top"/>
    </xf>
    <xf numFmtId="166" fontId="15" fillId="3" borderId="15" xfId="2" applyNumberFormat="1" applyFont="1" applyFill="1" applyBorder="1" applyAlignment="1">
      <alignment horizontal="right" vertical="top"/>
    </xf>
    <xf numFmtId="164" fontId="15" fillId="3" borderId="16" xfId="2" applyNumberFormat="1" applyFont="1" applyFill="1" applyBorder="1" applyAlignment="1">
      <alignment horizontal="right" vertical="top"/>
    </xf>
    <xf numFmtId="166" fontId="15" fillId="3" borderId="17" xfId="2" applyNumberFormat="1" applyFont="1" applyFill="1" applyBorder="1" applyAlignment="1">
      <alignment horizontal="right" vertical="top"/>
    </xf>
    <xf numFmtId="0" fontId="15" fillId="0" borderId="0" xfId="2" applyFont="1" applyBorder="1" applyAlignment="1">
      <alignment horizontal="left" vertical="top" wrapText="1"/>
    </xf>
    <xf numFmtId="0" fontId="15" fillId="3" borderId="9" xfId="2" applyFont="1" applyFill="1" applyBorder="1" applyAlignment="1">
      <alignment horizontal="right" vertical="top"/>
    </xf>
    <xf numFmtId="166" fontId="15" fillId="3" borderId="10" xfId="2" applyNumberFormat="1" applyFont="1" applyFill="1" applyBorder="1" applyAlignment="1">
      <alignment horizontal="right" vertical="top"/>
    </xf>
    <xf numFmtId="0" fontId="15" fillId="3" borderId="13" xfId="2" applyFont="1" applyFill="1" applyBorder="1" applyAlignment="1">
      <alignment horizontal="left" vertical="top" wrapText="1"/>
    </xf>
    <xf numFmtId="0" fontId="15" fillId="3" borderId="14" xfId="2" applyFont="1" applyFill="1" applyBorder="1" applyAlignment="1">
      <alignment horizontal="left" vertical="top" wrapText="1"/>
    </xf>
    <xf numFmtId="0" fontId="15" fillId="3" borderId="16" xfId="2" applyFont="1" applyFill="1" applyBorder="1" applyAlignment="1">
      <alignment horizontal="left" vertical="top" wrapText="1"/>
    </xf>
    <xf numFmtId="0" fontId="15" fillId="3" borderId="17" xfId="2" applyFont="1" applyFill="1" applyBorder="1" applyAlignment="1">
      <alignment horizontal="left" vertical="top" wrapText="1"/>
    </xf>
    <xf numFmtId="0" fontId="14" fillId="0" borderId="0" xfId="2" applyFont="1" applyBorder="1" applyAlignment="1">
      <alignment horizontal="left" wrapText="1"/>
    </xf>
    <xf numFmtId="0" fontId="14" fillId="0" borderId="19" xfId="2" applyFont="1" applyBorder="1" applyAlignment="1">
      <alignment horizontal="center" wrapText="1"/>
    </xf>
    <xf numFmtId="0" fontId="14" fillId="0" borderId="20" xfId="2" applyFont="1" applyBorder="1" applyAlignment="1">
      <alignment horizontal="center" wrapText="1"/>
    </xf>
    <xf numFmtId="0" fontId="14" fillId="0" borderId="21" xfId="2" applyFont="1" applyBorder="1" applyAlignment="1">
      <alignment horizontal="center" wrapText="1"/>
    </xf>
    <xf numFmtId="0" fontId="14" fillId="0" borderId="6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165" fontId="15" fillId="3" borderId="11" xfId="2" applyNumberFormat="1" applyFont="1" applyFill="1" applyBorder="1" applyAlignment="1">
      <alignment horizontal="right" vertical="top"/>
    </xf>
    <xf numFmtId="165" fontId="15" fillId="3" borderId="14" xfId="2" applyNumberFormat="1" applyFont="1" applyFill="1" applyBorder="1" applyAlignment="1">
      <alignment horizontal="right" vertical="top"/>
    </xf>
    <xf numFmtId="0" fontId="14" fillId="2" borderId="25" xfId="2" applyFont="1" applyFill="1" applyBorder="1" applyAlignment="1">
      <alignment horizontal="left" vertical="top" wrapText="1"/>
    </xf>
    <xf numFmtId="0" fontId="14" fillId="2" borderId="25" xfId="2" applyFont="1" applyFill="1" applyBorder="1" applyAlignment="1">
      <alignment horizontal="left" vertical="top" wrapText="1"/>
    </xf>
    <xf numFmtId="165" fontId="15" fillId="3" borderId="26" xfId="2" applyNumberFormat="1" applyFont="1" applyFill="1" applyBorder="1" applyAlignment="1">
      <alignment horizontal="right" vertical="top"/>
    </xf>
    <xf numFmtId="165" fontId="15" fillId="3" borderId="27" xfId="2" applyNumberFormat="1" applyFont="1" applyFill="1" applyBorder="1" applyAlignment="1">
      <alignment horizontal="right" vertical="top"/>
    </xf>
    <xf numFmtId="166" fontId="15" fillId="3" borderId="27" xfId="2" applyNumberFormat="1" applyFont="1" applyFill="1" applyBorder="1" applyAlignment="1">
      <alignment horizontal="right" vertical="top"/>
    </xf>
    <xf numFmtId="165" fontId="15" fillId="3" borderId="28" xfId="2" applyNumberFormat="1" applyFont="1" applyFill="1" applyBorder="1" applyAlignment="1">
      <alignment horizontal="right" vertical="top"/>
    </xf>
    <xf numFmtId="166" fontId="15" fillId="3" borderId="16" xfId="2" applyNumberFormat="1" applyFont="1" applyFill="1" applyBorder="1" applyAlignment="1">
      <alignment horizontal="right" vertical="top"/>
    </xf>
    <xf numFmtId="165" fontId="15" fillId="3" borderId="17" xfId="2" applyNumberFormat="1" applyFont="1" applyFill="1" applyBorder="1" applyAlignment="1">
      <alignment horizontal="right" vertical="top"/>
    </xf>
    <xf numFmtId="0" fontId="12" fillId="0" borderId="0" xfId="3"/>
    <xf numFmtId="0" fontId="13" fillId="0" borderId="0" xfId="3" applyFont="1" applyBorder="1" applyAlignment="1"/>
    <xf numFmtId="0" fontId="14" fillId="2" borderId="2" xfId="3" applyFont="1" applyFill="1" applyBorder="1" applyAlignment="1">
      <alignment horizontal="left" vertical="top" wrapText="1"/>
    </xf>
    <xf numFmtId="0" fontId="14" fillId="2" borderId="2" xfId="3" applyFont="1" applyFill="1" applyBorder="1" applyAlignment="1">
      <alignment horizontal="left" vertical="top" wrapText="1"/>
    </xf>
    <xf numFmtId="164" fontId="15" fillId="3" borderId="2" xfId="3" applyNumberFormat="1" applyFont="1" applyFill="1" applyBorder="1" applyAlignment="1">
      <alignment horizontal="right" vertical="top"/>
    </xf>
    <xf numFmtId="0" fontId="14" fillId="2" borderId="3" xfId="3" applyFont="1" applyFill="1" applyBorder="1" applyAlignment="1">
      <alignment horizontal="left" vertical="top" wrapText="1"/>
    </xf>
    <xf numFmtId="0" fontId="14" fillId="2" borderId="3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center" vertical="center" wrapText="1"/>
    </xf>
    <xf numFmtId="0" fontId="14" fillId="0" borderId="4" xfId="3" applyFont="1" applyBorder="1" applyAlignment="1">
      <alignment horizontal="left" wrapText="1"/>
    </xf>
    <xf numFmtId="0" fontId="14" fillId="0" borderId="4" xfId="3" applyFont="1" applyBorder="1" applyAlignment="1">
      <alignment horizontal="center" wrapText="1"/>
    </xf>
    <xf numFmtId="0" fontId="14" fillId="2" borderId="5" xfId="3" applyFont="1" applyFill="1" applyBorder="1" applyAlignment="1">
      <alignment horizontal="left" vertical="top" wrapText="1"/>
    </xf>
    <xf numFmtId="0" fontId="14" fillId="2" borderId="5" xfId="3" applyFont="1" applyFill="1" applyBorder="1" applyAlignment="1">
      <alignment horizontal="left" vertical="top" wrapText="1"/>
    </xf>
    <xf numFmtId="164" fontId="15" fillId="3" borderId="5" xfId="3" applyNumberFormat="1" applyFont="1" applyFill="1" applyBorder="1" applyAlignment="1">
      <alignment horizontal="right" vertical="top"/>
    </xf>
    <xf numFmtId="164" fontId="15" fillId="3" borderId="3" xfId="3" applyNumberFormat="1" applyFont="1" applyFill="1" applyBorder="1" applyAlignment="1">
      <alignment horizontal="right" vertical="top"/>
    </xf>
    <xf numFmtId="0" fontId="15" fillId="3" borderId="0" xfId="3" applyFont="1" applyFill="1"/>
    <xf numFmtId="0" fontId="12" fillId="0" borderId="0" xfId="3"/>
    <xf numFmtId="0" fontId="14" fillId="0" borderId="4" xfId="3" applyFont="1" applyBorder="1" applyAlignment="1">
      <alignment horizontal="left" wrapText="1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8" xfId="3" applyFont="1" applyBorder="1" applyAlignment="1">
      <alignment horizontal="center" wrapText="1"/>
    </xf>
    <xf numFmtId="165" fontId="15" fillId="3" borderId="9" xfId="3" applyNumberFormat="1" applyFont="1" applyFill="1" applyBorder="1" applyAlignment="1">
      <alignment horizontal="right" vertical="top"/>
    </xf>
    <xf numFmtId="165" fontId="15" fillId="3" borderId="10" xfId="3" applyNumberFormat="1" applyFont="1" applyFill="1" applyBorder="1" applyAlignment="1">
      <alignment horizontal="right" vertical="top"/>
    </xf>
    <xf numFmtId="164" fontId="15" fillId="3" borderId="11" xfId="3" applyNumberFormat="1" applyFont="1" applyFill="1" applyBorder="1" applyAlignment="1">
      <alignment horizontal="right" vertical="top"/>
    </xf>
    <xf numFmtId="165" fontId="15" fillId="3" borderId="12" xfId="3" applyNumberFormat="1" applyFont="1" applyFill="1" applyBorder="1" applyAlignment="1">
      <alignment horizontal="right" vertical="top"/>
    </xf>
    <xf numFmtId="165" fontId="15" fillId="3" borderId="13" xfId="3" applyNumberFormat="1" applyFont="1" applyFill="1" applyBorder="1" applyAlignment="1">
      <alignment horizontal="right" vertical="top"/>
    </xf>
    <xf numFmtId="164" fontId="15" fillId="3" borderId="14" xfId="3" applyNumberFormat="1" applyFont="1" applyFill="1" applyBorder="1" applyAlignment="1">
      <alignment horizontal="right" vertical="top"/>
    </xf>
    <xf numFmtId="165" fontId="15" fillId="3" borderId="15" xfId="3" applyNumberFormat="1" applyFont="1" applyFill="1" applyBorder="1" applyAlignment="1">
      <alignment horizontal="right" vertical="top"/>
    </xf>
    <xf numFmtId="165" fontId="15" fillId="3" borderId="16" xfId="3" applyNumberFormat="1" applyFont="1" applyFill="1" applyBorder="1" applyAlignment="1">
      <alignment horizontal="right" vertical="top"/>
    </xf>
    <xf numFmtId="164" fontId="15" fillId="3" borderId="17" xfId="3" applyNumberFormat="1" applyFont="1" applyFill="1" applyBorder="1" applyAlignment="1">
      <alignment horizontal="right" vertical="top"/>
    </xf>
    <xf numFmtId="0" fontId="14" fillId="2" borderId="18" xfId="3" applyFont="1" applyFill="1" applyBorder="1" applyAlignment="1">
      <alignment horizontal="left" vertical="top" wrapText="1"/>
    </xf>
    <xf numFmtId="166" fontId="15" fillId="3" borderId="9" xfId="3" applyNumberFormat="1" applyFont="1" applyFill="1" applyBorder="1" applyAlignment="1">
      <alignment horizontal="right" vertical="top"/>
    </xf>
    <xf numFmtId="164" fontId="15" fillId="3" borderId="10" xfId="3" applyNumberFormat="1" applyFont="1" applyFill="1" applyBorder="1" applyAlignment="1">
      <alignment horizontal="right" vertical="top"/>
    </xf>
    <xf numFmtId="166" fontId="15" fillId="3" borderId="11" xfId="3" applyNumberFormat="1" applyFont="1" applyFill="1" applyBorder="1" applyAlignment="1">
      <alignment horizontal="right" vertical="top"/>
    </xf>
    <xf numFmtId="166" fontId="15" fillId="3" borderId="12" xfId="3" applyNumberFormat="1" applyFont="1" applyFill="1" applyBorder="1" applyAlignment="1">
      <alignment horizontal="right" vertical="top"/>
    </xf>
    <xf numFmtId="164" fontId="15" fillId="3" borderId="13" xfId="3" applyNumberFormat="1" applyFont="1" applyFill="1" applyBorder="1" applyAlignment="1">
      <alignment horizontal="right" vertical="top"/>
    </xf>
    <xf numFmtId="166" fontId="15" fillId="3" borderId="14" xfId="3" applyNumberFormat="1" applyFont="1" applyFill="1" applyBorder="1" applyAlignment="1">
      <alignment horizontal="right" vertical="top"/>
    </xf>
    <xf numFmtId="166" fontId="15" fillId="3" borderId="13" xfId="3" applyNumberFormat="1" applyFont="1" applyFill="1" applyBorder="1" applyAlignment="1">
      <alignment horizontal="right" vertical="top"/>
    </xf>
    <xf numFmtId="166" fontId="15" fillId="3" borderId="15" xfId="3" applyNumberFormat="1" applyFont="1" applyFill="1" applyBorder="1" applyAlignment="1">
      <alignment horizontal="right" vertical="top"/>
    </xf>
    <xf numFmtId="164" fontId="15" fillId="3" borderId="16" xfId="3" applyNumberFormat="1" applyFont="1" applyFill="1" applyBorder="1" applyAlignment="1">
      <alignment horizontal="right" vertical="top"/>
    </xf>
    <xf numFmtId="166" fontId="15" fillId="3" borderId="17" xfId="3" applyNumberFormat="1" applyFont="1" applyFill="1" applyBorder="1" applyAlignment="1">
      <alignment horizontal="right" vertical="top"/>
    </xf>
    <xf numFmtId="0" fontId="15" fillId="0" borderId="0" xfId="3" applyFont="1" applyBorder="1" applyAlignment="1">
      <alignment horizontal="left" vertical="top" wrapText="1"/>
    </xf>
    <xf numFmtId="0" fontId="15" fillId="3" borderId="9" xfId="3" applyFont="1" applyFill="1" applyBorder="1" applyAlignment="1">
      <alignment horizontal="right" vertical="top"/>
    </xf>
    <xf numFmtId="166" fontId="15" fillId="3" borderId="10" xfId="3" applyNumberFormat="1" applyFont="1" applyFill="1" applyBorder="1" applyAlignment="1">
      <alignment horizontal="right" vertical="top"/>
    </xf>
    <xf numFmtId="0" fontId="15" fillId="3" borderId="13" xfId="3" applyFont="1" applyFill="1" applyBorder="1" applyAlignment="1">
      <alignment horizontal="left" vertical="top" wrapText="1"/>
    </xf>
    <xf numFmtId="0" fontId="15" fillId="3" borderId="14" xfId="3" applyFont="1" applyFill="1" applyBorder="1" applyAlignment="1">
      <alignment horizontal="left" vertical="top" wrapText="1"/>
    </xf>
    <xf numFmtId="0" fontId="15" fillId="3" borderId="16" xfId="3" applyFont="1" applyFill="1" applyBorder="1" applyAlignment="1">
      <alignment horizontal="left" vertical="top" wrapText="1"/>
    </xf>
    <xf numFmtId="0" fontId="15" fillId="3" borderId="17" xfId="3" applyFont="1" applyFill="1" applyBorder="1" applyAlignment="1">
      <alignment horizontal="left" vertical="top" wrapText="1"/>
    </xf>
    <xf numFmtId="0" fontId="14" fillId="0" borderId="0" xfId="3" applyFont="1" applyBorder="1" applyAlignment="1">
      <alignment horizontal="left" wrapText="1"/>
    </xf>
    <xf numFmtId="0" fontId="14" fillId="0" borderId="19" xfId="3" applyFont="1" applyBorder="1" applyAlignment="1">
      <alignment horizontal="center" wrapText="1"/>
    </xf>
    <xf numFmtId="0" fontId="14" fillId="0" borderId="20" xfId="3" applyFont="1" applyBorder="1" applyAlignment="1">
      <alignment horizontal="center" wrapText="1"/>
    </xf>
    <xf numFmtId="0" fontId="14" fillId="0" borderId="21" xfId="3" applyFont="1" applyBorder="1" applyAlignment="1">
      <alignment horizontal="center" wrapText="1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165" fontId="15" fillId="3" borderId="11" xfId="3" applyNumberFormat="1" applyFont="1" applyFill="1" applyBorder="1" applyAlignment="1">
      <alignment horizontal="right" vertical="top"/>
    </xf>
    <xf numFmtId="165" fontId="15" fillId="3" borderId="14" xfId="3" applyNumberFormat="1" applyFont="1" applyFill="1" applyBorder="1" applyAlignment="1">
      <alignment horizontal="right" vertical="top"/>
    </xf>
    <xf numFmtId="0" fontId="14" fillId="2" borderId="25" xfId="3" applyFont="1" applyFill="1" applyBorder="1" applyAlignment="1">
      <alignment horizontal="left" vertical="top" wrapText="1"/>
    </xf>
    <xf numFmtId="0" fontId="14" fillId="2" borderId="25" xfId="3" applyFont="1" applyFill="1" applyBorder="1" applyAlignment="1">
      <alignment horizontal="left" vertical="top" wrapText="1"/>
    </xf>
    <xf numFmtId="165" fontId="15" fillId="3" borderId="26" xfId="3" applyNumberFormat="1" applyFont="1" applyFill="1" applyBorder="1" applyAlignment="1">
      <alignment horizontal="right" vertical="top"/>
    </xf>
    <xf numFmtId="165" fontId="15" fillId="3" borderId="27" xfId="3" applyNumberFormat="1" applyFont="1" applyFill="1" applyBorder="1" applyAlignment="1">
      <alignment horizontal="right" vertical="top"/>
    </xf>
    <xf numFmtId="166" fontId="15" fillId="3" borderId="27" xfId="3" applyNumberFormat="1" applyFont="1" applyFill="1" applyBorder="1" applyAlignment="1">
      <alignment horizontal="right" vertical="top"/>
    </xf>
    <xf numFmtId="165" fontId="15" fillId="3" borderId="28" xfId="3" applyNumberFormat="1" applyFont="1" applyFill="1" applyBorder="1" applyAlignment="1">
      <alignment horizontal="right" vertical="top"/>
    </xf>
    <xf numFmtId="166" fontId="15" fillId="3" borderId="16" xfId="3" applyNumberFormat="1" applyFont="1" applyFill="1" applyBorder="1" applyAlignment="1">
      <alignment horizontal="right" vertical="top"/>
    </xf>
    <xf numFmtId="165" fontId="15" fillId="3" borderId="17" xfId="3" applyNumberFormat="1" applyFont="1" applyFill="1" applyBorder="1" applyAlignment="1">
      <alignment horizontal="right" vertical="top"/>
    </xf>
    <xf numFmtId="0" fontId="12" fillId="0" borderId="0" xfId="4"/>
    <xf numFmtId="0" fontId="13" fillId="0" borderId="0" xfId="4" applyFont="1" applyBorder="1" applyAlignment="1"/>
    <xf numFmtId="0" fontId="14" fillId="2" borderId="2" xfId="4" applyFont="1" applyFill="1" applyBorder="1" applyAlignment="1">
      <alignment horizontal="left" vertical="top" wrapText="1"/>
    </xf>
    <xf numFmtId="0" fontId="14" fillId="2" borderId="2" xfId="4" applyFont="1" applyFill="1" applyBorder="1" applyAlignment="1">
      <alignment horizontal="left" vertical="top" wrapText="1"/>
    </xf>
    <xf numFmtId="164" fontId="15" fillId="3" borderId="2" xfId="4" applyNumberFormat="1" applyFont="1" applyFill="1" applyBorder="1" applyAlignment="1">
      <alignment horizontal="right" vertical="top"/>
    </xf>
    <xf numFmtId="0" fontId="14" fillId="2" borderId="3" xfId="4" applyFont="1" applyFill="1" applyBorder="1" applyAlignment="1">
      <alignment horizontal="left" vertical="top" wrapText="1"/>
    </xf>
    <xf numFmtId="0" fontId="14" fillId="2" borderId="3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center" vertical="center" wrapText="1"/>
    </xf>
    <xf numFmtId="0" fontId="14" fillId="0" borderId="4" xfId="4" applyFont="1" applyBorder="1" applyAlignment="1">
      <alignment horizontal="left" wrapText="1"/>
    </xf>
    <xf numFmtId="0" fontId="14" fillId="0" borderId="4" xfId="4" applyFont="1" applyBorder="1" applyAlignment="1">
      <alignment horizontal="center" wrapText="1"/>
    </xf>
    <xf numFmtId="0" fontId="14" fillId="2" borderId="5" xfId="4" applyFont="1" applyFill="1" applyBorder="1" applyAlignment="1">
      <alignment horizontal="left" vertical="top" wrapText="1"/>
    </xf>
    <xf numFmtId="0" fontId="14" fillId="2" borderId="5" xfId="4" applyFont="1" applyFill="1" applyBorder="1" applyAlignment="1">
      <alignment horizontal="left" vertical="top" wrapText="1"/>
    </xf>
    <xf numFmtId="164" fontId="15" fillId="3" borderId="5" xfId="4" applyNumberFormat="1" applyFont="1" applyFill="1" applyBorder="1" applyAlignment="1">
      <alignment horizontal="right" vertical="top"/>
    </xf>
    <xf numFmtId="164" fontId="15" fillId="3" borderId="3" xfId="4" applyNumberFormat="1" applyFont="1" applyFill="1" applyBorder="1" applyAlignment="1">
      <alignment horizontal="right" vertical="top"/>
    </xf>
    <xf numFmtId="0" fontId="15" fillId="3" borderId="0" xfId="4" applyFont="1" applyFill="1"/>
    <xf numFmtId="0" fontId="12" fillId="0" borderId="0" xfId="4"/>
    <xf numFmtId="0" fontId="14" fillId="0" borderId="4" xfId="4" applyFont="1" applyBorder="1" applyAlignment="1">
      <alignment horizontal="left" wrapText="1"/>
    </xf>
    <xf numFmtId="0" fontId="14" fillId="0" borderId="6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8" xfId="4" applyFont="1" applyBorder="1" applyAlignment="1">
      <alignment horizontal="center" wrapText="1"/>
    </xf>
    <xf numFmtId="165" fontId="15" fillId="3" borderId="9" xfId="4" applyNumberFormat="1" applyFont="1" applyFill="1" applyBorder="1" applyAlignment="1">
      <alignment horizontal="right" vertical="top"/>
    </xf>
    <xf numFmtId="165" fontId="15" fillId="3" borderId="10" xfId="4" applyNumberFormat="1" applyFont="1" applyFill="1" applyBorder="1" applyAlignment="1">
      <alignment horizontal="right" vertical="top"/>
    </xf>
    <xf numFmtId="164" fontId="15" fillId="3" borderId="11" xfId="4" applyNumberFormat="1" applyFont="1" applyFill="1" applyBorder="1" applyAlignment="1">
      <alignment horizontal="right" vertical="top"/>
    </xf>
    <xf numFmtId="165" fontId="15" fillId="3" borderId="12" xfId="4" applyNumberFormat="1" applyFont="1" applyFill="1" applyBorder="1" applyAlignment="1">
      <alignment horizontal="right" vertical="top"/>
    </xf>
    <xf numFmtId="165" fontId="15" fillId="3" borderId="13" xfId="4" applyNumberFormat="1" applyFont="1" applyFill="1" applyBorder="1" applyAlignment="1">
      <alignment horizontal="right" vertical="top"/>
    </xf>
    <xf numFmtId="164" fontId="15" fillId="3" borderId="14" xfId="4" applyNumberFormat="1" applyFont="1" applyFill="1" applyBorder="1" applyAlignment="1">
      <alignment horizontal="right" vertical="top"/>
    </xf>
    <xf numFmtId="165" fontId="15" fillId="3" borderId="15" xfId="4" applyNumberFormat="1" applyFont="1" applyFill="1" applyBorder="1" applyAlignment="1">
      <alignment horizontal="right" vertical="top"/>
    </xf>
    <xf numFmtId="165" fontId="15" fillId="3" borderId="16" xfId="4" applyNumberFormat="1" applyFont="1" applyFill="1" applyBorder="1" applyAlignment="1">
      <alignment horizontal="right" vertical="top"/>
    </xf>
    <xf numFmtId="164" fontId="15" fillId="3" borderId="17" xfId="4" applyNumberFormat="1" applyFont="1" applyFill="1" applyBorder="1" applyAlignment="1">
      <alignment horizontal="right" vertical="top"/>
    </xf>
    <xf numFmtId="0" fontId="14" fillId="2" borderId="18" xfId="4" applyFont="1" applyFill="1" applyBorder="1" applyAlignment="1">
      <alignment horizontal="left" vertical="top" wrapText="1"/>
    </xf>
    <xf numFmtId="166" fontId="15" fillId="3" borderId="9" xfId="4" applyNumberFormat="1" applyFont="1" applyFill="1" applyBorder="1" applyAlignment="1">
      <alignment horizontal="right" vertical="top"/>
    </xf>
    <xf numFmtId="164" fontId="15" fillId="3" borderId="10" xfId="4" applyNumberFormat="1" applyFont="1" applyFill="1" applyBorder="1" applyAlignment="1">
      <alignment horizontal="right" vertical="top"/>
    </xf>
    <xf numFmtId="166" fontId="15" fillId="3" borderId="11" xfId="4" applyNumberFormat="1" applyFont="1" applyFill="1" applyBorder="1" applyAlignment="1">
      <alignment horizontal="right" vertical="top"/>
    </xf>
    <xf numFmtId="166" fontId="15" fillId="3" borderId="12" xfId="4" applyNumberFormat="1" applyFont="1" applyFill="1" applyBorder="1" applyAlignment="1">
      <alignment horizontal="right" vertical="top"/>
    </xf>
    <xf numFmtId="164" fontId="15" fillId="3" borderId="13" xfId="4" applyNumberFormat="1" applyFont="1" applyFill="1" applyBorder="1" applyAlignment="1">
      <alignment horizontal="right" vertical="top"/>
    </xf>
    <xf numFmtId="166" fontId="15" fillId="3" borderId="14" xfId="4" applyNumberFormat="1" applyFont="1" applyFill="1" applyBorder="1" applyAlignment="1">
      <alignment horizontal="right" vertical="top"/>
    </xf>
    <xf numFmtId="166" fontId="15" fillId="3" borderId="13" xfId="4" applyNumberFormat="1" applyFont="1" applyFill="1" applyBorder="1" applyAlignment="1">
      <alignment horizontal="right" vertical="top"/>
    </xf>
    <xf numFmtId="166" fontId="15" fillId="3" borderId="15" xfId="4" applyNumberFormat="1" applyFont="1" applyFill="1" applyBorder="1" applyAlignment="1">
      <alignment horizontal="right" vertical="top"/>
    </xf>
    <xf numFmtId="164" fontId="15" fillId="3" borderId="16" xfId="4" applyNumberFormat="1" applyFont="1" applyFill="1" applyBorder="1" applyAlignment="1">
      <alignment horizontal="right" vertical="top"/>
    </xf>
    <xf numFmtId="166" fontId="15" fillId="3" borderId="17" xfId="4" applyNumberFormat="1" applyFont="1" applyFill="1" applyBorder="1" applyAlignment="1">
      <alignment horizontal="right" vertical="top"/>
    </xf>
    <xf numFmtId="0" fontId="15" fillId="0" borderId="0" xfId="4" applyFont="1" applyBorder="1" applyAlignment="1">
      <alignment horizontal="left" vertical="top" wrapText="1"/>
    </xf>
    <xf numFmtId="0" fontId="15" fillId="3" borderId="9" xfId="4" applyFont="1" applyFill="1" applyBorder="1" applyAlignment="1">
      <alignment horizontal="right" vertical="top"/>
    </xf>
    <xf numFmtId="166" fontId="15" fillId="3" borderId="10" xfId="4" applyNumberFormat="1" applyFont="1" applyFill="1" applyBorder="1" applyAlignment="1">
      <alignment horizontal="right" vertical="top"/>
    </xf>
    <xf numFmtId="0" fontId="15" fillId="3" borderId="13" xfId="4" applyFont="1" applyFill="1" applyBorder="1" applyAlignment="1">
      <alignment horizontal="left" vertical="top" wrapText="1"/>
    </xf>
    <xf numFmtId="0" fontId="15" fillId="3" borderId="14" xfId="4" applyFont="1" applyFill="1" applyBorder="1" applyAlignment="1">
      <alignment horizontal="left" vertical="top" wrapText="1"/>
    </xf>
    <xf numFmtId="0" fontId="15" fillId="3" borderId="16" xfId="4" applyFont="1" applyFill="1" applyBorder="1" applyAlignment="1">
      <alignment horizontal="left" vertical="top" wrapText="1"/>
    </xf>
    <xf numFmtId="0" fontId="15" fillId="3" borderId="17" xfId="4" applyFont="1" applyFill="1" applyBorder="1" applyAlignment="1">
      <alignment horizontal="left" vertical="top" wrapText="1"/>
    </xf>
    <xf numFmtId="0" fontId="14" fillId="0" borderId="19" xfId="4" applyFont="1" applyBorder="1" applyAlignment="1">
      <alignment horizontal="center" wrapText="1"/>
    </xf>
    <xf numFmtId="0" fontId="14" fillId="0" borderId="20" xfId="4" applyFont="1" applyBorder="1" applyAlignment="1">
      <alignment horizontal="center" wrapText="1"/>
    </xf>
    <xf numFmtId="0" fontId="14" fillId="0" borderId="21" xfId="4" applyFont="1" applyBorder="1" applyAlignment="1">
      <alignment horizontal="center" wrapText="1"/>
    </xf>
    <xf numFmtId="0" fontId="14" fillId="0" borderId="6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166" fontId="15" fillId="3" borderId="22" xfId="4" applyNumberFormat="1" applyFont="1" applyFill="1" applyBorder="1" applyAlignment="1">
      <alignment horizontal="right" vertical="top"/>
    </xf>
    <xf numFmtId="166" fontId="15" fillId="3" borderId="23" xfId="4" applyNumberFormat="1" applyFont="1" applyFill="1" applyBorder="1" applyAlignment="1">
      <alignment horizontal="right" vertical="top"/>
    </xf>
    <xf numFmtId="166" fontId="15" fillId="3" borderId="24" xfId="4" applyNumberFormat="1" applyFont="1" applyFill="1" applyBorder="1" applyAlignment="1">
      <alignment horizontal="right" vertical="top"/>
    </xf>
    <xf numFmtId="0" fontId="14" fillId="0" borderId="0" xfId="4" applyFont="1" applyBorder="1" applyAlignment="1">
      <alignment horizontal="left" wrapText="1"/>
    </xf>
    <xf numFmtId="166" fontId="15" fillId="3" borderId="16" xfId="4" applyNumberFormat="1" applyFont="1" applyFill="1" applyBorder="1" applyAlignment="1">
      <alignment horizontal="right" vertical="top"/>
    </xf>
    <xf numFmtId="0" fontId="14" fillId="2" borderId="25" xfId="4" applyFont="1" applyFill="1" applyBorder="1" applyAlignment="1">
      <alignment horizontal="left" vertical="top" wrapText="1"/>
    </xf>
    <xf numFmtId="0" fontId="14" fillId="2" borderId="25" xfId="4" applyFont="1" applyFill="1" applyBorder="1" applyAlignment="1">
      <alignment horizontal="left" vertical="top" wrapText="1"/>
    </xf>
    <xf numFmtId="166" fontId="15" fillId="3" borderId="26" xfId="4" applyNumberFormat="1" applyFont="1" applyFill="1" applyBorder="1" applyAlignment="1">
      <alignment horizontal="right" vertical="top"/>
    </xf>
    <xf numFmtId="166" fontId="15" fillId="3" borderId="27" xfId="4" applyNumberFormat="1" applyFont="1" applyFill="1" applyBorder="1" applyAlignment="1">
      <alignment horizontal="right" vertical="top"/>
    </xf>
    <xf numFmtId="166" fontId="15" fillId="3" borderId="28" xfId="4" applyNumberFormat="1" applyFont="1" applyFill="1" applyBorder="1" applyAlignment="1">
      <alignment horizontal="right" vertical="top"/>
    </xf>
    <xf numFmtId="165" fontId="15" fillId="3" borderId="11" xfId="4" applyNumberFormat="1" applyFont="1" applyFill="1" applyBorder="1" applyAlignment="1">
      <alignment horizontal="right" vertical="top"/>
    </xf>
    <xf numFmtId="165" fontId="15" fillId="3" borderId="14" xfId="4" applyNumberFormat="1" applyFont="1" applyFill="1" applyBorder="1" applyAlignment="1">
      <alignment horizontal="right" vertical="top"/>
    </xf>
    <xf numFmtId="165" fontId="15" fillId="3" borderId="26" xfId="4" applyNumberFormat="1" applyFont="1" applyFill="1" applyBorder="1" applyAlignment="1">
      <alignment horizontal="right" vertical="top"/>
    </xf>
    <xf numFmtId="165" fontId="15" fillId="3" borderId="27" xfId="4" applyNumberFormat="1" applyFont="1" applyFill="1" applyBorder="1" applyAlignment="1">
      <alignment horizontal="right" vertical="top"/>
    </xf>
    <xf numFmtId="165" fontId="15" fillId="3" borderId="28" xfId="4" applyNumberFormat="1" applyFont="1" applyFill="1" applyBorder="1" applyAlignment="1">
      <alignment horizontal="right" vertical="top"/>
    </xf>
    <xf numFmtId="165" fontId="15" fillId="3" borderId="17" xfId="4" applyNumberFormat="1" applyFont="1" applyFill="1" applyBorder="1" applyAlignment="1">
      <alignment horizontal="right" vertical="top"/>
    </xf>
    <xf numFmtId="0" fontId="12" fillId="0" borderId="0" xfId="5"/>
    <xf numFmtId="0" fontId="13" fillId="0" borderId="0" xfId="5" applyFont="1" applyBorder="1" applyAlignment="1"/>
    <xf numFmtId="0" fontId="14" fillId="2" borderId="2" xfId="5" applyFont="1" applyFill="1" applyBorder="1" applyAlignment="1">
      <alignment horizontal="left" vertical="top" wrapText="1"/>
    </xf>
    <xf numFmtId="0" fontId="14" fillId="2" borderId="2" xfId="5" applyFont="1" applyFill="1" applyBorder="1" applyAlignment="1">
      <alignment horizontal="left" vertical="top" wrapText="1"/>
    </xf>
    <xf numFmtId="164" fontId="15" fillId="3" borderId="2" xfId="5" applyNumberFormat="1" applyFont="1" applyFill="1" applyBorder="1" applyAlignment="1">
      <alignment horizontal="right" vertical="top"/>
    </xf>
    <xf numFmtId="0" fontId="14" fillId="2" borderId="3" xfId="5" applyFont="1" applyFill="1" applyBorder="1" applyAlignment="1">
      <alignment horizontal="left" vertical="top" wrapText="1"/>
    </xf>
    <xf numFmtId="0" fontId="14" fillId="2" borderId="3" xfId="5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center" vertical="center" wrapText="1"/>
    </xf>
    <xf numFmtId="0" fontId="14" fillId="0" borderId="4" xfId="5" applyFont="1" applyBorder="1" applyAlignment="1">
      <alignment horizontal="left" wrapText="1"/>
    </xf>
    <xf numFmtId="0" fontId="14" fillId="0" borderId="4" xfId="5" applyFont="1" applyBorder="1" applyAlignment="1">
      <alignment horizontal="center" wrapText="1"/>
    </xf>
    <xf numFmtId="0" fontId="14" fillId="2" borderId="5" xfId="5" applyFont="1" applyFill="1" applyBorder="1" applyAlignment="1">
      <alignment horizontal="left" vertical="top" wrapText="1"/>
    </xf>
    <xf numFmtId="0" fontId="14" fillId="2" borderId="5" xfId="5" applyFont="1" applyFill="1" applyBorder="1" applyAlignment="1">
      <alignment horizontal="left" vertical="top" wrapText="1"/>
    </xf>
    <xf numFmtId="164" fontId="15" fillId="3" borderId="5" xfId="5" applyNumberFormat="1" applyFont="1" applyFill="1" applyBorder="1" applyAlignment="1">
      <alignment horizontal="right" vertical="top"/>
    </xf>
    <xf numFmtId="164" fontId="15" fillId="3" borderId="3" xfId="5" applyNumberFormat="1" applyFont="1" applyFill="1" applyBorder="1" applyAlignment="1">
      <alignment horizontal="right" vertical="top"/>
    </xf>
    <xf numFmtId="0" fontId="14" fillId="0" borderId="6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8" xfId="5" applyFont="1" applyBorder="1" applyAlignment="1">
      <alignment horizontal="center" wrapText="1"/>
    </xf>
    <xf numFmtId="0" fontId="14" fillId="2" borderId="18" xfId="5" applyFont="1" applyFill="1" applyBorder="1" applyAlignment="1">
      <alignment horizontal="left" vertical="top" wrapText="1"/>
    </xf>
    <xf numFmtId="165" fontId="15" fillId="3" borderId="9" xfId="5" applyNumberFormat="1" applyFont="1" applyFill="1" applyBorder="1" applyAlignment="1">
      <alignment horizontal="right" vertical="top"/>
    </xf>
    <xf numFmtId="165" fontId="15" fillId="3" borderId="10" xfId="5" applyNumberFormat="1" applyFont="1" applyFill="1" applyBorder="1" applyAlignment="1">
      <alignment horizontal="right" vertical="top"/>
    </xf>
    <xf numFmtId="164" fontId="15" fillId="3" borderId="11" xfId="5" applyNumberFormat="1" applyFont="1" applyFill="1" applyBorder="1" applyAlignment="1">
      <alignment horizontal="right" vertical="top"/>
    </xf>
    <xf numFmtId="165" fontId="15" fillId="3" borderId="12" xfId="5" applyNumberFormat="1" applyFont="1" applyFill="1" applyBorder="1" applyAlignment="1">
      <alignment horizontal="right" vertical="top"/>
    </xf>
    <xf numFmtId="165" fontId="15" fillId="3" borderId="13" xfId="5" applyNumberFormat="1" applyFont="1" applyFill="1" applyBorder="1" applyAlignment="1">
      <alignment horizontal="right" vertical="top"/>
    </xf>
    <xf numFmtId="164" fontId="15" fillId="3" borderId="14" xfId="5" applyNumberFormat="1" applyFont="1" applyFill="1" applyBorder="1" applyAlignment="1">
      <alignment horizontal="right" vertical="top"/>
    </xf>
    <xf numFmtId="0" fontId="14" fillId="2" borderId="25" xfId="5" applyFont="1" applyFill="1" applyBorder="1" applyAlignment="1">
      <alignment horizontal="left" vertical="top" wrapText="1"/>
    </xf>
    <xf numFmtId="0" fontId="14" fillId="2" borderId="25" xfId="5" applyFont="1" applyFill="1" applyBorder="1" applyAlignment="1">
      <alignment horizontal="left" vertical="top" wrapText="1"/>
    </xf>
    <xf numFmtId="165" fontId="15" fillId="3" borderId="26" xfId="5" applyNumberFormat="1" applyFont="1" applyFill="1" applyBorder="1" applyAlignment="1">
      <alignment horizontal="right" vertical="top"/>
    </xf>
    <xf numFmtId="165" fontId="15" fillId="3" borderId="27" xfId="5" applyNumberFormat="1" applyFont="1" applyFill="1" applyBorder="1" applyAlignment="1">
      <alignment horizontal="right" vertical="top"/>
    </xf>
    <xf numFmtId="164" fontId="15" fillId="3" borderId="28" xfId="5" applyNumberFormat="1" applyFont="1" applyFill="1" applyBorder="1" applyAlignment="1">
      <alignment horizontal="right" vertical="top"/>
    </xf>
    <xf numFmtId="165" fontId="15" fillId="3" borderId="15" xfId="5" applyNumberFormat="1" applyFont="1" applyFill="1" applyBorder="1" applyAlignment="1">
      <alignment horizontal="right" vertical="top"/>
    </xf>
    <xf numFmtId="165" fontId="15" fillId="3" borderId="16" xfId="5" applyNumberFormat="1" applyFont="1" applyFill="1" applyBorder="1" applyAlignment="1">
      <alignment horizontal="right" vertical="top"/>
    </xf>
    <xf numFmtId="164" fontId="15" fillId="3" borderId="17" xfId="5" applyNumberFormat="1" applyFont="1" applyFill="1" applyBorder="1" applyAlignment="1">
      <alignment horizontal="right" vertical="top"/>
    </xf>
    <xf numFmtId="0" fontId="14" fillId="2" borderId="1" xfId="5" applyFont="1" applyFill="1" applyBorder="1" applyAlignment="1">
      <alignment horizontal="left" vertical="top" wrapText="1"/>
    </xf>
    <xf numFmtId="166" fontId="15" fillId="3" borderId="1" xfId="5" applyNumberFormat="1" applyFont="1" applyFill="1" applyBorder="1" applyAlignment="1">
      <alignment horizontal="right" vertical="top"/>
    </xf>
    <xf numFmtId="166" fontId="15" fillId="3" borderId="2" xfId="5" applyNumberFormat="1" applyFont="1" applyFill="1" applyBorder="1" applyAlignment="1">
      <alignment horizontal="right" vertical="top"/>
    </xf>
    <xf numFmtId="166" fontId="15" fillId="3" borderId="3" xfId="5" applyNumberFormat="1" applyFont="1" applyFill="1" applyBorder="1" applyAlignment="1">
      <alignment horizontal="right" vertical="top"/>
    </xf>
    <xf numFmtId="0" fontId="15" fillId="0" borderId="0" xfId="5" applyFont="1" applyBorder="1" applyAlignment="1">
      <alignment horizontal="left" vertical="top" wrapText="1"/>
    </xf>
    <xf numFmtId="166" fontId="15" fillId="3" borderId="9" xfId="5" applyNumberFormat="1" applyFont="1" applyFill="1" applyBorder="1" applyAlignment="1">
      <alignment horizontal="right" vertical="top"/>
    </xf>
    <xf numFmtId="0" fontId="15" fillId="3" borderId="10" xfId="5" applyFont="1" applyFill="1" applyBorder="1" applyAlignment="1">
      <alignment horizontal="right" vertical="top"/>
    </xf>
    <xf numFmtId="166" fontId="15" fillId="3" borderId="10" xfId="5" applyNumberFormat="1" applyFont="1" applyFill="1" applyBorder="1" applyAlignment="1">
      <alignment horizontal="right" vertical="top"/>
    </xf>
    <xf numFmtId="166" fontId="15" fillId="3" borderId="11" xfId="5" applyNumberFormat="1" applyFont="1" applyFill="1" applyBorder="1" applyAlignment="1">
      <alignment horizontal="right" vertical="top"/>
    </xf>
    <xf numFmtId="166" fontId="15" fillId="3" borderId="12" xfId="5" applyNumberFormat="1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right" vertical="top"/>
    </xf>
    <xf numFmtId="166" fontId="15" fillId="3" borderId="13" xfId="5" applyNumberFormat="1" applyFont="1" applyFill="1" applyBorder="1" applyAlignment="1">
      <alignment horizontal="right" vertical="top"/>
    </xf>
    <xf numFmtId="166" fontId="15" fillId="3" borderId="14" xfId="5" applyNumberFormat="1" applyFont="1" applyFill="1" applyBorder="1" applyAlignment="1">
      <alignment horizontal="right" vertical="top"/>
    </xf>
    <xf numFmtId="166" fontId="15" fillId="3" borderId="26" xfId="5" applyNumberFormat="1" applyFont="1" applyFill="1" applyBorder="1" applyAlignment="1">
      <alignment horizontal="right" vertical="top"/>
    </xf>
    <xf numFmtId="0" fontId="15" fillId="3" borderId="27" xfId="5" applyFont="1" applyFill="1" applyBorder="1" applyAlignment="1">
      <alignment horizontal="right" vertical="top"/>
    </xf>
    <xf numFmtId="166" fontId="15" fillId="3" borderId="27" xfId="5" applyNumberFormat="1" applyFont="1" applyFill="1" applyBorder="1" applyAlignment="1">
      <alignment horizontal="right" vertical="top"/>
    </xf>
    <xf numFmtId="166" fontId="15" fillId="3" borderId="28" xfId="5" applyNumberFormat="1" applyFont="1" applyFill="1" applyBorder="1" applyAlignment="1">
      <alignment horizontal="right" vertical="top"/>
    </xf>
    <xf numFmtId="166" fontId="15" fillId="3" borderId="15" xfId="5" applyNumberFormat="1" applyFont="1" applyFill="1" applyBorder="1" applyAlignment="1">
      <alignment horizontal="right" vertical="top"/>
    </xf>
    <xf numFmtId="0" fontId="15" fillId="3" borderId="16" xfId="5" applyFont="1" applyFill="1" applyBorder="1" applyAlignment="1">
      <alignment horizontal="right" vertical="top"/>
    </xf>
    <xf numFmtId="166" fontId="15" fillId="3" borderId="16" xfId="5" applyNumberFormat="1" applyFont="1" applyFill="1" applyBorder="1" applyAlignment="1">
      <alignment horizontal="right" vertical="top"/>
    </xf>
    <xf numFmtId="166" fontId="15" fillId="3" borderId="17" xfId="5" applyNumberFormat="1" applyFont="1" applyFill="1" applyBorder="1" applyAlignment="1">
      <alignment horizontal="right" vertical="top"/>
    </xf>
    <xf numFmtId="164" fontId="15" fillId="3" borderId="10" xfId="5" applyNumberFormat="1" applyFont="1" applyFill="1" applyBorder="1" applyAlignment="1">
      <alignment horizontal="right" vertical="top"/>
    </xf>
    <xf numFmtId="164" fontId="15" fillId="3" borderId="13" xfId="5" applyNumberFormat="1" applyFont="1" applyFill="1" applyBorder="1" applyAlignment="1">
      <alignment horizontal="right" vertical="top"/>
    </xf>
    <xf numFmtId="164" fontId="15" fillId="3" borderId="27" xfId="5" applyNumberFormat="1" applyFont="1" applyFill="1" applyBorder="1" applyAlignment="1">
      <alignment horizontal="right" vertical="top"/>
    </xf>
    <xf numFmtId="164" fontId="15" fillId="3" borderId="16" xfId="5" applyNumberFormat="1" applyFont="1" applyFill="1" applyBorder="1" applyAlignment="1">
      <alignment horizontal="right" vertical="top"/>
    </xf>
    <xf numFmtId="0" fontId="15" fillId="3" borderId="9" xfId="5" applyFont="1" applyFill="1" applyBorder="1" applyAlignment="1">
      <alignment horizontal="right" vertical="top"/>
    </xf>
    <xf numFmtId="0" fontId="15" fillId="3" borderId="12" xfId="5" applyFont="1" applyFill="1" applyBorder="1" applyAlignment="1">
      <alignment horizontal="right" vertical="top"/>
    </xf>
    <xf numFmtId="0" fontId="15" fillId="3" borderId="26" xfId="5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left" vertical="top" wrapText="1"/>
    </xf>
    <xf numFmtId="0" fontId="15" fillId="3" borderId="14" xfId="5" applyFont="1" applyFill="1" applyBorder="1" applyAlignment="1">
      <alignment horizontal="left" vertical="top" wrapText="1"/>
    </xf>
    <xf numFmtId="0" fontId="15" fillId="3" borderId="27" xfId="5" applyFont="1" applyFill="1" applyBorder="1" applyAlignment="1">
      <alignment horizontal="left" vertical="top" wrapText="1"/>
    </xf>
    <xf numFmtId="0" fontId="15" fillId="3" borderId="28" xfId="5" applyFont="1" applyFill="1" applyBorder="1" applyAlignment="1">
      <alignment horizontal="left" vertical="top" wrapText="1"/>
    </xf>
    <xf numFmtId="0" fontId="15" fillId="3" borderId="16" xfId="5" applyFont="1" applyFill="1" applyBorder="1" applyAlignment="1">
      <alignment horizontal="left" vertical="top" wrapText="1"/>
    </xf>
    <xf numFmtId="0" fontId="15" fillId="3" borderId="17" xfId="5" applyFont="1" applyFill="1" applyBorder="1" applyAlignment="1">
      <alignment horizontal="left" vertical="top" wrapText="1"/>
    </xf>
    <xf numFmtId="0" fontId="14" fillId="0" borderId="0" xfId="5" applyFont="1" applyBorder="1" applyAlignment="1">
      <alignment horizontal="left" wrapText="1"/>
    </xf>
    <xf numFmtId="0" fontId="14" fillId="0" borderId="19" xfId="5" applyFont="1" applyBorder="1" applyAlignment="1">
      <alignment horizontal="center" wrapText="1"/>
    </xf>
    <xf numFmtId="0" fontId="14" fillId="0" borderId="20" xfId="5" applyFont="1" applyBorder="1" applyAlignment="1">
      <alignment horizontal="center" wrapText="1"/>
    </xf>
    <xf numFmtId="0" fontId="14" fillId="0" borderId="21" xfId="5" applyFont="1" applyBorder="1" applyAlignment="1">
      <alignment horizontal="center" wrapText="1"/>
    </xf>
    <xf numFmtId="0" fontId="14" fillId="0" borderId="6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4" xfId="5" applyFont="1" applyBorder="1" applyAlignment="1">
      <alignment horizontal="left" wrapText="1"/>
    </xf>
    <xf numFmtId="0" fontId="15" fillId="3" borderId="0" xfId="5" applyFont="1" applyFill="1"/>
    <xf numFmtId="0" fontId="12" fillId="0" borderId="0" xfId="5"/>
    <xf numFmtId="165" fontId="15" fillId="3" borderId="11" xfId="5" applyNumberFormat="1" applyFont="1" applyFill="1" applyBorder="1" applyAlignment="1">
      <alignment horizontal="right" vertical="top"/>
    </xf>
    <xf numFmtId="165" fontId="15" fillId="3" borderId="14" xfId="5" applyNumberFormat="1" applyFont="1" applyFill="1" applyBorder="1" applyAlignment="1">
      <alignment horizontal="right" vertical="top"/>
    </xf>
    <xf numFmtId="165" fontId="15" fillId="3" borderId="28" xfId="5" applyNumberFormat="1" applyFont="1" applyFill="1" applyBorder="1" applyAlignment="1">
      <alignment horizontal="right" vertical="top"/>
    </xf>
    <xf numFmtId="165" fontId="15" fillId="3" borderId="17" xfId="5" applyNumberFormat="1" applyFont="1" applyFill="1" applyBorder="1" applyAlignment="1">
      <alignment horizontal="right" vertical="top"/>
    </xf>
  </cellXfs>
  <cellStyles count="6">
    <cellStyle name="Normal" xfId="0" builtinId="0"/>
    <cellStyle name="Normal_All Microbial Group" xfId="5" xr:uid="{568C3091-9BB1-40CC-A8BA-363D94780847}"/>
    <cellStyle name="Normal_Fungal" xfId="3" xr:uid="{53C49BB4-7C76-4C01-B916-BE4525CEF782}"/>
    <cellStyle name="Normal_Gram-" xfId="2" xr:uid="{73AACB66-261F-4DF5-A721-EC607C74EA1B}"/>
    <cellStyle name="Normal_Gram+" xfId="1" xr:uid="{E7945524-816F-4000-BB4A-C4005A7167EE}"/>
    <cellStyle name="Normal_Unspecified" xfId="4" xr:uid="{49D5B5DD-33BE-44FD-9A73-604CFFD87A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B36-F956-4D40-9267-217E617B253F}">
  <dimension ref="A1:S65"/>
  <sheetViews>
    <sheetView tabSelected="1" workbookViewId="0">
      <selection activeCell="O5" sqref="O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1" t="s">
        <v>19</v>
      </c>
      <c r="B2" s="1" t="s">
        <v>20</v>
      </c>
      <c r="C2" s="7">
        <v>1</v>
      </c>
      <c r="D2" s="1" t="s">
        <v>21</v>
      </c>
      <c r="E2" s="1" t="s">
        <v>22</v>
      </c>
      <c r="F2" s="3">
        <v>153.02440218580296</v>
      </c>
      <c r="G2" s="3">
        <v>17.131256987929568</v>
      </c>
      <c r="H2" s="3">
        <v>170.15565917373252</v>
      </c>
      <c r="I2" s="3">
        <f>AVERAGE(H2:H5)</f>
        <v>74.959179658535163</v>
      </c>
      <c r="J2" s="3">
        <f>_xlfn.STDEV.P(H2:H5)/SQRT(4)</f>
        <v>27.686796528303049</v>
      </c>
      <c r="K2" s="4">
        <v>165.17575188070742</v>
      </c>
      <c r="L2" s="4">
        <f>AVERAGE(K2:K5)</f>
        <v>104.96901709357934</v>
      </c>
      <c r="M2" s="4">
        <f>_xlfn.STDEV.P(K2:K5)/SQRT(4)</f>
        <v>31.059065090558548</v>
      </c>
      <c r="N2" s="8">
        <v>45.409204290302455</v>
      </c>
      <c r="O2" s="8">
        <f>AVERAGE(N2:N5)</f>
        <v>45.738810167212151</v>
      </c>
      <c r="P2" s="8">
        <f>_xlfn.STDEV.P(N2:N5)/SQRT(4)</f>
        <v>20.944330227775509</v>
      </c>
      <c r="Q2" s="6">
        <v>173.69893947050502</v>
      </c>
      <c r="R2" s="6">
        <f>AVERAGE(Q2:Q5)</f>
        <v>98.335787227812759</v>
      </c>
      <c r="S2" s="6">
        <f>_xlfn.STDEV.P(Q2:Q5)/SQRT(4)</f>
        <v>25.649438561334264</v>
      </c>
    </row>
    <row r="3" spans="1:19" x14ac:dyDescent="0.25">
      <c r="A3" s="1" t="s">
        <v>23</v>
      </c>
      <c r="B3" s="1" t="s">
        <v>20</v>
      </c>
      <c r="C3" s="7">
        <v>10</v>
      </c>
      <c r="D3" s="1" t="s">
        <v>21</v>
      </c>
      <c r="E3" s="1" t="s">
        <v>22</v>
      </c>
      <c r="F3" s="3">
        <v>45.642955178963916</v>
      </c>
      <c r="G3" s="3">
        <v>4.455398011345328</v>
      </c>
      <c r="H3" s="3">
        <v>50.098353190309247</v>
      </c>
      <c r="I3" s="3"/>
      <c r="J3" s="3"/>
      <c r="K3" s="4">
        <v>48.603028467732024</v>
      </c>
      <c r="L3" s="4"/>
      <c r="M3" s="4"/>
      <c r="N3" s="8">
        <v>12.56542393798677</v>
      </c>
      <c r="O3" s="8"/>
      <c r="P3" s="8"/>
      <c r="Q3" s="6">
        <v>64.737625093357337</v>
      </c>
    </row>
    <row r="4" spans="1:19" x14ac:dyDescent="0.25">
      <c r="A4" s="1" t="s">
        <v>24</v>
      </c>
      <c r="B4" s="1" t="s">
        <v>20</v>
      </c>
      <c r="C4" s="7">
        <v>12</v>
      </c>
      <c r="D4" s="1" t="s">
        <v>21</v>
      </c>
      <c r="E4" s="1" t="s">
        <v>22</v>
      </c>
      <c r="F4" s="3">
        <v>28.792139089870862</v>
      </c>
      <c r="G4" s="3">
        <v>3.5508322594529766</v>
      </c>
      <c r="H4" s="3">
        <v>32.34297134932384</v>
      </c>
      <c r="I4" s="3"/>
      <c r="J4" s="3"/>
      <c r="K4" s="4">
        <v>37.377885163362627</v>
      </c>
      <c r="L4" s="4"/>
      <c r="M4" s="4"/>
      <c r="N4" s="8">
        <v>10.736890559753256</v>
      </c>
      <c r="O4" s="8"/>
      <c r="P4" s="8"/>
      <c r="Q4" s="6">
        <v>39.732603142025923</v>
      </c>
    </row>
    <row r="5" spans="1:19" x14ac:dyDescent="0.25">
      <c r="A5" s="1" t="s">
        <v>25</v>
      </c>
      <c r="B5" s="1" t="s">
        <v>20</v>
      </c>
      <c r="C5" s="7">
        <v>15</v>
      </c>
      <c r="D5" s="1" t="s">
        <v>21</v>
      </c>
      <c r="E5" s="1" t="s">
        <v>22</v>
      </c>
      <c r="F5" s="3">
        <v>43.69648115278725</v>
      </c>
      <c r="G5" s="3">
        <v>3.5432537679877996</v>
      </c>
      <c r="H5" s="3">
        <v>47.239734920775049</v>
      </c>
      <c r="I5" s="3"/>
      <c r="J5" s="3"/>
      <c r="K5" s="4">
        <v>168.71940286251527</v>
      </c>
      <c r="L5" s="4"/>
      <c r="M5" s="4"/>
      <c r="N5" s="8">
        <v>114.24372188080612</v>
      </c>
      <c r="O5" s="8"/>
      <c r="P5" s="8"/>
      <c r="Q5" s="6">
        <v>115.17398120536272</v>
      </c>
    </row>
    <row r="6" spans="1:19" x14ac:dyDescent="0.25">
      <c r="A6" s="9" t="s">
        <v>26</v>
      </c>
      <c r="B6" s="9" t="s">
        <v>27</v>
      </c>
      <c r="C6" s="10">
        <v>2</v>
      </c>
      <c r="D6" s="9" t="s">
        <v>21</v>
      </c>
      <c r="E6" s="9" t="s">
        <v>22</v>
      </c>
      <c r="F6" s="3">
        <v>467.20549758378741</v>
      </c>
      <c r="G6" s="3">
        <v>54.081368477376216</v>
      </c>
      <c r="H6" s="3">
        <v>521.28686606116366</v>
      </c>
      <c r="I6" s="3">
        <f>AVERAGE(H6:H9)</f>
        <v>225.63852346617861</v>
      </c>
      <c r="J6" s="3">
        <f>_xlfn.STDEV.P(H6:H9)/SQRT(4)</f>
        <v>93.275191290131971</v>
      </c>
      <c r="K6" s="4">
        <v>376.94630615611959</v>
      </c>
      <c r="L6" s="4">
        <f>AVERAGE(K6:K9)</f>
        <v>189.99715192458933</v>
      </c>
      <c r="M6" s="4">
        <f>_xlfn.STDEV.P(K6:K9)/SQRT(4)</f>
        <v>59.355094971188095</v>
      </c>
      <c r="N6" s="8">
        <v>91.106130361110246</v>
      </c>
      <c r="O6" s="8">
        <f>AVERAGE(N6:N9)</f>
        <v>44.720232858218182</v>
      </c>
      <c r="P6" s="8">
        <f>_xlfn.STDEV.P(N6:N9)/SQRT(4)</f>
        <v>15.301625419983166</v>
      </c>
      <c r="Q6" s="6">
        <v>531.89772244894107</v>
      </c>
      <c r="R6" s="6">
        <f>AVERAGE(Q6:Q9)</f>
        <v>268.25681899298041</v>
      </c>
      <c r="S6" s="6">
        <f>_xlfn.STDEV.P(Q6:Q9)/SQRT(4)</f>
        <v>84.872025520167213</v>
      </c>
    </row>
    <row r="7" spans="1:19" x14ac:dyDescent="0.25">
      <c r="A7" s="9" t="s">
        <v>28</v>
      </c>
      <c r="B7" s="9" t="s">
        <v>27</v>
      </c>
      <c r="C7" s="10">
        <v>5</v>
      </c>
      <c r="D7" s="9" t="s">
        <v>21</v>
      </c>
      <c r="E7" s="9" t="s">
        <v>22</v>
      </c>
      <c r="F7" s="3">
        <v>71.493870249973156</v>
      </c>
      <c r="G7" s="3">
        <v>9.6862005075955953</v>
      </c>
      <c r="H7" s="3">
        <v>81.180070757568757</v>
      </c>
      <c r="I7" s="3"/>
      <c r="J7" s="3"/>
      <c r="K7" s="4">
        <v>85.950619941277921</v>
      </c>
      <c r="L7" s="4"/>
      <c r="M7" s="4"/>
      <c r="N7" s="8">
        <v>22.129653101785841</v>
      </c>
      <c r="O7" s="8"/>
      <c r="P7" s="8"/>
      <c r="Q7" s="6">
        <v>121.11526953067818</v>
      </c>
    </row>
    <row r="8" spans="1:19" x14ac:dyDescent="0.25">
      <c r="A8" s="9" t="s">
        <v>29</v>
      </c>
      <c r="B8" s="9" t="s">
        <v>27</v>
      </c>
      <c r="C8" s="10">
        <v>7</v>
      </c>
      <c r="D8" s="9" t="s">
        <v>21</v>
      </c>
      <c r="E8" s="9" t="s">
        <v>22</v>
      </c>
      <c r="F8" s="3">
        <v>47.195702766246768</v>
      </c>
      <c r="G8" s="3">
        <v>4.1088193420789532</v>
      </c>
      <c r="H8" s="3">
        <v>51.30452210832572</v>
      </c>
      <c r="I8" s="3"/>
      <c r="J8" s="3"/>
      <c r="K8" s="4">
        <v>88.728003531125552</v>
      </c>
      <c r="L8" s="4"/>
      <c r="M8" s="4"/>
      <c r="N8" s="8">
        <v>12.808310400139954</v>
      </c>
      <c r="O8" s="8"/>
      <c r="P8" s="8"/>
      <c r="Q8" s="6">
        <v>116.977683864271</v>
      </c>
    </row>
    <row r="9" spans="1:19" x14ac:dyDescent="0.25">
      <c r="A9" s="9" t="s">
        <v>30</v>
      </c>
      <c r="B9" s="9" t="s">
        <v>27</v>
      </c>
      <c r="C9" s="10">
        <v>14</v>
      </c>
      <c r="D9" s="9" t="s">
        <v>21</v>
      </c>
      <c r="E9" s="9" t="s">
        <v>22</v>
      </c>
      <c r="F9" s="3">
        <v>223.01714723049085</v>
      </c>
      <c r="G9" s="3">
        <v>25.765487707165459</v>
      </c>
      <c r="H9" s="3">
        <v>248.7826349376563</v>
      </c>
      <c r="I9" s="3"/>
      <c r="J9" s="3"/>
      <c r="K9" s="4">
        <v>208.36367806983429</v>
      </c>
      <c r="L9" s="4"/>
      <c r="M9" s="4"/>
      <c r="N9" s="8">
        <v>52.836837569836675</v>
      </c>
      <c r="O9" s="8"/>
      <c r="P9" s="8"/>
      <c r="Q9" s="6">
        <v>303.03660012803135</v>
      </c>
    </row>
    <row r="10" spans="1:19" x14ac:dyDescent="0.25">
      <c r="A10" s="11" t="s">
        <v>31</v>
      </c>
      <c r="B10" s="11" t="s">
        <v>32</v>
      </c>
      <c r="C10" s="12">
        <v>3</v>
      </c>
      <c r="D10" s="11" t="s">
        <v>21</v>
      </c>
      <c r="E10" s="11" t="s">
        <v>22</v>
      </c>
      <c r="F10" s="3">
        <v>39.853541994715663</v>
      </c>
      <c r="G10" s="3">
        <v>6.2556540081795227</v>
      </c>
      <c r="H10" s="3">
        <v>46.109196002895189</v>
      </c>
      <c r="I10" s="3">
        <f>AVERAGE(H10:H13)</f>
        <v>18448524744306.461</v>
      </c>
      <c r="J10" s="3">
        <f>_xlfn.STDEV.P(H10:H13)/SQRT(4)</f>
        <v>15976891090844.824</v>
      </c>
      <c r="K10" s="4">
        <v>51.133247451325744</v>
      </c>
      <c r="L10" s="4">
        <f>AVERAGE(K10:K13)</f>
        <v>17755154973390.309</v>
      </c>
      <c r="M10" s="4">
        <f>_xlfn.STDEV.P(K10:K13)/SQRT(4)</f>
        <v>15376415254984.072</v>
      </c>
      <c r="N10" s="8">
        <v>13.475067881220738</v>
      </c>
      <c r="O10" s="8">
        <f>AVERAGE(N10:N13)</f>
        <v>4239633981624.5186</v>
      </c>
      <c r="P10" s="8">
        <f>_xlfn.STDEV.P(N10:N13)/SQRT(4)</f>
        <v>3671630730812.5928</v>
      </c>
      <c r="Q10" s="6">
        <v>49.766042911411212</v>
      </c>
      <c r="R10" s="6">
        <f>AVERAGE(Q10:Q13)</f>
        <v>25897315998537.262</v>
      </c>
      <c r="S10" s="6">
        <f>_xlfn.STDEV.P(Q10:Q13)/SQRT(4)</f>
        <v>22427733544473.512</v>
      </c>
    </row>
    <row r="11" spans="1:19" x14ac:dyDescent="0.25">
      <c r="A11" s="11" t="s">
        <v>33</v>
      </c>
      <c r="B11" s="11" t="s">
        <v>32</v>
      </c>
      <c r="C11" s="12">
        <v>6</v>
      </c>
      <c r="D11" s="11" t="s">
        <v>21</v>
      </c>
      <c r="E11" s="11" t="s">
        <v>22</v>
      </c>
      <c r="F11" s="3">
        <v>3.7511544333371543</v>
      </c>
      <c r="G11" s="3">
        <v>0.56328047820658989</v>
      </c>
      <c r="H11" s="3">
        <v>4.3144349115437439</v>
      </c>
      <c r="I11" s="3"/>
      <c r="J11" s="3"/>
      <c r="K11" s="4">
        <v>8.4357301858881719</v>
      </c>
      <c r="L11" s="4"/>
      <c r="M11" s="4"/>
      <c r="N11" s="8">
        <v>1.5781291983489263</v>
      </c>
      <c r="O11" s="8"/>
      <c r="P11" s="8"/>
      <c r="Q11" s="6">
        <v>9.6721078259537183</v>
      </c>
    </row>
    <row r="12" spans="1:19" x14ac:dyDescent="0.25">
      <c r="A12" s="11" t="s">
        <v>34</v>
      </c>
      <c r="B12" s="11" t="s">
        <v>32</v>
      </c>
      <c r="C12" s="12">
        <v>8</v>
      </c>
      <c r="D12" s="11" t="s">
        <v>21</v>
      </c>
      <c r="E12" s="11" t="s">
        <v>22</v>
      </c>
      <c r="F12" s="3">
        <v>66852028976514.305</v>
      </c>
      <c r="G12" s="3">
        <v>6942070000467.7041</v>
      </c>
      <c r="H12" s="3">
        <v>73794098976982.016</v>
      </c>
      <c r="I12" s="3"/>
      <c r="J12" s="3"/>
      <c r="K12" s="4">
        <v>71020619893209.438</v>
      </c>
      <c r="L12" s="4"/>
      <c r="M12" s="4"/>
      <c r="N12" s="8">
        <v>16958535926421.836</v>
      </c>
      <c r="O12" s="8"/>
      <c r="P12" s="8"/>
      <c r="Q12" s="6">
        <v>103589263993827.16</v>
      </c>
    </row>
    <row r="13" spans="1:19" x14ac:dyDescent="0.25">
      <c r="A13" s="11" t="s">
        <v>35</v>
      </c>
      <c r="B13" s="11" t="s">
        <v>32</v>
      </c>
      <c r="C13" s="12">
        <v>13</v>
      </c>
      <c r="D13" s="11" t="s">
        <v>21</v>
      </c>
      <c r="E13" s="11" t="s">
        <v>22</v>
      </c>
      <c r="F13" s="3">
        <v>168.72009314939876</v>
      </c>
      <c r="G13" s="3">
        <v>24.69338278784819</v>
      </c>
      <c r="H13" s="3">
        <v>193.41347593724694</v>
      </c>
      <c r="I13" s="3"/>
      <c r="J13" s="3"/>
      <c r="K13" s="4">
        <v>292.23076853106772</v>
      </c>
      <c r="L13" s="4"/>
      <c r="M13" s="4"/>
      <c r="N13" s="8">
        <v>61.185406778680417</v>
      </c>
      <c r="O13" s="8"/>
      <c r="P13" s="8"/>
      <c r="Q13" s="6">
        <v>262.45945058576842</v>
      </c>
    </row>
    <row r="14" spans="1:19" x14ac:dyDescent="0.25">
      <c r="A14" s="13" t="s">
        <v>36</v>
      </c>
      <c r="B14" s="13" t="s">
        <v>37</v>
      </c>
      <c r="C14" s="14">
        <v>4</v>
      </c>
      <c r="D14" s="13" t="s">
        <v>21</v>
      </c>
      <c r="E14" s="13" t="s">
        <v>22</v>
      </c>
      <c r="F14" s="3">
        <v>183.06320361001454</v>
      </c>
      <c r="G14" s="3">
        <v>18.993970756917875</v>
      </c>
      <c r="H14" s="3">
        <v>202.05717436693243</v>
      </c>
      <c r="I14" s="3">
        <f>AVERAGE(H14:H17)</f>
        <v>102.17995968804883</v>
      </c>
      <c r="J14" s="3">
        <f>_xlfn.STDEV.P(H14:H17)/SQRT(4)</f>
        <v>42.389448528643285</v>
      </c>
      <c r="K14" s="4">
        <v>193.78143096697463</v>
      </c>
      <c r="L14" s="4">
        <f>AVERAGE(K14:K17)</f>
        <v>108.57398459720233</v>
      </c>
      <c r="M14" s="4">
        <f>_xlfn.STDEV.P(K14:K17)/SQRT(4)</f>
        <v>42.996305028279416</v>
      </c>
      <c r="N14" s="8">
        <v>45.730412617237114</v>
      </c>
      <c r="O14" s="8">
        <f>AVERAGE(N14:N17)</f>
        <v>27.117620497534627</v>
      </c>
      <c r="P14" s="8">
        <f>_xlfn.STDEV.P(N14:N17)/SQRT(4)</f>
        <v>10.88475433944274</v>
      </c>
      <c r="Q14" s="6">
        <v>256.25479714067484</v>
      </c>
      <c r="R14" s="6">
        <f>AVERAGE(Q14:Q17)</f>
        <v>146.21836292983824</v>
      </c>
      <c r="S14" s="6">
        <f>_xlfn.STDEV.P(Q14:Q17)/SQRT(4)</f>
        <v>58.413681624053552</v>
      </c>
    </row>
    <row r="15" spans="1:19" x14ac:dyDescent="0.25">
      <c r="A15" s="13" t="s">
        <v>38</v>
      </c>
      <c r="B15" s="13" t="s">
        <v>37</v>
      </c>
      <c r="C15" s="14">
        <v>9</v>
      </c>
      <c r="D15" s="13" t="s">
        <v>21</v>
      </c>
      <c r="E15" s="13" t="s">
        <v>22</v>
      </c>
      <c r="F15" s="3">
        <v>148.98073530123057</v>
      </c>
      <c r="G15" s="3">
        <v>21.128312531278187</v>
      </c>
      <c r="H15" s="3">
        <v>170.10904783250876</v>
      </c>
      <c r="I15" s="3"/>
      <c r="J15" s="3"/>
      <c r="K15" s="4">
        <v>194.84601444234198</v>
      </c>
      <c r="L15" s="4"/>
      <c r="M15" s="4"/>
      <c r="N15" s="8">
        <v>51.527839889234798</v>
      </c>
      <c r="O15" s="8"/>
      <c r="P15" s="8"/>
      <c r="Q15" s="6">
        <v>268.62943539833333</v>
      </c>
    </row>
    <row r="16" spans="1:19" x14ac:dyDescent="0.25">
      <c r="A16" s="13" t="s">
        <v>39</v>
      </c>
      <c r="B16" s="13" t="s">
        <v>37</v>
      </c>
      <c r="C16" s="14">
        <v>11</v>
      </c>
      <c r="D16" s="13" t="s">
        <v>21</v>
      </c>
      <c r="E16" s="13" t="s">
        <v>22</v>
      </c>
      <c r="F16" s="3">
        <v>21.378852667708394</v>
      </c>
      <c r="G16" s="3">
        <v>3.2441703556863186</v>
      </c>
      <c r="H16" s="3">
        <v>24.623023023394712</v>
      </c>
      <c r="I16" s="3"/>
      <c r="J16" s="3"/>
      <c r="K16" s="4">
        <v>32.13850641273212</v>
      </c>
      <c r="L16" s="4"/>
      <c r="M16" s="4"/>
      <c r="N16" s="8">
        <v>9.338502146896225</v>
      </c>
      <c r="O16" s="8"/>
      <c r="P16" s="8"/>
      <c r="Q16" s="6">
        <v>45.585023577279671</v>
      </c>
    </row>
    <row r="17" spans="1:19" x14ac:dyDescent="0.25">
      <c r="A17" s="13" t="s">
        <v>40</v>
      </c>
      <c r="B17" s="13" t="s">
        <v>37</v>
      </c>
      <c r="C17" s="14">
        <v>16</v>
      </c>
      <c r="D17" s="13" t="s">
        <v>21</v>
      </c>
      <c r="E17" s="13" t="s">
        <v>22</v>
      </c>
      <c r="F17" s="3">
        <v>11.083613676744662</v>
      </c>
      <c r="G17" s="3">
        <v>0.84697985261474273</v>
      </c>
      <c r="H17" s="3">
        <v>11.930593529359404</v>
      </c>
      <c r="I17" s="3"/>
      <c r="J17" s="3"/>
      <c r="K17" s="4">
        <v>13.529986566760599</v>
      </c>
      <c r="L17" s="4"/>
      <c r="M17" s="4"/>
      <c r="N17" s="8">
        <v>1.8737273367703868</v>
      </c>
      <c r="O17" s="8"/>
      <c r="P17" s="8"/>
      <c r="Q17" s="6">
        <v>14.404195603065093</v>
      </c>
    </row>
    <row r="18" spans="1:19" x14ac:dyDescent="0.25">
      <c r="A18" s="1" t="s">
        <v>19</v>
      </c>
      <c r="B18" s="1" t="s">
        <v>20</v>
      </c>
      <c r="C18" s="7">
        <v>1</v>
      </c>
      <c r="D18" s="1" t="s">
        <v>21</v>
      </c>
      <c r="E18" s="1" t="s">
        <v>22</v>
      </c>
      <c r="F18" s="3">
        <v>153.02440218580296</v>
      </c>
      <c r="G18" s="3">
        <v>17.131256987929568</v>
      </c>
      <c r="H18" s="3">
        <v>170.15565917373252</v>
      </c>
      <c r="I18" s="3">
        <f>AVERAGE(H18:H21)</f>
        <v>74.959179658535163</v>
      </c>
      <c r="J18" s="3">
        <f>_xlfn.STDEV.P(H18:H21)/SQRT(4)</f>
        <v>27.686796528303049</v>
      </c>
      <c r="K18" s="4">
        <v>165.17575188070742</v>
      </c>
      <c r="L18" s="4">
        <f>AVERAGE(K18:K21)</f>
        <v>104.96901709357934</v>
      </c>
      <c r="M18" s="4">
        <f>_xlfn.STDEV.P(K18:K21)/SQRT(4)</f>
        <v>31.059065090558548</v>
      </c>
      <c r="N18" s="8">
        <v>45.409204290302455</v>
      </c>
      <c r="O18" s="8">
        <f>AVERAGE(N18:N21)</f>
        <v>45.738810167212151</v>
      </c>
      <c r="P18" s="8">
        <f>_xlfn.STDEV.P(N18:N21)/SQRT(4)</f>
        <v>20.944330227775509</v>
      </c>
      <c r="Q18" s="6">
        <v>173.69893947050502</v>
      </c>
      <c r="R18" s="6">
        <f>AVERAGE(Q18:Q21)</f>
        <v>98.335787227812759</v>
      </c>
      <c r="S18" s="6">
        <f>_xlfn.STDEV.P(Q18:Q21)/SQRT(4)</f>
        <v>25.649438561334264</v>
      </c>
    </row>
    <row r="19" spans="1:19" x14ac:dyDescent="0.25">
      <c r="A19" s="1" t="s">
        <v>23</v>
      </c>
      <c r="B19" s="1" t="s">
        <v>20</v>
      </c>
      <c r="C19" s="7">
        <v>10</v>
      </c>
      <c r="D19" s="1" t="s">
        <v>21</v>
      </c>
      <c r="E19" s="1" t="s">
        <v>22</v>
      </c>
      <c r="F19" s="3">
        <v>45.642955178963916</v>
      </c>
      <c r="G19" s="3">
        <v>4.455398011345328</v>
      </c>
      <c r="H19" s="3">
        <v>50.098353190309247</v>
      </c>
      <c r="I19" s="3"/>
      <c r="J19" s="3"/>
      <c r="K19" s="4">
        <v>48.603028467732024</v>
      </c>
      <c r="L19" s="4"/>
      <c r="M19" s="4"/>
      <c r="N19" s="8">
        <v>12.56542393798677</v>
      </c>
      <c r="O19" s="8"/>
      <c r="P19" s="8"/>
      <c r="Q19" s="6">
        <v>64.737625093357337</v>
      </c>
    </row>
    <row r="20" spans="1:19" x14ac:dyDescent="0.25">
      <c r="A20" s="1" t="s">
        <v>24</v>
      </c>
      <c r="B20" s="1" t="s">
        <v>20</v>
      </c>
      <c r="C20" s="7">
        <v>12</v>
      </c>
      <c r="D20" s="1" t="s">
        <v>21</v>
      </c>
      <c r="E20" s="1" t="s">
        <v>22</v>
      </c>
      <c r="F20" s="3">
        <v>28.792139089870862</v>
      </c>
      <c r="G20" s="3">
        <v>3.5508322594529766</v>
      </c>
      <c r="H20" s="3">
        <v>32.34297134932384</v>
      </c>
      <c r="I20" s="3"/>
      <c r="J20" s="3"/>
      <c r="K20" s="4">
        <v>37.377885163362627</v>
      </c>
      <c r="L20" s="4"/>
      <c r="M20" s="4"/>
      <c r="N20" s="8">
        <v>10.736890559753256</v>
      </c>
      <c r="O20" s="8"/>
      <c r="P20" s="8"/>
      <c r="Q20" s="6">
        <v>39.732603142025923</v>
      </c>
    </row>
    <row r="21" spans="1:19" x14ac:dyDescent="0.25">
      <c r="A21" s="1" t="s">
        <v>25</v>
      </c>
      <c r="B21" s="1" t="s">
        <v>20</v>
      </c>
      <c r="C21" s="7">
        <v>15</v>
      </c>
      <c r="D21" s="1" t="s">
        <v>21</v>
      </c>
      <c r="E21" s="1" t="s">
        <v>22</v>
      </c>
      <c r="F21" s="3">
        <v>43.69648115278725</v>
      </c>
      <c r="G21" s="3">
        <v>3.5432537679877996</v>
      </c>
      <c r="H21" s="3">
        <v>47.239734920775049</v>
      </c>
      <c r="I21" s="3"/>
      <c r="J21" s="3"/>
      <c r="K21" s="4">
        <v>168.71940286251527</v>
      </c>
      <c r="L21" s="4"/>
      <c r="M21" s="4"/>
      <c r="N21" s="8">
        <v>114.24372188080612</v>
      </c>
      <c r="O21" s="8"/>
      <c r="P21" s="8"/>
      <c r="Q21" s="6">
        <v>115.17398120536272</v>
      </c>
    </row>
    <row r="22" spans="1:19" x14ac:dyDescent="0.25">
      <c r="A22" s="9" t="s">
        <v>26</v>
      </c>
      <c r="B22" s="9" t="s">
        <v>27</v>
      </c>
      <c r="C22" s="10">
        <v>2</v>
      </c>
      <c r="D22" s="9" t="s">
        <v>21</v>
      </c>
      <c r="E22" s="9" t="s">
        <v>22</v>
      </c>
      <c r="F22" s="3">
        <v>467.20549758378741</v>
      </c>
      <c r="G22" s="3">
        <v>54.081368477376216</v>
      </c>
      <c r="H22" s="3">
        <v>521.28686606116366</v>
      </c>
      <c r="I22" s="3">
        <f>AVERAGE(H22:H25)</f>
        <v>225.63852346617861</v>
      </c>
      <c r="J22" s="3">
        <f>_xlfn.STDEV.P(H22:H25)/SQRT(4)</f>
        <v>93.275191290131971</v>
      </c>
      <c r="K22" s="4">
        <v>376.94630615611959</v>
      </c>
      <c r="L22" s="4">
        <f>AVERAGE(K22:K25)</f>
        <v>189.99715192458933</v>
      </c>
      <c r="M22" s="4">
        <f>_xlfn.STDEV.P(K22:K25)/SQRT(4)</f>
        <v>59.355094971188095</v>
      </c>
      <c r="N22" s="8">
        <v>91.106130361110246</v>
      </c>
      <c r="O22" s="8">
        <f>AVERAGE(N22:N25)</f>
        <v>44.720232858218182</v>
      </c>
      <c r="P22" s="8">
        <f>_xlfn.STDEV.P(N22:N25)/SQRT(4)</f>
        <v>15.301625419983166</v>
      </c>
      <c r="Q22" s="6">
        <v>531.89772244894107</v>
      </c>
      <c r="R22" s="6">
        <f>AVERAGE(Q22:Q25)</f>
        <v>268.25681899298041</v>
      </c>
      <c r="S22" s="6">
        <f>_xlfn.STDEV.P(Q22:Q25)/SQRT(4)</f>
        <v>84.872025520167213</v>
      </c>
    </row>
    <row r="23" spans="1:19" x14ac:dyDescent="0.25">
      <c r="A23" s="9" t="s">
        <v>28</v>
      </c>
      <c r="B23" s="9" t="s">
        <v>27</v>
      </c>
      <c r="C23" s="10">
        <v>5</v>
      </c>
      <c r="D23" s="9" t="s">
        <v>21</v>
      </c>
      <c r="E23" s="9" t="s">
        <v>22</v>
      </c>
      <c r="F23" s="3">
        <v>71.493870249973156</v>
      </c>
      <c r="G23" s="3">
        <v>9.6862005075955953</v>
      </c>
      <c r="H23" s="3">
        <v>81.180070757568757</v>
      </c>
      <c r="I23" s="3"/>
      <c r="J23" s="3"/>
      <c r="K23" s="4">
        <v>85.950619941277921</v>
      </c>
      <c r="L23" s="4"/>
      <c r="M23" s="4"/>
      <c r="N23" s="8">
        <v>22.129653101785841</v>
      </c>
      <c r="O23" s="8"/>
      <c r="P23" s="8"/>
      <c r="Q23" s="6">
        <v>121.11526953067818</v>
      </c>
    </row>
    <row r="24" spans="1:19" x14ac:dyDescent="0.25">
      <c r="A24" s="9" t="s">
        <v>29</v>
      </c>
      <c r="B24" s="9" t="s">
        <v>27</v>
      </c>
      <c r="C24" s="10">
        <v>7</v>
      </c>
      <c r="D24" s="9" t="s">
        <v>21</v>
      </c>
      <c r="E24" s="9" t="s">
        <v>22</v>
      </c>
      <c r="F24" s="3">
        <v>47.195702766246768</v>
      </c>
      <c r="G24" s="3">
        <v>4.1088193420789532</v>
      </c>
      <c r="H24" s="3">
        <v>51.30452210832572</v>
      </c>
      <c r="I24" s="3"/>
      <c r="J24" s="3"/>
      <c r="K24" s="4">
        <v>88.728003531125552</v>
      </c>
      <c r="L24" s="4"/>
      <c r="M24" s="4"/>
      <c r="N24" s="8">
        <v>12.808310400139954</v>
      </c>
      <c r="O24" s="8"/>
      <c r="P24" s="8"/>
      <c r="Q24" s="6">
        <v>116.977683864271</v>
      </c>
    </row>
    <row r="25" spans="1:19" x14ac:dyDescent="0.25">
      <c r="A25" s="9" t="s">
        <v>30</v>
      </c>
      <c r="B25" s="9" t="s">
        <v>27</v>
      </c>
      <c r="C25" s="10">
        <v>14</v>
      </c>
      <c r="D25" s="9" t="s">
        <v>21</v>
      </c>
      <c r="E25" s="9" t="s">
        <v>22</v>
      </c>
      <c r="F25" s="3">
        <v>223.01714723049085</v>
      </c>
      <c r="G25" s="3">
        <v>25.765487707165459</v>
      </c>
      <c r="H25" s="3">
        <v>248.7826349376563</v>
      </c>
      <c r="I25" s="3"/>
      <c r="J25" s="3"/>
      <c r="K25" s="4">
        <v>208.36367806983429</v>
      </c>
      <c r="L25" s="4"/>
      <c r="M25" s="4"/>
      <c r="N25" s="8">
        <v>52.836837569836675</v>
      </c>
      <c r="O25" s="8"/>
      <c r="P25" s="8"/>
      <c r="Q25" s="6">
        <v>303.03660012803135</v>
      </c>
    </row>
    <row r="26" spans="1:19" x14ac:dyDescent="0.25">
      <c r="A26" s="11" t="s">
        <v>31</v>
      </c>
      <c r="B26" s="11" t="s">
        <v>32</v>
      </c>
      <c r="C26" s="12">
        <v>3</v>
      </c>
      <c r="D26" s="11" t="s">
        <v>21</v>
      </c>
      <c r="E26" s="11" t="s">
        <v>22</v>
      </c>
      <c r="F26" s="3">
        <v>39.853541994715663</v>
      </c>
      <c r="G26" s="3">
        <v>6.2556540081795227</v>
      </c>
      <c r="H26" s="3">
        <v>46.109196002895189</v>
      </c>
      <c r="I26" s="3">
        <f>AVERAGE(H26:H29)</f>
        <v>18448524744306.461</v>
      </c>
      <c r="J26" s="3">
        <f>_xlfn.STDEV.P(H26:H29)/SQRT(4)</f>
        <v>15976891090844.824</v>
      </c>
      <c r="K26" s="4">
        <v>51.133247451325744</v>
      </c>
      <c r="L26" s="4">
        <f>AVERAGE(K26:K29)</f>
        <v>17755154973390.309</v>
      </c>
      <c r="M26" s="4">
        <f>_xlfn.STDEV.P(K26:K29)/SQRT(4)</f>
        <v>15376415254984.072</v>
      </c>
      <c r="N26" s="8">
        <v>13.475067881220738</v>
      </c>
      <c r="O26" s="8">
        <f>AVERAGE(N26:N29)</f>
        <v>4239633981624.5186</v>
      </c>
      <c r="P26" s="8">
        <f>_xlfn.STDEV.P(N26:N29)/SQRT(4)</f>
        <v>3671630730812.5928</v>
      </c>
      <c r="Q26" s="6">
        <v>49.766042911411212</v>
      </c>
      <c r="R26" s="6">
        <f>AVERAGE(Q26:Q29)</f>
        <v>25897315998537.262</v>
      </c>
      <c r="S26" s="6">
        <f>_xlfn.STDEV.P(Q26:Q29)/SQRT(4)</f>
        <v>22427733544473.512</v>
      </c>
    </row>
    <row r="27" spans="1:19" x14ac:dyDescent="0.25">
      <c r="A27" s="11" t="s">
        <v>33</v>
      </c>
      <c r="B27" s="11" t="s">
        <v>32</v>
      </c>
      <c r="C27" s="12">
        <v>6</v>
      </c>
      <c r="D27" s="11" t="s">
        <v>21</v>
      </c>
      <c r="E27" s="11" t="s">
        <v>22</v>
      </c>
      <c r="F27" s="3">
        <v>3.7511544333371543</v>
      </c>
      <c r="G27" s="3">
        <v>0.56328047820658989</v>
      </c>
      <c r="H27" s="3">
        <v>4.3144349115437439</v>
      </c>
      <c r="I27" s="3"/>
      <c r="J27" s="3"/>
      <c r="K27" s="4">
        <v>8.4357301858881719</v>
      </c>
      <c r="L27" s="4"/>
      <c r="M27" s="4"/>
      <c r="N27" s="8">
        <v>1.5781291983489263</v>
      </c>
      <c r="O27" s="8"/>
      <c r="P27" s="8"/>
      <c r="Q27" s="6">
        <v>9.6721078259537183</v>
      </c>
    </row>
    <row r="28" spans="1:19" x14ac:dyDescent="0.25">
      <c r="A28" s="11" t="s">
        <v>34</v>
      </c>
      <c r="B28" s="11" t="s">
        <v>32</v>
      </c>
      <c r="C28" s="12">
        <v>8</v>
      </c>
      <c r="D28" s="11" t="s">
        <v>21</v>
      </c>
      <c r="E28" s="11" t="s">
        <v>22</v>
      </c>
      <c r="F28" s="3">
        <v>66852028976514.305</v>
      </c>
      <c r="G28" s="3">
        <v>6942070000467.7041</v>
      </c>
      <c r="H28" s="3">
        <v>73794098976982.016</v>
      </c>
      <c r="I28" s="3"/>
      <c r="J28" s="3"/>
      <c r="K28" s="4">
        <v>71020619893209.438</v>
      </c>
      <c r="L28" s="4"/>
      <c r="M28" s="4"/>
      <c r="N28" s="8">
        <v>16958535926421.836</v>
      </c>
      <c r="O28" s="8"/>
      <c r="P28" s="8"/>
      <c r="Q28" s="6">
        <v>103589263993827.16</v>
      </c>
    </row>
    <row r="29" spans="1:19" x14ac:dyDescent="0.25">
      <c r="A29" s="11" t="s">
        <v>35</v>
      </c>
      <c r="B29" s="11" t="s">
        <v>32</v>
      </c>
      <c r="C29" s="12">
        <v>13</v>
      </c>
      <c r="D29" s="11" t="s">
        <v>21</v>
      </c>
      <c r="E29" s="11" t="s">
        <v>22</v>
      </c>
      <c r="F29" s="3">
        <v>168.72009314939876</v>
      </c>
      <c r="G29" s="3">
        <v>24.69338278784819</v>
      </c>
      <c r="H29" s="3">
        <v>193.41347593724694</v>
      </c>
      <c r="I29" s="3"/>
      <c r="J29" s="3"/>
      <c r="K29" s="4">
        <v>292.23076853106772</v>
      </c>
      <c r="L29" s="4"/>
      <c r="M29" s="4"/>
      <c r="N29" s="8">
        <v>61.185406778680417</v>
      </c>
      <c r="O29" s="8"/>
      <c r="P29" s="8"/>
      <c r="Q29" s="6">
        <v>262.45945058576842</v>
      </c>
    </row>
    <row r="30" spans="1:19" x14ac:dyDescent="0.25">
      <c r="A30" s="13" t="s">
        <v>36</v>
      </c>
      <c r="B30" s="13" t="s">
        <v>37</v>
      </c>
      <c r="C30" s="14">
        <v>4</v>
      </c>
      <c r="D30" s="13" t="s">
        <v>21</v>
      </c>
      <c r="E30" s="13" t="s">
        <v>22</v>
      </c>
      <c r="F30" s="3">
        <v>183.06320361001454</v>
      </c>
      <c r="G30" s="3">
        <v>18.993970756917875</v>
      </c>
      <c r="H30" s="3">
        <v>202.05717436693243</v>
      </c>
      <c r="I30" s="3">
        <f>AVERAGE(H30:H33)</f>
        <v>102.17995968804883</v>
      </c>
      <c r="J30" s="3">
        <f>_xlfn.STDEV.P(H30:H33)/SQRT(4)</f>
        <v>42.389448528643285</v>
      </c>
      <c r="K30" s="4">
        <v>193.78143096697463</v>
      </c>
      <c r="L30" s="4">
        <f>AVERAGE(K30:K33)</f>
        <v>108.57398459720233</v>
      </c>
      <c r="M30" s="4">
        <f>_xlfn.STDEV.P(K30:K33)/SQRT(4)</f>
        <v>42.996305028279416</v>
      </c>
      <c r="N30" s="8">
        <v>45.730412617237114</v>
      </c>
      <c r="O30" s="8">
        <f>AVERAGE(N30:N33)</f>
        <v>27.117620497534627</v>
      </c>
      <c r="P30" s="8">
        <f>_xlfn.STDEV.P(N30:N33)/SQRT(4)</f>
        <v>10.88475433944274</v>
      </c>
      <c r="Q30" s="6">
        <v>256.25479714067484</v>
      </c>
      <c r="R30" s="6">
        <f>AVERAGE(Q30:Q33)</f>
        <v>146.21836292983824</v>
      </c>
      <c r="S30" s="6">
        <f>_xlfn.STDEV.P(Q30:Q33)/SQRT(4)</f>
        <v>58.413681624053552</v>
      </c>
    </row>
    <row r="31" spans="1:19" x14ac:dyDescent="0.25">
      <c r="A31" s="13" t="s">
        <v>38</v>
      </c>
      <c r="B31" s="13" t="s">
        <v>37</v>
      </c>
      <c r="C31" s="14">
        <v>9</v>
      </c>
      <c r="D31" s="13" t="s">
        <v>21</v>
      </c>
      <c r="E31" s="13" t="s">
        <v>22</v>
      </c>
      <c r="F31" s="3">
        <v>148.98073530123057</v>
      </c>
      <c r="G31" s="3">
        <v>21.128312531278187</v>
      </c>
      <c r="H31" s="3">
        <v>170.10904783250876</v>
      </c>
      <c r="I31" s="3"/>
      <c r="J31" s="3"/>
      <c r="K31" s="4">
        <v>194.84601444234198</v>
      </c>
      <c r="L31" s="4"/>
      <c r="M31" s="4"/>
      <c r="N31" s="8">
        <v>51.527839889234798</v>
      </c>
      <c r="O31" s="8"/>
      <c r="P31" s="8"/>
      <c r="Q31" s="6">
        <v>268.62943539833333</v>
      </c>
    </row>
    <row r="32" spans="1:19" x14ac:dyDescent="0.25">
      <c r="A32" s="13" t="s">
        <v>39</v>
      </c>
      <c r="B32" s="13" t="s">
        <v>37</v>
      </c>
      <c r="C32" s="14">
        <v>11</v>
      </c>
      <c r="D32" s="13" t="s">
        <v>21</v>
      </c>
      <c r="E32" s="13" t="s">
        <v>22</v>
      </c>
      <c r="F32" s="3">
        <v>21.378852667708394</v>
      </c>
      <c r="G32" s="3">
        <v>3.2441703556863186</v>
      </c>
      <c r="H32" s="3">
        <v>24.623023023394712</v>
      </c>
      <c r="I32" s="3"/>
      <c r="J32" s="3"/>
      <c r="K32" s="4">
        <v>32.13850641273212</v>
      </c>
      <c r="L32" s="4"/>
      <c r="M32" s="4"/>
      <c r="N32" s="8">
        <v>9.338502146896225</v>
      </c>
      <c r="O32" s="8"/>
      <c r="P32" s="8"/>
      <c r="Q32" s="6">
        <v>45.585023577279671</v>
      </c>
    </row>
    <row r="33" spans="1:19" x14ac:dyDescent="0.25">
      <c r="A33" s="13" t="s">
        <v>40</v>
      </c>
      <c r="B33" s="13" t="s">
        <v>37</v>
      </c>
      <c r="C33" s="14">
        <v>16</v>
      </c>
      <c r="D33" s="13" t="s">
        <v>21</v>
      </c>
      <c r="E33" s="13" t="s">
        <v>22</v>
      </c>
      <c r="F33" s="3">
        <v>11.083613676744662</v>
      </c>
      <c r="G33" s="3">
        <v>0.84697985261474273</v>
      </c>
      <c r="H33" s="3">
        <v>11.930593529359404</v>
      </c>
      <c r="I33" s="3"/>
      <c r="J33" s="3"/>
      <c r="K33" s="4">
        <v>13.529986566760599</v>
      </c>
      <c r="L33" s="4"/>
      <c r="M33" s="4"/>
      <c r="N33" s="8">
        <v>1.8737273367703868</v>
      </c>
      <c r="O33" s="8"/>
      <c r="P33" s="8"/>
      <c r="Q33" s="6">
        <v>14.404195603065093</v>
      </c>
    </row>
    <row r="34" spans="1:19" x14ac:dyDescent="0.25">
      <c r="A34" s="15" t="s">
        <v>41</v>
      </c>
      <c r="B34" s="15" t="s">
        <v>20</v>
      </c>
      <c r="C34" s="16">
        <v>1</v>
      </c>
      <c r="D34" s="15" t="s">
        <v>42</v>
      </c>
      <c r="E34" s="15" t="s">
        <v>22</v>
      </c>
      <c r="I34" s="3">
        <f>AVERAGE(H34:H37)</f>
        <v>114.96076811349171</v>
      </c>
      <c r="J34" s="3">
        <f>_xlfn.STDEV.P(H34:H37)/SQRT(4)</f>
        <v>50.319684217124035</v>
      </c>
      <c r="L34" s="4">
        <f>AVERAGE(K34:K37)</f>
        <v>161.29850729750896</v>
      </c>
      <c r="M34" s="4">
        <f>_xlfn.STDEV.P(K34:K37)/SQRT(4)</f>
        <v>68.021550946847015</v>
      </c>
      <c r="O34" s="8">
        <f>AVERAGE(N34:N37)</f>
        <v>48.908639402744797</v>
      </c>
      <c r="P34" s="8">
        <f>_xlfn.STDEV.P(N34:N37)/SQRT(4)</f>
        <v>19.420014716574642</v>
      </c>
      <c r="R34" s="6">
        <f>AVERAGE(Q34:Q37)</f>
        <v>145.80676233822123</v>
      </c>
      <c r="S34" s="6">
        <f>_xlfn.STDEV.P(Q34:Q37)/SQRT(4)</f>
        <v>61.022617835915533</v>
      </c>
    </row>
    <row r="35" spans="1:19" x14ac:dyDescent="0.25">
      <c r="A35" s="15" t="s">
        <v>43</v>
      </c>
      <c r="B35" s="15" t="s">
        <v>20</v>
      </c>
      <c r="C35" s="16">
        <v>10</v>
      </c>
      <c r="D35" s="15" t="s">
        <v>42</v>
      </c>
      <c r="E35" s="15" t="s">
        <v>22</v>
      </c>
      <c r="F35" s="3">
        <v>56.184648877332982</v>
      </c>
      <c r="G35" s="3">
        <v>7.5141430615044422</v>
      </c>
      <c r="H35" s="3">
        <v>63.698791938837424</v>
      </c>
      <c r="I35" s="3"/>
      <c r="J35" s="3"/>
      <c r="K35" s="4">
        <v>105.15186610474559</v>
      </c>
      <c r="L35" s="4"/>
      <c r="M35" s="4"/>
      <c r="N35" s="8">
        <v>38.995421781493768</v>
      </c>
      <c r="O35" s="8"/>
      <c r="P35" s="8"/>
      <c r="Q35" s="6">
        <v>96.403890102832008</v>
      </c>
    </row>
    <row r="36" spans="1:19" x14ac:dyDescent="0.25">
      <c r="A36" s="15" t="s">
        <v>44</v>
      </c>
      <c r="B36" s="15" t="s">
        <v>20</v>
      </c>
      <c r="C36" s="16">
        <v>12</v>
      </c>
      <c r="D36" s="15" t="s">
        <v>42</v>
      </c>
      <c r="E36" s="15" t="s">
        <v>22</v>
      </c>
      <c r="F36" s="3">
        <v>226.51933657298807</v>
      </c>
      <c r="G36" s="3">
        <v>29.057553742064769</v>
      </c>
      <c r="H36" s="3">
        <v>255.57689031505282</v>
      </c>
      <c r="I36" s="3"/>
      <c r="J36" s="3"/>
      <c r="K36" s="4">
        <v>348.73698836306392</v>
      </c>
      <c r="L36" s="4"/>
      <c r="M36" s="4"/>
      <c r="N36" s="8">
        <v>100.65325860970094</v>
      </c>
      <c r="O36" s="8"/>
      <c r="P36" s="8"/>
      <c r="Q36" s="6">
        <v>313.72857579957298</v>
      </c>
    </row>
    <row r="37" spans="1:19" x14ac:dyDescent="0.25">
      <c r="A37" s="15" t="s">
        <v>45</v>
      </c>
      <c r="B37" s="15" t="s">
        <v>20</v>
      </c>
      <c r="C37" s="16">
        <v>15</v>
      </c>
      <c r="D37" s="15" t="s">
        <v>42</v>
      </c>
      <c r="E37" s="15" t="s">
        <v>22</v>
      </c>
      <c r="F37" s="3">
        <v>22.792775729339223</v>
      </c>
      <c r="G37" s="3">
        <v>2.8138463572456511</v>
      </c>
      <c r="H37" s="3">
        <v>25.606622086584874</v>
      </c>
      <c r="I37" s="3"/>
      <c r="J37" s="3"/>
      <c r="K37" s="4">
        <v>30.006667424717371</v>
      </c>
      <c r="L37" s="4"/>
      <c r="M37" s="4"/>
      <c r="N37" s="8">
        <v>7.077237817039677</v>
      </c>
      <c r="O37" s="8"/>
      <c r="P37" s="8"/>
      <c r="Q37" s="6">
        <v>27.287821112258726</v>
      </c>
    </row>
    <row r="38" spans="1:19" x14ac:dyDescent="0.25">
      <c r="A38" s="9" t="s">
        <v>46</v>
      </c>
      <c r="B38" s="9" t="s">
        <v>27</v>
      </c>
      <c r="C38" s="10">
        <v>2</v>
      </c>
      <c r="D38" s="9" t="s">
        <v>42</v>
      </c>
      <c r="E38" s="9" t="s">
        <v>22</v>
      </c>
      <c r="F38" s="3">
        <v>22.969780574993464</v>
      </c>
      <c r="G38" s="3">
        <v>2.7468360763674924</v>
      </c>
      <c r="H38" s="3">
        <v>25.716616651360958</v>
      </c>
      <c r="I38" s="3">
        <f>AVERAGE(H38:H41)</f>
        <v>50.955456425488649</v>
      </c>
      <c r="J38" s="3">
        <f>_xlfn.STDEV.P(H38:H41)/SQRT(4)</f>
        <v>12.22059618449731</v>
      </c>
      <c r="K38" s="4">
        <v>20.644829415442558</v>
      </c>
      <c r="L38" s="4">
        <f>AVERAGE(K38:K41)</f>
        <v>42.450114387080433</v>
      </c>
      <c r="M38" s="4">
        <f>_xlfn.STDEV.P(K38:K41)/SQRT(4)</f>
        <v>8.8125573344074581</v>
      </c>
      <c r="N38" s="8">
        <v>4.9888550677565888</v>
      </c>
      <c r="O38" s="8">
        <f>AVERAGE(N38:N41)</f>
        <v>9.4169454218702633</v>
      </c>
      <c r="P38" s="8">
        <f>_xlfn.STDEV.P(N38:N41)/SQRT(4)</f>
        <v>1.7508794707082185</v>
      </c>
      <c r="Q38" s="6">
        <v>27.970989207004695</v>
      </c>
      <c r="R38" s="6">
        <f>AVERAGE(Q38:Q41)</f>
        <v>54.16303536498954</v>
      </c>
      <c r="S38" s="6">
        <f>_xlfn.STDEV.P(Q38:Q41)/SQRT(4)</f>
        <v>9.9749728655403889</v>
      </c>
    </row>
    <row r="39" spans="1:19" x14ac:dyDescent="0.25">
      <c r="A39" s="9" t="s">
        <v>47</v>
      </c>
      <c r="B39" s="9" t="s">
        <v>27</v>
      </c>
      <c r="C39" s="10">
        <v>5</v>
      </c>
      <c r="D39" s="9" t="s">
        <v>42</v>
      </c>
      <c r="E39" s="9" t="s">
        <v>22</v>
      </c>
      <c r="F39" s="3">
        <v>26.156270767297531</v>
      </c>
      <c r="G39" s="3">
        <v>3.493979019234752</v>
      </c>
      <c r="H39" s="3">
        <v>29.650249786532285</v>
      </c>
      <c r="I39" s="3"/>
      <c r="J39" s="3"/>
      <c r="K39" s="4">
        <v>30.040628980905012</v>
      </c>
      <c r="L39" s="4"/>
      <c r="M39" s="4"/>
      <c r="N39" s="8">
        <v>6.9973400704464241</v>
      </c>
      <c r="O39" s="8"/>
      <c r="P39" s="8"/>
      <c r="Q39" s="6">
        <v>42.344369272733758</v>
      </c>
    </row>
    <row r="40" spans="1:19" x14ac:dyDescent="0.25">
      <c r="A40" s="9" t="s">
        <v>48</v>
      </c>
      <c r="B40" s="9" t="s">
        <v>27</v>
      </c>
      <c r="C40" s="10">
        <v>7</v>
      </c>
      <c r="D40" s="9" t="s">
        <v>42</v>
      </c>
      <c r="E40" s="9" t="s">
        <v>22</v>
      </c>
      <c r="F40" s="3">
        <v>57.002692079888327</v>
      </c>
      <c r="G40" s="3">
        <v>6.8468651601503554</v>
      </c>
      <c r="H40" s="3">
        <v>63.849557240038685</v>
      </c>
      <c r="I40" s="3"/>
      <c r="J40" s="3"/>
      <c r="K40" s="4">
        <v>55.830058656814927</v>
      </c>
      <c r="L40" s="4"/>
      <c r="M40" s="4"/>
      <c r="N40" s="8">
        <v>12.574973545773839</v>
      </c>
      <c r="O40" s="8"/>
      <c r="P40" s="8"/>
      <c r="Q40" s="6">
        <v>68.483838914637417</v>
      </c>
    </row>
    <row r="41" spans="1:19" x14ac:dyDescent="0.25">
      <c r="A41" s="9" t="s">
        <v>49</v>
      </c>
      <c r="B41" s="9" t="s">
        <v>27</v>
      </c>
      <c r="C41" s="10">
        <v>14</v>
      </c>
      <c r="D41" s="9" t="s">
        <v>42</v>
      </c>
      <c r="E41" s="9" t="s">
        <v>22</v>
      </c>
      <c r="F41" s="3">
        <v>75.83320111468143</v>
      </c>
      <c r="G41" s="3">
        <v>8.7722009093412545</v>
      </c>
      <c r="H41" s="3">
        <v>84.605402024022681</v>
      </c>
      <c r="I41" s="3"/>
      <c r="J41" s="3"/>
      <c r="K41" s="4">
        <v>63.284940495159233</v>
      </c>
      <c r="L41" s="4"/>
      <c r="M41" s="4"/>
      <c r="N41" s="8">
        <v>13.106613003504204</v>
      </c>
      <c r="O41" s="8"/>
      <c r="P41" s="8"/>
      <c r="Q41" s="6">
        <v>77.852944065582292</v>
      </c>
    </row>
    <row r="42" spans="1:19" x14ac:dyDescent="0.25">
      <c r="A42" s="11" t="s">
        <v>50</v>
      </c>
      <c r="B42" s="11" t="s">
        <v>32</v>
      </c>
      <c r="C42" s="12">
        <v>3</v>
      </c>
      <c r="D42" s="11" t="s">
        <v>42</v>
      </c>
      <c r="E42" s="11" t="s">
        <v>22</v>
      </c>
      <c r="F42" s="3">
        <v>138.14725759514769</v>
      </c>
      <c r="G42" s="3">
        <v>17.403128595580053</v>
      </c>
      <c r="H42" s="3">
        <v>155.55038619072775</v>
      </c>
      <c r="I42" s="3">
        <f>AVERAGE(H42:H45)</f>
        <v>120.71178169004314</v>
      </c>
      <c r="J42" s="3">
        <f>_xlfn.STDEV.P(H42:H45)/SQRT(4)</f>
        <v>17.419302250342312</v>
      </c>
      <c r="K42" s="4">
        <v>144.81468416155676</v>
      </c>
      <c r="L42" s="4">
        <f>AVERAGE(K42:K45)</f>
        <v>138.68281343426713</v>
      </c>
      <c r="M42" s="4">
        <f>_xlfn.STDEV.P(K42:K45)/SQRT(4)</f>
        <v>3.065935363644805</v>
      </c>
      <c r="N42" s="8">
        <v>44.645112050925349</v>
      </c>
      <c r="O42" s="8">
        <f>AVERAGE(N42:N45)</f>
        <v>39.777346792093205</v>
      </c>
      <c r="P42" s="8">
        <f>_xlfn.STDEV.P(N42:N45)/SQRT(4)</f>
        <v>2.43388262941607</v>
      </c>
      <c r="Q42" s="6">
        <v>176.70210729021551</v>
      </c>
      <c r="R42" s="6">
        <f>AVERAGE(Q42:Q45)</f>
        <v>141.06172840874186</v>
      </c>
      <c r="S42" s="6">
        <f>_xlfn.STDEV.P(Q42:Q45)/SQRT(4)</f>
        <v>17.820189440736826</v>
      </c>
    </row>
    <row r="43" spans="1:19" x14ac:dyDescent="0.25">
      <c r="A43" s="11" t="s">
        <v>51</v>
      </c>
      <c r="B43" s="11" t="s">
        <v>32</v>
      </c>
      <c r="C43" s="12">
        <v>6</v>
      </c>
      <c r="D43" s="11" t="s">
        <v>42</v>
      </c>
      <c r="E43" s="11" t="s">
        <v>22</v>
      </c>
      <c r="F43" s="3">
        <v>73.506711620280285</v>
      </c>
      <c r="G43" s="3">
        <v>12.36646556907824</v>
      </c>
      <c r="H43" s="3">
        <v>85.873177189358529</v>
      </c>
      <c r="I43" s="3"/>
      <c r="J43" s="3"/>
      <c r="K43" s="4">
        <v>132.55094270697754</v>
      </c>
      <c r="L43" s="4"/>
      <c r="M43" s="4"/>
      <c r="N43" s="8">
        <v>34.909581533261061</v>
      </c>
      <c r="O43" s="8"/>
      <c r="P43" s="8"/>
      <c r="Q43" s="6">
        <v>105.42134952726819</v>
      </c>
    </row>
    <row r="44" spans="1:19" x14ac:dyDescent="0.25">
      <c r="A44" s="11" t="s">
        <v>52</v>
      </c>
      <c r="B44" s="11" t="s">
        <v>32</v>
      </c>
      <c r="C44" s="12">
        <v>8</v>
      </c>
      <c r="D44" s="11" t="s">
        <v>42</v>
      </c>
      <c r="E44" s="11" t="s">
        <v>22</v>
      </c>
    </row>
    <row r="45" spans="1:19" x14ac:dyDescent="0.25">
      <c r="A45" s="11" t="s">
        <v>53</v>
      </c>
      <c r="B45" s="11" t="s">
        <v>32</v>
      </c>
      <c r="C45" s="12">
        <v>13</v>
      </c>
      <c r="D45" s="11" t="s">
        <v>42</v>
      </c>
      <c r="E45" s="11" t="s">
        <v>22</v>
      </c>
    </row>
    <row r="46" spans="1:19" x14ac:dyDescent="0.25">
      <c r="A46" s="13" t="s">
        <v>54</v>
      </c>
      <c r="B46" s="13" t="s">
        <v>37</v>
      </c>
      <c r="C46" s="14">
        <v>4</v>
      </c>
      <c r="D46" s="13" t="s">
        <v>42</v>
      </c>
      <c r="E46" s="13" t="s">
        <v>22</v>
      </c>
      <c r="F46" s="3">
        <v>729.5021890325097</v>
      </c>
      <c r="G46" s="3">
        <v>74.545789121299194</v>
      </c>
      <c r="H46" s="3">
        <v>804.04797815380891</v>
      </c>
      <c r="I46" s="3">
        <f>AVERAGE(H46:H49)</f>
        <v>638.77345305155916</v>
      </c>
      <c r="J46" s="3">
        <f>_xlfn.STDEV.P(H46:H49)/SQRT(4)</f>
        <v>204.50187408935184</v>
      </c>
      <c r="K46" s="4">
        <v>677.81028505251606</v>
      </c>
      <c r="L46" s="4">
        <f>AVERAGE(K46:K49)</f>
        <v>632.84868833558357</v>
      </c>
      <c r="M46" s="4">
        <f>_xlfn.STDEV.P(K46:K49)/SQRT(4)</f>
        <v>242.55822179192853</v>
      </c>
      <c r="N46" s="8">
        <v>142.93542165760948</v>
      </c>
      <c r="O46" s="8">
        <f>AVERAGE(N46:N49)</f>
        <v>225.76192979038478</v>
      </c>
      <c r="P46" s="8">
        <f>_xlfn.STDEV.P(N46:N49)/SQRT(4)</f>
        <v>124.52292631181331</v>
      </c>
      <c r="Q46" s="6">
        <v>1074.4852118031142</v>
      </c>
      <c r="R46" s="6">
        <f>AVERAGE(Q46:Q49)</f>
        <v>890.56684951563773</v>
      </c>
      <c r="S46" s="6">
        <f>_xlfn.STDEV.P(Q46:Q49)/SQRT(4)</f>
        <v>326.01308719481113</v>
      </c>
    </row>
    <row r="47" spans="1:19" x14ac:dyDescent="0.25">
      <c r="A47" s="13" t="s">
        <v>55</v>
      </c>
      <c r="B47" s="13" t="s">
        <v>37</v>
      </c>
      <c r="C47" s="14">
        <v>9</v>
      </c>
      <c r="D47" s="13" t="s">
        <v>42</v>
      </c>
      <c r="E47" s="13" t="s">
        <v>22</v>
      </c>
      <c r="F47" s="3">
        <v>454.20059535033363</v>
      </c>
      <c r="G47" s="3">
        <v>55.302270058168439</v>
      </c>
      <c r="H47" s="3">
        <v>509.50286540850209</v>
      </c>
      <c r="I47" s="3"/>
      <c r="J47" s="3"/>
      <c r="K47" s="4">
        <v>393.71828423458192</v>
      </c>
      <c r="L47" s="4"/>
      <c r="M47" s="4"/>
      <c r="N47" s="8">
        <v>94.724626423645333</v>
      </c>
      <c r="O47" s="8"/>
      <c r="P47" s="8"/>
      <c r="Q47" s="6">
        <v>542.58776890824083</v>
      </c>
    </row>
    <row r="48" spans="1:19" x14ac:dyDescent="0.25">
      <c r="A48" s="13" t="s">
        <v>56</v>
      </c>
      <c r="B48" s="13" t="s">
        <v>37</v>
      </c>
      <c r="C48" s="14">
        <v>11</v>
      </c>
      <c r="D48" s="13" t="s">
        <v>42</v>
      </c>
      <c r="E48" s="13" t="s">
        <v>22</v>
      </c>
      <c r="F48" s="3">
        <v>54.61552792066346</v>
      </c>
      <c r="G48" s="3">
        <v>7.3798076336218159</v>
      </c>
      <c r="H48" s="3">
        <v>61.995335554285276</v>
      </c>
      <c r="K48" s="4">
        <v>72.933778056713379</v>
      </c>
      <c r="L48" s="4"/>
      <c r="M48" s="4"/>
      <c r="N48" s="8">
        <v>15.522370415620724</v>
      </c>
      <c r="O48" s="8"/>
      <c r="P48" s="8"/>
      <c r="Q48" s="6">
        <v>97.331773455526019</v>
      </c>
    </row>
    <row r="49" spans="1:19" x14ac:dyDescent="0.25">
      <c r="A49" s="13" t="s">
        <v>57</v>
      </c>
      <c r="B49" s="13" t="s">
        <v>37</v>
      </c>
      <c r="C49" s="14">
        <v>16</v>
      </c>
      <c r="D49" s="13" t="s">
        <v>42</v>
      </c>
      <c r="E49" s="13" t="s">
        <v>22</v>
      </c>
      <c r="F49" s="3">
        <v>1056.0201107213177</v>
      </c>
      <c r="G49" s="3">
        <v>123.52752236832281</v>
      </c>
      <c r="H49" s="3">
        <v>1179.5476330896404</v>
      </c>
      <c r="I49" s="3"/>
      <c r="J49" s="3"/>
      <c r="K49" s="4">
        <v>1386.9324059985227</v>
      </c>
      <c r="L49" s="4"/>
      <c r="M49" s="4"/>
      <c r="N49" s="8">
        <v>649.86530066466355</v>
      </c>
      <c r="O49" s="8"/>
      <c r="P49" s="8"/>
      <c r="Q49" s="6">
        <v>1847.8626438956699</v>
      </c>
    </row>
    <row r="50" spans="1:19" x14ac:dyDescent="0.25">
      <c r="A50" s="15" t="s">
        <v>58</v>
      </c>
      <c r="B50" s="15" t="s">
        <v>20</v>
      </c>
      <c r="C50" s="16">
        <v>1</v>
      </c>
      <c r="D50" s="15" t="s">
        <v>59</v>
      </c>
      <c r="E50" s="15" t="s">
        <v>22</v>
      </c>
      <c r="F50" s="3">
        <v>22.792775729339223</v>
      </c>
      <c r="G50" s="3">
        <v>2.8138463572456511</v>
      </c>
      <c r="H50" s="3">
        <v>25.606622086584874</v>
      </c>
      <c r="I50" s="3">
        <f>AVERAGE(H50:H53)</f>
        <v>47.292268399177431</v>
      </c>
      <c r="J50" s="3">
        <f>_xlfn.STDEV.P(H50:H53)/SQRT(4)</f>
        <v>8.991003930104787</v>
      </c>
      <c r="K50" s="4">
        <v>30.006667424717371</v>
      </c>
      <c r="L50" s="4">
        <f>AVERAGE(K50:K53)</f>
        <v>66.421416404517544</v>
      </c>
      <c r="M50" s="4">
        <f>_xlfn.STDEV.P(K50:K53)/SQRT(4)</f>
        <v>13.480890120511955</v>
      </c>
      <c r="N50" s="8">
        <v>7.077237817039677</v>
      </c>
      <c r="O50" s="8">
        <f>AVERAGE(N50:N53)</f>
        <v>28.280051984278145</v>
      </c>
      <c r="P50" s="8">
        <f>_xlfn.STDEV.P(N50:N53)/SQRT(4)</f>
        <v>8.5920262574407005</v>
      </c>
      <c r="Q50" s="6">
        <v>27.287821112258726</v>
      </c>
      <c r="R50" s="6">
        <f>AVERAGE(Q50:Q53)</f>
        <v>77.748856522812289</v>
      </c>
      <c r="S50" s="6">
        <f>_xlfn.STDEV.P(Q50:Q53)/SQRT(4)</f>
        <v>20.905920886261541</v>
      </c>
    </row>
    <row r="51" spans="1:19" x14ac:dyDescent="0.25">
      <c r="A51" s="15" t="s">
        <v>60</v>
      </c>
      <c r="B51" s="15" t="s">
        <v>20</v>
      </c>
      <c r="C51" s="16">
        <v>10</v>
      </c>
      <c r="D51" s="15" t="s">
        <v>59</v>
      </c>
      <c r="E51" s="15" t="s">
        <v>22</v>
      </c>
      <c r="F51" s="3">
        <v>40.467400765115862</v>
      </c>
      <c r="G51" s="3">
        <v>6.164279642754086</v>
      </c>
      <c r="H51" s="3">
        <v>46.63168040786995</v>
      </c>
      <c r="I51" s="3"/>
      <c r="J51" s="3"/>
      <c r="K51" s="4">
        <v>74.836909910586854</v>
      </c>
      <c r="L51" s="4"/>
      <c r="M51" s="4"/>
      <c r="N51" s="8">
        <v>28.597102267714526</v>
      </c>
      <c r="O51" s="8"/>
      <c r="P51" s="8"/>
      <c r="Q51" s="6">
        <v>76.284653821482436</v>
      </c>
    </row>
    <row r="52" spans="1:19" x14ac:dyDescent="0.25">
      <c r="A52" s="15" t="s">
        <v>61</v>
      </c>
      <c r="B52" s="15" t="s">
        <v>20</v>
      </c>
      <c r="C52" s="16">
        <v>12</v>
      </c>
      <c r="D52" s="15" t="s">
        <v>59</v>
      </c>
      <c r="E52" s="15" t="s">
        <v>22</v>
      </c>
      <c r="F52" s="3">
        <v>62.537795663198523</v>
      </c>
      <c r="G52" s="3">
        <v>7.1007070398789356</v>
      </c>
      <c r="H52" s="3">
        <v>69.638502703077464</v>
      </c>
      <c r="I52" s="3"/>
      <c r="J52" s="3"/>
      <c r="K52" s="4">
        <v>94.420671878248413</v>
      </c>
      <c r="L52" s="4"/>
      <c r="M52" s="4"/>
      <c r="N52" s="8">
        <v>49.165815868080223</v>
      </c>
      <c r="O52" s="8"/>
      <c r="P52" s="8"/>
      <c r="Q52" s="6">
        <v>129.67409463469573</v>
      </c>
    </row>
    <row r="53" spans="1:19" x14ac:dyDescent="0.25">
      <c r="A53" s="15" t="s">
        <v>62</v>
      </c>
      <c r="B53" s="15" t="s">
        <v>20</v>
      </c>
      <c r="C53" s="16">
        <v>15</v>
      </c>
      <c r="D53" s="15" t="s">
        <v>59</v>
      </c>
      <c r="E53" s="15" t="s">
        <v>22</v>
      </c>
    </row>
    <row r="54" spans="1:19" x14ac:dyDescent="0.25">
      <c r="A54" s="9" t="s">
        <v>63</v>
      </c>
      <c r="B54" s="9" t="s">
        <v>27</v>
      </c>
      <c r="C54" s="10">
        <v>2</v>
      </c>
      <c r="D54" s="9" t="s">
        <v>59</v>
      </c>
      <c r="E54" s="9" t="s">
        <v>22</v>
      </c>
      <c r="F54" s="3">
        <v>20.997295152774189</v>
      </c>
      <c r="G54" s="3">
        <v>2.3483537685307421</v>
      </c>
      <c r="H54" s="3">
        <v>23.345648921304932</v>
      </c>
      <c r="I54" s="3">
        <f>AVERAGE(H54:H57)</f>
        <v>28.290170561914078</v>
      </c>
      <c r="J54" s="3">
        <f>_xlfn.STDEV.P(H54:H57)/SQRT(4)</f>
        <v>3.5994879686617653</v>
      </c>
      <c r="K54" s="4">
        <v>10.70910294194816</v>
      </c>
      <c r="L54" s="4">
        <f>AVERAGE(K54:K57)</f>
        <v>21.333716599523996</v>
      </c>
      <c r="M54" s="4">
        <f>_xlfn.STDEV.P(K54:K57)/SQRT(4)</f>
        <v>3.3628720114812696</v>
      </c>
      <c r="N54" s="8">
        <v>2.8544926044952299</v>
      </c>
      <c r="O54" s="8">
        <f>AVERAGE(N54:N57)</f>
        <v>5.6868011645446401</v>
      </c>
      <c r="P54" s="8">
        <f>_xlfn.STDEV.P(N54:N57)/SQRT(4)</f>
        <v>0.85459781932242429</v>
      </c>
      <c r="Q54" s="6">
        <v>20.345608406445081</v>
      </c>
      <c r="R54" s="6">
        <f>AVERAGE(Q54:Q57)</f>
        <v>33.916803801823995</v>
      </c>
      <c r="S54" s="6">
        <f>_xlfn.STDEV.P(Q54:Q57)/SQRT(4)</f>
        <v>4.6154022086229682</v>
      </c>
    </row>
    <row r="55" spans="1:19" x14ac:dyDescent="0.25">
      <c r="A55" s="9" t="s">
        <v>64</v>
      </c>
      <c r="B55" s="9" t="s">
        <v>27</v>
      </c>
      <c r="C55" s="10">
        <v>5</v>
      </c>
      <c r="D55" s="9" t="s">
        <v>59</v>
      </c>
      <c r="E55" s="9" t="s">
        <v>22</v>
      </c>
      <c r="F55" s="3">
        <v>20.205707215039343</v>
      </c>
      <c r="G55" s="3">
        <v>2.8494768551744771</v>
      </c>
      <c r="H55" s="3">
        <v>23.055184070213819</v>
      </c>
      <c r="I55" s="3"/>
      <c r="J55" s="3"/>
      <c r="K55" s="4">
        <v>21.076625183020383</v>
      </c>
      <c r="L55" s="4"/>
      <c r="M55" s="4"/>
      <c r="N55" s="8">
        <v>7.2713895718643702</v>
      </c>
      <c r="O55" s="8"/>
      <c r="P55" s="8"/>
      <c r="Q55" s="6">
        <v>31.60820523662299</v>
      </c>
    </row>
    <row r="56" spans="1:19" x14ac:dyDescent="0.25">
      <c r="A56" s="9" t="s">
        <v>65</v>
      </c>
      <c r="B56" s="9" t="s">
        <v>27</v>
      </c>
      <c r="C56" s="10">
        <v>7</v>
      </c>
      <c r="D56" s="9" t="s">
        <v>59</v>
      </c>
      <c r="E56" s="9" t="s">
        <v>22</v>
      </c>
      <c r="F56" s="3">
        <v>24.342794694667308</v>
      </c>
      <c r="G56" s="3">
        <v>2.9386398169130441</v>
      </c>
      <c r="H56" s="3"/>
      <c r="I56" s="3"/>
      <c r="J56" s="3"/>
      <c r="K56" s="4">
        <v>24.678350323932882</v>
      </c>
      <c r="L56" s="4"/>
      <c r="M56" s="4"/>
      <c r="N56" s="8">
        <v>5.8781661918365486</v>
      </c>
      <c r="O56" s="8"/>
      <c r="P56" s="8"/>
      <c r="Q56" s="6">
        <v>38.304229751426135</v>
      </c>
    </row>
    <row r="57" spans="1:19" x14ac:dyDescent="0.25">
      <c r="A57" s="9" t="s">
        <v>66</v>
      </c>
      <c r="B57" s="9" t="s">
        <v>27</v>
      </c>
      <c r="C57" s="10">
        <v>14</v>
      </c>
      <c r="D57" s="9" t="s">
        <v>59</v>
      </c>
      <c r="E57" s="9" t="s">
        <v>22</v>
      </c>
      <c r="F57" s="3">
        <v>34.132175664583521</v>
      </c>
      <c r="G57" s="3">
        <v>4.3375030296399606</v>
      </c>
      <c r="H57" s="3">
        <v>38.469678694223482</v>
      </c>
      <c r="I57" s="3"/>
      <c r="J57" s="3"/>
      <c r="K57" s="4">
        <v>28.870787949194565</v>
      </c>
      <c r="L57" s="4"/>
      <c r="M57" s="4"/>
      <c r="N57" s="8">
        <v>6.7431562899824105</v>
      </c>
      <c r="O57" s="8"/>
      <c r="P57" s="8"/>
      <c r="Q57" s="6">
        <v>45.409171812801773</v>
      </c>
    </row>
    <row r="58" spans="1:19" x14ac:dyDescent="0.25">
      <c r="A58" s="11" t="s">
        <v>67</v>
      </c>
      <c r="B58" s="11" t="s">
        <v>32</v>
      </c>
      <c r="C58" s="12">
        <v>3</v>
      </c>
      <c r="D58" s="11" t="s">
        <v>59</v>
      </c>
      <c r="E58" s="11" t="s">
        <v>22</v>
      </c>
      <c r="I58" s="3">
        <f>AVERAGE(H58:H61)</f>
        <v>262.42242172789628</v>
      </c>
      <c r="J58" s="3">
        <f>_xlfn.STDEV.P(H58:H61)/SQRT(4)</f>
        <v>135.82301483477792</v>
      </c>
      <c r="L58" s="4">
        <f>AVERAGE(K58:K61)</f>
        <v>315.56396391635843</v>
      </c>
      <c r="M58" s="4">
        <f>_xlfn.STDEV.P(K58:K61)/SQRT(4)</f>
        <v>152.44094633993359</v>
      </c>
      <c r="O58" s="8">
        <f>AVERAGE(N58:N61)</f>
        <v>76.965299444078042</v>
      </c>
      <c r="P58" s="8">
        <f>_xlfn.STDEV.P(N58:N61)/SQRT(4)</f>
        <v>38.994328842941727</v>
      </c>
      <c r="R58" s="6">
        <f>AVERAGE(Q58:Q61)</f>
        <v>367.05847437067973</v>
      </c>
      <c r="S58" s="6">
        <f>_xlfn.STDEV.P(Q58:Q61)/SQRT(4)</f>
        <v>191.73740611461278</v>
      </c>
    </row>
    <row r="59" spans="1:19" x14ac:dyDescent="0.25">
      <c r="A59" s="11" t="s">
        <v>68</v>
      </c>
      <c r="B59" s="11" t="s">
        <v>32</v>
      </c>
      <c r="C59" s="12">
        <v>6</v>
      </c>
      <c r="D59" s="11" t="s">
        <v>59</v>
      </c>
      <c r="E59" s="11" t="s">
        <v>22</v>
      </c>
      <c r="F59" s="3">
        <v>1.5891477925650566</v>
      </c>
      <c r="G59" s="3">
        <v>0.26463640086165052</v>
      </c>
      <c r="H59" s="3">
        <v>1.8537841934267072</v>
      </c>
      <c r="I59" s="3"/>
      <c r="J59" s="3"/>
      <c r="K59" s="4">
        <v>5.7120428391997908</v>
      </c>
      <c r="L59" s="4"/>
      <c r="M59" s="4"/>
      <c r="N59" s="8">
        <v>1.3051974460832203</v>
      </c>
      <c r="O59" s="8"/>
      <c r="P59" s="8"/>
      <c r="Q59" s="6">
        <v>6.6580485707892505</v>
      </c>
    </row>
    <row r="60" spans="1:19" x14ac:dyDescent="0.25">
      <c r="A60" s="11" t="s">
        <v>69</v>
      </c>
      <c r="B60" s="11" t="s">
        <v>32</v>
      </c>
      <c r="C60" s="12">
        <v>8</v>
      </c>
      <c r="D60" s="11" t="s">
        <v>59</v>
      </c>
      <c r="E60" s="11" t="s">
        <v>22</v>
      </c>
      <c r="F60" s="3">
        <v>564.7215708204152</v>
      </c>
      <c r="G60" s="3">
        <v>72.45467084597135</v>
      </c>
      <c r="H60" s="3">
        <v>637.17624166638655</v>
      </c>
      <c r="I60" s="3"/>
      <c r="J60" s="3"/>
      <c r="K60" s="4">
        <v>730.14988089736403</v>
      </c>
      <c r="L60" s="4"/>
      <c r="M60" s="4"/>
      <c r="N60" s="8">
        <v>184.29360808820371</v>
      </c>
      <c r="O60" s="8"/>
      <c r="P60" s="8"/>
      <c r="Q60" s="6">
        <v>898.2046193368094</v>
      </c>
    </row>
    <row r="61" spans="1:19" x14ac:dyDescent="0.25">
      <c r="A61" s="11" t="s">
        <v>70</v>
      </c>
      <c r="B61" s="11" t="s">
        <v>32</v>
      </c>
      <c r="C61" s="12">
        <v>13</v>
      </c>
      <c r="D61" s="11" t="s">
        <v>59</v>
      </c>
      <c r="E61" s="11" t="s">
        <v>22</v>
      </c>
      <c r="F61" s="3">
        <v>128.4212715829342</v>
      </c>
      <c r="G61" s="3">
        <v>19.815967740941485</v>
      </c>
      <c r="H61" s="3">
        <v>148.23723932387568</v>
      </c>
      <c r="I61" s="3"/>
      <c r="J61" s="3"/>
      <c r="K61" s="4">
        <v>210.82996801251159</v>
      </c>
      <c r="L61" s="4"/>
      <c r="M61" s="4"/>
      <c r="N61" s="8">
        <v>45.297092797947208</v>
      </c>
      <c r="O61" s="8"/>
      <c r="P61" s="8"/>
      <c r="Q61" s="6">
        <v>196.31275520444055</v>
      </c>
    </row>
    <row r="62" spans="1:19" x14ac:dyDescent="0.25">
      <c r="A62" s="13" t="s">
        <v>71</v>
      </c>
      <c r="B62" s="13" t="s">
        <v>37</v>
      </c>
      <c r="C62" s="14">
        <v>4</v>
      </c>
      <c r="D62" s="13" t="s">
        <v>59</v>
      </c>
      <c r="E62" s="13" t="s">
        <v>22</v>
      </c>
      <c r="F62" s="3">
        <v>227.38366661896563</v>
      </c>
      <c r="G62" s="3">
        <v>30.890594971124791</v>
      </c>
      <c r="H62" s="3">
        <v>258.27426159009042</v>
      </c>
      <c r="I62" s="3">
        <f>AVERAGE(H62:H65)</f>
        <v>120.07454314447841</v>
      </c>
      <c r="J62" s="3">
        <f>_xlfn.STDEV.P(H62:H65)/SQRT(4)</f>
        <v>49.183766310550162</v>
      </c>
      <c r="K62" s="4">
        <v>143.80161625539458</v>
      </c>
      <c r="L62" s="4">
        <f>AVERAGE(K62:K65)</f>
        <v>78.681848686860079</v>
      </c>
      <c r="M62" s="4">
        <f>_xlfn.STDEV.P(K62:K65)/SQRT(4)</f>
        <v>23.582076113483577</v>
      </c>
      <c r="N62" s="8">
        <v>33.056856129449955</v>
      </c>
      <c r="O62" s="8">
        <f>AVERAGE(N62:N65)</f>
        <v>19.339206046363042</v>
      </c>
      <c r="P62" s="8">
        <f>_xlfn.STDEV.P(N62:N65)/SQRT(4)</f>
        <v>5.1003302208899077</v>
      </c>
      <c r="Q62" s="6">
        <v>288.51383896111258</v>
      </c>
      <c r="R62" s="6">
        <f>AVERAGE(Q62:Q65)</f>
        <v>141.40321714259636</v>
      </c>
      <c r="S62" s="6">
        <f>_xlfn.STDEV.P(Q62:Q65)/SQRT(4)</f>
        <v>52.653361906286484</v>
      </c>
    </row>
    <row r="63" spans="1:19" x14ac:dyDescent="0.25">
      <c r="A63" s="13" t="s">
        <v>72</v>
      </c>
      <c r="B63" s="13" t="s">
        <v>37</v>
      </c>
      <c r="C63" s="14">
        <v>9</v>
      </c>
      <c r="D63" s="13" t="s">
        <v>59</v>
      </c>
      <c r="E63" s="13" t="s">
        <v>22</v>
      </c>
      <c r="F63" s="3">
        <v>32.575980223650987</v>
      </c>
      <c r="G63" s="3">
        <v>4.6188061254691997</v>
      </c>
      <c r="H63" s="3">
        <v>37.194786349120186</v>
      </c>
      <c r="I63" s="3"/>
      <c r="J63" s="3"/>
      <c r="K63" s="4">
        <v>33.62205343099312</v>
      </c>
      <c r="L63" s="4"/>
      <c r="M63" s="4"/>
      <c r="N63" s="8">
        <v>8.6138881079909098</v>
      </c>
      <c r="O63" s="8"/>
      <c r="P63" s="8"/>
      <c r="Q63" s="6">
        <v>47.770360782426835</v>
      </c>
    </row>
    <row r="64" spans="1:19" x14ac:dyDescent="0.25">
      <c r="A64" s="13" t="s">
        <v>73</v>
      </c>
      <c r="B64" s="13" t="s">
        <v>37</v>
      </c>
      <c r="C64" s="14">
        <v>11</v>
      </c>
      <c r="D64" s="13" t="s">
        <v>59</v>
      </c>
      <c r="E64" s="13" t="s">
        <v>22</v>
      </c>
      <c r="F64" s="3">
        <v>57.114282300435846</v>
      </c>
      <c r="G64" s="3">
        <v>7.6402991937887448</v>
      </c>
      <c r="H64" s="3">
        <v>64.754581494224595</v>
      </c>
      <c r="I64" s="3"/>
      <c r="J64" s="3"/>
      <c r="K64" s="4">
        <v>58.621876374192524</v>
      </c>
      <c r="L64" s="4"/>
      <c r="M64" s="4"/>
      <c r="N64" s="8">
        <v>16.346873901648255</v>
      </c>
      <c r="O64" s="8"/>
      <c r="P64" s="8"/>
      <c r="Q64" s="6">
        <v>87.925451684249651</v>
      </c>
    </row>
    <row r="65" spans="1:5" x14ac:dyDescent="0.25">
      <c r="A65" s="13" t="s">
        <v>74</v>
      </c>
      <c r="B65" s="13" t="s">
        <v>37</v>
      </c>
      <c r="C65" s="14">
        <v>16</v>
      </c>
      <c r="D65" s="13" t="s">
        <v>59</v>
      </c>
      <c r="E65" s="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B0A8-7328-4CE3-9F15-720DCC26E43E}">
  <dimension ref="A1:H108"/>
  <sheetViews>
    <sheetView workbookViewId="0">
      <selection activeCell="B3" sqref="A1:XFD3"/>
    </sheetView>
  </sheetViews>
  <sheetFormatPr defaultRowHeight="15" x14ac:dyDescent="0.25"/>
  <sheetData>
    <row r="1" spans="1:8" x14ac:dyDescent="0.25">
      <c r="A1" s="24" t="s">
        <v>76</v>
      </c>
      <c r="B1" s="24"/>
      <c r="C1" s="24"/>
      <c r="D1" s="17"/>
      <c r="E1" s="17"/>
      <c r="F1" s="17"/>
      <c r="G1" s="17"/>
      <c r="H1" s="17"/>
    </row>
    <row r="2" spans="1:8" x14ac:dyDescent="0.25">
      <c r="A2" s="25" t="s">
        <v>75</v>
      </c>
      <c r="B2" s="25"/>
      <c r="C2" s="26" t="s">
        <v>77</v>
      </c>
      <c r="D2" s="17"/>
      <c r="E2" s="17"/>
      <c r="F2" s="17"/>
      <c r="G2" s="17"/>
      <c r="H2" s="17"/>
    </row>
    <row r="3" spans="1:8" x14ac:dyDescent="0.25">
      <c r="A3" s="27" t="s">
        <v>1</v>
      </c>
      <c r="B3" s="28" t="s">
        <v>32</v>
      </c>
      <c r="C3" s="29">
        <v>13</v>
      </c>
      <c r="D3" s="17"/>
      <c r="E3" s="17"/>
      <c r="F3" s="17"/>
      <c r="G3" s="17"/>
      <c r="H3" s="17"/>
    </row>
    <row r="4" spans="1:8" x14ac:dyDescent="0.25">
      <c r="A4" s="19"/>
      <c r="B4" s="20" t="s">
        <v>20</v>
      </c>
      <c r="C4" s="21">
        <v>14</v>
      </c>
      <c r="D4" s="17"/>
      <c r="E4" s="17"/>
      <c r="F4" s="17"/>
      <c r="G4" s="17"/>
      <c r="H4" s="17"/>
    </row>
    <row r="5" spans="1:8" x14ac:dyDescent="0.25">
      <c r="A5" s="19"/>
      <c r="B5" s="20" t="s">
        <v>37</v>
      </c>
      <c r="C5" s="21">
        <v>15</v>
      </c>
      <c r="D5" s="17"/>
      <c r="E5" s="17"/>
      <c r="F5" s="17"/>
      <c r="G5" s="17"/>
      <c r="H5" s="17"/>
    </row>
    <row r="6" spans="1:8" x14ac:dyDescent="0.25">
      <c r="A6" s="22"/>
      <c r="B6" s="23" t="s">
        <v>27</v>
      </c>
      <c r="C6" s="30">
        <v>15</v>
      </c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24" t="s">
        <v>78</v>
      </c>
      <c r="B8" s="24"/>
      <c r="C8" s="24"/>
      <c r="D8" s="24"/>
      <c r="E8" s="17"/>
      <c r="F8" s="17"/>
      <c r="G8" s="17"/>
      <c r="H8" s="17"/>
    </row>
    <row r="9" spans="1:8" x14ac:dyDescent="0.25">
      <c r="A9" s="31" t="s">
        <v>79</v>
      </c>
      <c r="B9" s="31" t="s">
        <v>7</v>
      </c>
      <c r="C9" s="32"/>
      <c r="D9" s="32"/>
      <c r="E9" s="17"/>
      <c r="F9" s="17"/>
      <c r="G9" s="17"/>
      <c r="H9" s="17"/>
    </row>
    <row r="10" spans="1:8" ht="24.75" x14ac:dyDescent="0.25">
      <c r="A10" s="33" t="s">
        <v>1</v>
      </c>
      <c r="B10" s="34" t="s">
        <v>80</v>
      </c>
      <c r="C10" s="35" t="s">
        <v>81</v>
      </c>
      <c r="D10" s="36" t="s">
        <v>77</v>
      </c>
      <c r="E10" s="17"/>
      <c r="F10" s="17"/>
      <c r="G10" s="17"/>
      <c r="H10" s="17"/>
    </row>
    <row r="11" spans="1:8" x14ac:dyDescent="0.25">
      <c r="A11" s="28" t="s">
        <v>32</v>
      </c>
      <c r="B11" s="37">
        <v>11352938304267.723</v>
      </c>
      <c r="C11" s="38">
        <v>27712179004038.719</v>
      </c>
      <c r="D11" s="39">
        <v>13</v>
      </c>
      <c r="E11" s="17"/>
      <c r="F11" s="17"/>
      <c r="G11" s="17"/>
      <c r="H11" s="17"/>
    </row>
    <row r="12" spans="1:8" x14ac:dyDescent="0.25">
      <c r="A12" s="20" t="s">
        <v>20</v>
      </c>
      <c r="B12" s="40">
        <v>77.602324771877761</v>
      </c>
      <c r="C12" s="41">
        <v>69.550054951021735</v>
      </c>
      <c r="D12" s="42">
        <v>14</v>
      </c>
      <c r="E12" s="17"/>
      <c r="F12" s="17"/>
      <c r="G12" s="17"/>
      <c r="H12" s="17"/>
    </row>
    <row r="13" spans="1:8" x14ac:dyDescent="0.25">
      <c r="A13" s="20" t="s">
        <v>37</v>
      </c>
      <c r="B13" s="40">
        <v>248.85047460960419</v>
      </c>
      <c r="C13" s="41">
        <v>336.54460829668312</v>
      </c>
      <c r="D13" s="42">
        <v>15</v>
      </c>
      <c r="E13" s="17"/>
      <c r="F13" s="17"/>
      <c r="G13" s="17"/>
      <c r="H13" s="17"/>
    </row>
    <row r="14" spans="1:8" x14ac:dyDescent="0.25">
      <c r="A14" s="20" t="s">
        <v>27</v>
      </c>
      <c r="B14" s="40">
        <v>139.58670167447502</v>
      </c>
      <c r="C14" s="41">
        <v>170.8749328661242</v>
      </c>
      <c r="D14" s="42">
        <v>15</v>
      </c>
      <c r="E14" s="17"/>
      <c r="F14" s="17"/>
      <c r="G14" s="17"/>
      <c r="H14" s="17"/>
    </row>
    <row r="15" spans="1:8" x14ac:dyDescent="0.25">
      <c r="A15" s="23" t="s">
        <v>82</v>
      </c>
      <c r="B15" s="43">
        <v>2589266630919.1816</v>
      </c>
      <c r="C15" s="44">
        <v>13698926503528.164</v>
      </c>
      <c r="D15" s="45">
        <v>57</v>
      </c>
      <c r="E15" s="17"/>
      <c r="F15" s="17"/>
      <c r="G15" s="17"/>
      <c r="H15" s="17"/>
    </row>
    <row r="16" spans="1:8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24" t="s">
        <v>126</v>
      </c>
      <c r="B17" s="24"/>
      <c r="C17" s="24"/>
      <c r="D17" s="24"/>
      <c r="E17" s="24"/>
      <c r="F17" s="24"/>
      <c r="G17" s="17"/>
      <c r="H17" s="17"/>
    </row>
    <row r="18" spans="1:8" ht="24.75" x14ac:dyDescent="0.25">
      <c r="A18" s="25" t="s">
        <v>75</v>
      </c>
      <c r="B18" s="25"/>
      <c r="C18" s="34" t="s">
        <v>83</v>
      </c>
      <c r="D18" s="35" t="s">
        <v>84</v>
      </c>
      <c r="E18" s="35" t="s">
        <v>85</v>
      </c>
      <c r="F18" s="36" t="s">
        <v>86</v>
      </c>
      <c r="G18" s="17"/>
      <c r="H18" s="17"/>
    </row>
    <row r="19" spans="1:8" ht="24" x14ac:dyDescent="0.25">
      <c r="A19" s="46" t="s">
        <v>7</v>
      </c>
      <c r="B19" s="28" t="s">
        <v>87</v>
      </c>
      <c r="C19" s="47">
        <v>14.815969965850044</v>
      </c>
      <c r="D19" s="48">
        <v>3</v>
      </c>
      <c r="E19" s="48">
        <v>53</v>
      </c>
      <c r="F19" s="49">
        <v>3.9779396388817889E-7</v>
      </c>
      <c r="G19" s="17"/>
      <c r="H19" s="17"/>
    </row>
    <row r="20" spans="1:8" ht="24" x14ac:dyDescent="0.25">
      <c r="A20" s="19"/>
      <c r="B20" s="20" t="s">
        <v>88</v>
      </c>
      <c r="C20" s="50">
        <v>2.479532163742141</v>
      </c>
      <c r="D20" s="51">
        <v>3</v>
      </c>
      <c r="E20" s="51">
        <v>53</v>
      </c>
      <c r="F20" s="52">
        <v>7.1097425365323985E-2</v>
      </c>
      <c r="G20" s="17"/>
      <c r="H20" s="17"/>
    </row>
    <row r="21" spans="1:8" ht="60" x14ac:dyDescent="0.25">
      <c r="A21" s="19"/>
      <c r="B21" s="20" t="s">
        <v>89</v>
      </c>
      <c r="C21" s="50">
        <v>2.479532163742141</v>
      </c>
      <c r="D21" s="51">
        <v>3</v>
      </c>
      <c r="E21" s="53">
        <v>12</v>
      </c>
      <c r="F21" s="52">
        <v>0.11103926214289116</v>
      </c>
      <c r="G21" s="17"/>
      <c r="H21" s="17"/>
    </row>
    <row r="22" spans="1:8" ht="36" x14ac:dyDescent="0.25">
      <c r="A22" s="22"/>
      <c r="B22" s="23" t="s">
        <v>90</v>
      </c>
      <c r="C22" s="54">
        <v>9.6717251460626965</v>
      </c>
      <c r="D22" s="55">
        <v>3</v>
      </c>
      <c r="E22" s="55">
        <v>53</v>
      </c>
      <c r="F22" s="56">
        <v>3.4151100647388758E-5</v>
      </c>
      <c r="G22" s="17"/>
      <c r="H22" s="17"/>
    </row>
    <row r="23" spans="1:8" x14ac:dyDescent="0.25">
      <c r="A23" s="57" t="s">
        <v>91</v>
      </c>
      <c r="B23" s="57"/>
      <c r="C23" s="57"/>
      <c r="D23" s="57"/>
      <c r="E23" s="57"/>
      <c r="F23" s="57"/>
      <c r="G23" s="17"/>
      <c r="H23" s="17"/>
    </row>
    <row r="24" spans="1:8" x14ac:dyDescent="0.25">
      <c r="A24" s="57" t="s">
        <v>92</v>
      </c>
      <c r="B24" s="57"/>
      <c r="C24" s="57"/>
      <c r="D24" s="57"/>
      <c r="E24" s="57"/>
      <c r="F24" s="57"/>
      <c r="G24" s="17"/>
      <c r="H24" s="17"/>
    </row>
    <row r="25" spans="1:8" x14ac:dyDescent="0.25">
      <c r="A25" s="57" t="s">
        <v>93</v>
      </c>
      <c r="B25" s="57"/>
      <c r="C25" s="57"/>
      <c r="D25" s="57"/>
      <c r="E25" s="57"/>
      <c r="F25" s="57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24" t="s">
        <v>94</v>
      </c>
      <c r="B27" s="24"/>
      <c r="C27" s="24"/>
      <c r="D27" s="24"/>
      <c r="E27" s="24"/>
      <c r="F27" s="24"/>
      <c r="G27" s="17"/>
      <c r="H27" s="17"/>
    </row>
    <row r="28" spans="1:8" x14ac:dyDescent="0.25">
      <c r="A28" s="31" t="s">
        <v>79</v>
      </c>
      <c r="B28" s="31" t="s">
        <v>7</v>
      </c>
      <c r="C28" s="32"/>
      <c r="D28" s="32"/>
      <c r="E28" s="32"/>
      <c r="F28" s="32"/>
      <c r="G28" s="17"/>
      <c r="H28" s="17"/>
    </row>
    <row r="29" spans="1:8" ht="36.75" x14ac:dyDescent="0.25">
      <c r="A29" s="33" t="s">
        <v>95</v>
      </c>
      <c r="B29" s="34" t="s">
        <v>96</v>
      </c>
      <c r="C29" s="35" t="s">
        <v>97</v>
      </c>
      <c r="D29" s="35" t="s">
        <v>98</v>
      </c>
      <c r="E29" s="35" t="s">
        <v>99</v>
      </c>
      <c r="F29" s="36" t="s">
        <v>86</v>
      </c>
      <c r="G29" s="17"/>
      <c r="H29" s="17"/>
    </row>
    <row r="30" spans="1:8" ht="24" x14ac:dyDescent="0.25">
      <c r="A30" s="28" t="s">
        <v>100</v>
      </c>
      <c r="B30" s="58" t="s">
        <v>127</v>
      </c>
      <c r="C30" s="48">
        <v>3</v>
      </c>
      <c r="D30" s="59">
        <v>4.3113816990836591E+26</v>
      </c>
      <c r="E30" s="59">
        <v>2.4795321637342704</v>
      </c>
      <c r="F30" s="49">
        <v>7.109742536598293E-2</v>
      </c>
      <c r="G30" s="17"/>
      <c r="H30" s="17"/>
    </row>
    <row r="31" spans="1:8" x14ac:dyDescent="0.25">
      <c r="A31" s="20" t="s">
        <v>101</v>
      </c>
      <c r="B31" s="50">
        <v>4.5756506924899676E+26</v>
      </c>
      <c r="C31" s="51">
        <v>1</v>
      </c>
      <c r="D31" s="53">
        <v>4.5756506924899676E+26</v>
      </c>
      <c r="E31" s="53">
        <v>2.6315167280255487</v>
      </c>
      <c r="F31" s="52">
        <v>0.11069598470400363</v>
      </c>
      <c r="G31" s="17"/>
      <c r="H31" s="17"/>
    </row>
    <row r="32" spans="1:8" ht="24" x14ac:dyDescent="0.25">
      <c r="A32" s="20" t="s">
        <v>1</v>
      </c>
      <c r="B32" s="50">
        <v>1.2934145097251011E+27</v>
      </c>
      <c r="C32" s="51">
        <v>3</v>
      </c>
      <c r="D32" s="53">
        <v>4.31138169908367E+26</v>
      </c>
      <c r="E32" s="53">
        <v>2.4795321637342767</v>
      </c>
      <c r="F32" s="52">
        <v>7.1097425365982361E-2</v>
      </c>
      <c r="G32" s="17"/>
      <c r="H32" s="17"/>
    </row>
    <row r="33" spans="1:8" x14ac:dyDescent="0.25">
      <c r="A33" s="20" t="s">
        <v>102</v>
      </c>
      <c r="B33" s="50">
        <v>9.2155783818226152E+27</v>
      </c>
      <c r="C33" s="51">
        <v>53</v>
      </c>
      <c r="D33" s="53">
        <v>1.7387883739287952E+26</v>
      </c>
      <c r="E33" s="60"/>
      <c r="F33" s="61"/>
      <c r="G33" s="17"/>
      <c r="H33" s="17"/>
    </row>
    <row r="34" spans="1:8" x14ac:dyDescent="0.25">
      <c r="A34" s="20" t="s">
        <v>82</v>
      </c>
      <c r="B34" s="50">
        <v>1.0891138087649236E+28</v>
      </c>
      <c r="C34" s="51">
        <v>57</v>
      </c>
      <c r="D34" s="60"/>
      <c r="E34" s="60"/>
      <c r="F34" s="61"/>
      <c r="G34" s="17"/>
      <c r="H34" s="17"/>
    </row>
    <row r="35" spans="1:8" ht="24" x14ac:dyDescent="0.25">
      <c r="A35" s="23" t="s">
        <v>103</v>
      </c>
      <c r="B35" s="54">
        <v>1.0508992891547713E+28</v>
      </c>
      <c r="C35" s="55">
        <v>56</v>
      </c>
      <c r="D35" s="62"/>
      <c r="E35" s="62"/>
      <c r="F35" s="63"/>
      <c r="G35" s="17"/>
      <c r="H35" s="17"/>
    </row>
    <row r="36" spans="1:8" x14ac:dyDescent="0.25">
      <c r="A36" s="57" t="s">
        <v>104</v>
      </c>
      <c r="B36" s="57"/>
      <c r="C36" s="57"/>
      <c r="D36" s="57"/>
      <c r="E36" s="57"/>
      <c r="F36" s="57"/>
      <c r="G36" s="17"/>
      <c r="H36" s="17"/>
    </row>
    <row r="37" spans="1:8" x14ac:dyDescent="0.25">
      <c r="A37" s="17"/>
      <c r="B37" s="17"/>
      <c r="C37" s="17"/>
      <c r="D37" s="17"/>
      <c r="E37" s="17"/>
      <c r="F37" s="17"/>
      <c r="G37" s="17"/>
      <c r="H37" s="17"/>
    </row>
    <row r="38" spans="1:8" x14ac:dyDescent="0.25">
      <c r="A38" s="17"/>
      <c r="B38" s="17"/>
      <c r="C38" s="17"/>
      <c r="D38" s="17"/>
      <c r="E38" s="17"/>
      <c r="F38" s="17"/>
      <c r="G38" s="17"/>
      <c r="H38" s="17"/>
    </row>
    <row r="39" spans="1:8" x14ac:dyDescent="0.25">
      <c r="A39" s="18" t="s">
        <v>105</v>
      </c>
      <c r="B39" s="17"/>
      <c r="C39" s="17"/>
      <c r="D39" s="17"/>
      <c r="E39" s="17"/>
      <c r="F39" s="17"/>
      <c r="G39" s="17"/>
      <c r="H39" s="17"/>
    </row>
    <row r="40" spans="1:8" x14ac:dyDescent="0.25">
      <c r="A40" s="17"/>
      <c r="B40" s="17"/>
      <c r="C40" s="17"/>
      <c r="D40" s="17"/>
      <c r="E40" s="17"/>
      <c r="F40" s="17"/>
      <c r="G40" s="17"/>
      <c r="H40" s="17"/>
    </row>
    <row r="41" spans="1:8" x14ac:dyDescent="0.25">
      <c r="A41" s="24" t="s">
        <v>106</v>
      </c>
      <c r="B41" s="24"/>
      <c r="C41" s="24"/>
      <c r="D41" s="24"/>
      <c r="E41" s="17"/>
      <c r="F41" s="17"/>
      <c r="G41" s="17"/>
      <c r="H41" s="17"/>
    </row>
    <row r="42" spans="1:8" x14ac:dyDescent="0.25">
      <c r="A42" s="31" t="s">
        <v>79</v>
      </c>
      <c r="B42" s="31" t="s">
        <v>7</v>
      </c>
      <c r="C42" s="32"/>
      <c r="D42" s="32"/>
      <c r="E42" s="17"/>
      <c r="F42" s="17"/>
      <c r="G42" s="17"/>
      <c r="H42" s="17"/>
    </row>
    <row r="43" spans="1:8" x14ac:dyDescent="0.25">
      <c r="A43" s="64" t="s">
        <v>80</v>
      </c>
      <c r="B43" s="65" t="s">
        <v>107</v>
      </c>
      <c r="C43" s="65" t="s">
        <v>108</v>
      </c>
      <c r="D43" s="66"/>
      <c r="E43" s="17"/>
      <c r="F43" s="17"/>
      <c r="G43" s="17"/>
      <c r="H43" s="17"/>
    </row>
    <row r="44" spans="1:8" ht="24.75" x14ac:dyDescent="0.25">
      <c r="A44" s="67"/>
      <c r="B44" s="68"/>
      <c r="C44" s="35" t="s">
        <v>109</v>
      </c>
      <c r="D44" s="36" t="s">
        <v>110</v>
      </c>
      <c r="E44" s="17"/>
      <c r="F44" s="17"/>
      <c r="G44" s="17"/>
      <c r="H44" s="17"/>
    </row>
    <row r="45" spans="1:8" x14ac:dyDescent="0.25">
      <c r="A45" s="69">
        <v>2838234576183.4395</v>
      </c>
      <c r="B45" s="70">
        <v>1749625980145.8132</v>
      </c>
      <c r="C45" s="70">
        <v>-671070726797.51807</v>
      </c>
      <c r="D45" s="71">
        <v>6347539879164.3965</v>
      </c>
      <c r="E45" s="17"/>
      <c r="F45" s="17"/>
      <c r="G45" s="17"/>
      <c r="H45" s="17"/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17"/>
      <c r="B47" s="17"/>
      <c r="C47" s="17"/>
      <c r="D47" s="17"/>
      <c r="E47" s="17"/>
      <c r="F47" s="17"/>
      <c r="G47" s="17"/>
      <c r="H47" s="17"/>
    </row>
    <row r="48" spans="1:8" x14ac:dyDescent="0.25">
      <c r="A48" s="18" t="s">
        <v>111</v>
      </c>
      <c r="B48" s="17"/>
      <c r="C48" s="17"/>
      <c r="D48" s="17"/>
      <c r="E48" s="17"/>
      <c r="F48" s="17"/>
      <c r="G48" s="17"/>
      <c r="H48" s="17"/>
    </row>
    <row r="49" spans="1:8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24" t="s">
        <v>112</v>
      </c>
      <c r="B50" s="24"/>
      <c r="C50" s="24"/>
      <c r="D50" s="24"/>
      <c r="E50" s="24"/>
      <c r="F50" s="17"/>
      <c r="G50" s="17"/>
      <c r="H50" s="17"/>
    </row>
    <row r="51" spans="1:8" x14ac:dyDescent="0.25">
      <c r="A51" s="31" t="s">
        <v>79</v>
      </c>
      <c r="B51" s="31" t="s">
        <v>7</v>
      </c>
      <c r="C51" s="32"/>
      <c r="D51" s="32"/>
      <c r="E51" s="32"/>
      <c r="F51" s="17"/>
      <c r="G51" s="17"/>
      <c r="H51" s="17"/>
    </row>
    <row r="52" spans="1:8" x14ac:dyDescent="0.25">
      <c r="A52" s="72" t="s">
        <v>1</v>
      </c>
      <c r="B52" s="64" t="s">
        <v>80</v>
      </c>
      <c r="C52" s="65" t="s">
        <v>107</v>
      </c>
      <c r="D52" s="65" t="s">
        <v>108</v>
      </c>
      <c r="E52" s="66"/>
      <c r="F52" s="17"/>
      <c r="G52" s="17"/>
      <c r="H52" s="17"/>
    </row>
    <row r="53" spans="1:8" ht="24.75" x14ac:dyDescent="0.25">
      <c r="A53" s="25"/>
      <c r="B53" s="67"/>
      <c r="C53" s="68"/>
      <c r="D53" s="35" t="s">
        <v>109</v>
      </c>
      <c r="E53" s="36" t="s">
        <v>110</v>
      </c>
      <c r="F53" s="17"/>
      <c r="G53" s="17"/>
      <c r="H53" s="17"/>
    </row>
    <row r="54" spans="1:8" x14ac:dyDescent="0.25">
      <c r="A54" s="28" t="s">
        <v>32</v>
      </c>
      <c r="B54" s="47">
        <v>11352938304267.721</v>
      </c>
      <c r="C54" s="59">
        <v>3657225066094.1899</v>
      </c>
      <c r="D54" s="59">
        <v>4017473773974.4434</v>
      </c>
      <c r="E54" s="49">
        <v>18688402834561</v>
      </c>
      <c r="F54" s="17"/>
      <c r="G54" s="17"/>
      <c r="H54" s="17"/>
    </row>
    <row r="55" spans="1:8" x14ac:dyDescent="0.25">
      <c r="A55" s="20" t="s">
        <v>20</v>
      </c>
      <c r="B55" s="50">
        <v>77.602190290178569</v>
      </c>
      <c r="C55" s="53">
        <v>3524190255453.6206</v>
      </c>
      <c r="D55" s="53">
        <v>-7068630491535.5283</v>
      </c>
      <c r="E55" s="52">
        <v>7068630491690.7334</v>
      </c>
      <c r="F55" s="17"/>
      <c r="G55" s="17"/>
      <c r="H55" s="17"/>
    </row>
    <row r="56" spans="1:8" x14ac:dyDescent="0.25">
      <c r="A56" s="20" t="s">
        <v>37</v>
      </c>
      <c r="B56" s="50">
        <v>248.85081380208334</v>
      </c>
      <c r="C56" s="53">
        <v>3404691247801.8677</v>
      </c>
      <c r="D56" s="53">
        <v>-6828945835322.3584</v>
      </c>
      <c r="E56" s="52">
        <v>6828945835820.0596</v>
      </c>
      <c r="F56" s="17"/>
      <c r="G56" s="17"/>
      <c r="H56" s="17"/>
    </row>
    <row r="57" spans="1:8" x14ac:dyDescent="0.25">
      <c r="A57" s="23" t="s">
        <v>27</v>
      </c>
      <c r="B57" s="54">
        <v>139.58466796875001</v>
      </c>
      <c r="C57" s="73">
        <v>3404691247801.8667</v>
      </c>
      <c r="D57" s="73">
        <v>-6828945835431.6221</v>
      </c>
      <c r="E57" s="56">
        <v>6828945835710.792</v>
      </c>
      <c r="F57" s="17"/>
      <c r="G57" s="17"/>
      <c r="H57" s="17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4" t="s">
        <v>113</v>
      </c>
      <c r="B59" s="24"/>
      <c r="C59" s="24"/>
      <c r="D59" s="24"/>
      <c r="E59" s="24"/>
      <c r="F59" s="24"/>
      <c r="G59" s="24"/>
      <c r="H59" s="17"/>
    </row>
    <row r="60" spans="1:8" x14ac:dyDescent="0.25">
      <c r="A60" s="31" t="s">
        <v>79</v>
      </c>
      <c r="B60" s="31" t="s">
        <v>7</v>
      </c>
      <c r="C60" s="32"/>
      <c r="D60" s="32"/>
      <c r="E60" s="32"/>
      <c r="F60" s="32"/>
      <c r="G60" s="32"/>
      <c r="H60" s="17"/>
    </row>
    <row r="61" spans="1:8" x14ac:dyDescent="0.25">
      <c r="A61" s="72" t="s">
        <v>114</v>
      </c>
      <c r="B61" s="72"/>
      <c r="C61" s="64" t="s">
        <v>115</v>
      </c>
      <c r="D61" s="65" t="s">
        <v>107</v>
      </c>
      <c r="E61" s="65" t="s">
        <v>128</v>
      </c>
      <c r="F61" s="65" t="s">
        <v>129</v>
      </c>
      <c r="G61" s="66"/>
      <c r="H61" s="17"/>
    </row>
    <row r="62" spans="1:8" ht="24.75" x14ac:dyDescent="0.25">
      <c r="A62" s="25"/>
      <c r="B62" s="25"/>
      <c r="C62" s="67"/>
      <c r="D62" s="68"/>
      <c r="E62" s="68"/>
      <c r="F62" s="35" t="s">
        <v>109</v>
      </c>
      <c r="G62" s="36" t="s">
        <v>110</v>
      </c>
      <c r="H62" s="17"/>
    </row>
    <row r="63" spans="1:8" x14ac:dyDescent="0.25">
      <c r="A63" s="46" t="s">
        <v>32</v>
      </c>
      <c r="B63" s="28" t="s">
        <v>20</v>
      </c>
      <c r="C63" s="47">
        <v>11352938304190.119</v>
      </c>
      <c r="D63" s="59">
        <v>5078898713373</v>
      </c>
      <c r="E63" s="59">
        <v>0.17780009663212831</v>
      </c>
      <c r="F63" s="59">
        <v>-2567845503183.8926</v>
      </c>
      <c r="G63" s="49">
        <v>25273722111564.133</v>
      </c>
      <c r="H63" s="17"/>
    </row>
    <row r="64" spans="1:8" x14ac:dyDescent="0.25">
      <c r="A64" s="19"/>
      <c r="B64" s="20" t="s">
        <v>37</v>
      </c>
      <c r="C64" s="50">
        <v>11352938304018.871</v>
      </c>
      <c r="D64" s="53">
        <v>4996720692306.7344</v>
      </c>
      <c r="E64" s="53">
        <v>0.16299391707956959</v>
      </c>
      <c r="F64" s="53">
        <v>-2342603274765.4766</v>
      </c>
      <c r="G64" s="52">
        <v>25048479882803.219</v>
      </c>
      <c r="H64" s="17"/>
    </row>
    <row r="65" spans="1:8" x14ac:dyDescent="0.25">
      <c r="A65" s="74"/>
      <c r="B65" s="75" t="s">
        <v>27</v>
      </c>
      <c r="C65" s="76">
        <v>11352938304128.137</v>
      </c>
      <c r="D65" s="77">
        <v>4996720692306.7334</v>
      </c>
      <c r="E65" s="77">
        <v>0.16299391707109778</v>
      </c>
      <c r="F65" s="77">
        <v>-2342603274656.207</v>
      </c>
      <c r="G65" s="78">
        <v>25048479882912.48</v>
      </c>
      <c r="H65" s="17"/>
    </row>
    <row r="66" spans="1:8" x14ac:dyDescent="0.25">
      <c r="A66" s="74" t="s">
        <v>20</v>
      </c>
      <c r="B66" s="20" t="s">
        <v>32</v>
      </c>
      <c r="C66" s="50">
        <v>-11352938304190.119</v>
      </c>
      <c r="D66" s="53">
        <v>5078898713373</v>
      </c>
      <c r="E66" s="53">
        <v>0.17780009663212831</v>
      </c>
      <c r="F66" s="53">
        <v>-25273722111564.133</v>
      </c>
      <c r="G66" s="52">
        <v>2567845503183.8926</v>
      </c>
      <c r="H66" s="17"/>
    </row>
    <row r="67" spans="1:8" x14ac:dyDescent="0.25">
      <c r="A67" s="19"/>
      <c r="B67" s="20" t="s">
        <v>37</v>
      </c>
      <c r="C67" s="50">
        <v>-171.24862351190478</v>
      </c>
      <c r="D67" s="53">
        <v>4900187695332.9961</v>
      </c>
      <c r="E67" s="53">
        <v>1</v>
      </c>
      <c r="F67" s="53">
        <v>-13430953711193.836</v>
      </c>
      <c r="G67" s="52">
        <v>13430953710851.34</v>
      </c>
      <c r="H67" s="17"/>
    </row>
    <row r="68" spans="1:8" x14ac:dyDescent="0.25">
      <c r="A68" s="74"/>
      <c r="B68" s="75" t="s">
        <v>27</v>
      </c>
      <c r="C68" s="76">
        <v>-61.982477678571442</v>
      </c>
      <c r="D68" s="77">
        <v>4900187695332.9941</v>
      </c>
      <c r="E68" s="77">
        <v>1</v>
      </c>
      <c r="F68" s="77">
        <v>-13430953711084.566</v>
      </c>
      <c r="G68" s="78">
        <v>13430953710960.602</v>
      </c>
      <c r="H68" s="17"/>
    </row>
    <row r="69" spans="1:8" x14ac:dyDescent="0.25">
      <c r="A69" s="74" t="s">
        <v>37</v>
      </c>
      <c r="B69" s="20" t="s">
        <v>32</v>
      </c>
      <c r="C69" s="50">
        <v>-11352938304018.871</v>
      </c>
      <c r="D69" s="53">
        <v>4996720692306.7344</v>
      </c>
      <c r="E69" s="53">
        <v>0.16299391707956959</v>
      </c>
      <c r="F69" s="53">
        <v>-25048479882803.219</v>
      </c>
      <c r="G69" s="52">
        <v>2342603274765.4766</v>
      </c>
      <c r="H69" s="17"/>
    </row>
    <row r="70" spans="1:8" x14ac:dyDescent="0.25">
      <c r="A70" s="19"/>
      <c r="B70" s="20" t="s">
        <v>20</v>
      </c>
      <c r="C70" s="50">
        <v>171.24862351190478</v>
      </c>
      <c r="D70" s="53">
        <v>4900187695332.9961</v>
      </c>
      <c r="E70" s="53">
        <v>1</v>
      </c>
      <c r="F70" s="53">
        <v>-13430953710851.34</v>
      </c>
      <c r="G70" s="52">
        <v>13430953711193.836</v>
      </c>
      <c r="H70" s="17"/>
    </row>
    <row r="71" spans="1:8" x14ac:dyDescent="0.25">
      <c r="A71" s="74"/>
      <c r="B71" s="75" t="s">
        <v>27</v>
      </c>
      <c r="C71" s="76">
        <v>109.26614583333333</v>
      </c>
      <c r="D71" s="77">
        <v>4814960538334.377</v>
      </c>
      <c r="E71" s="77">
        <v>1</v>
      </c>
      <c r="F71" s="77">
        <v>-13197354087441.609</v>
      </c>
      <c r="G71" s="78">
        <v>13197354087660.141</v>
      </c>
      <c r="H71" s="17"/>
    </row>
    <row r="72" spans="1:8" x14ac:dyDescent="0.25">
      <c r="A72" s="74" t="s">
        <v>27</v>
      </c>
      <c r="B72" s="20" t="s">
        <v>32</v>
      </c>
      <c r="C72" s="50">
        <v>-11352938304128.137</v>
      </c>
      <c r="D72" s="53">
        <v>4996720692306.7334</v>
      </c>
      <c r="E72" s="53">
        <v>0.16299391707109778</v>
      </c>
      <c r="F72" s="53">
        <v>-25048479882912.48</v>
      </c>
      <c r="G72" s="52">
        <v>2342603274656.207</v>
      </c>
      <c r="H72" s="17"/>
    </row>
    <row r="73" spans="1:8" x14ac:dyDescent="0.25">
      <c r="A73" s="19"/>
      <c r="B73" s="20" t="s">
        <v>20</v>
      </c>
      <c r="C73" s="50">
        <v>61.982477678571442</v>
      </c>
      <c r="D73" s="53">
        <v>4900187695332.9941</v>
      </c>
      <c r="E73" s="53">
        <v>1</v>
      </c>
      <c r="F73" s="53">
        <v>-13430953710960.602</v>
      </c>
      <c r="G73" s="52">
        <v>13430953711084.566</v>
      </c>
      <c r="H73" s="17"/>
    </row>
    <row r="74" spans="1:8" x14ac:dyDescent="0.25">
      <c r="A74" s="22"/>
      <c r="B74" s="23" t="s">
        <v>37</v>
      </c>
      <c r="C74" s="54">
        <v>-109.26614583333333</v>
      </c>
      <c r="D74" s="73">
        <v>4814960538334.377</v>
      </c>
      <c r="E74" s="73">
        <v>1</v>
      </c>
      <c r="F74" s="73">
        <v>-13197354087660.141</v>
      </c>
      <c r="G74" s="56">
        <v>13197354087441.609</v>
      </c>
      <c r="H74" s="17"/>
    </row>
    <row r="75" spans="1:8" x14ac:dyDescent="0.25">
      <c r="A75" s="57" t="s">
        <v>116</v>
      </c>
      <c r="B75" s="57"/>
      <c r="C75" s="57"/>
      <c r="D75" s="57"/>
      <c r="E75" s="57"/>
      <c r="F75" s="57"/>
      <c r="G75" s="57"/>
      <c r="H75" s="17"/>
    </row>
    <row r="76" spans="1:8" x14ac:dyDescent="0.25">
      <c r="A76" s="57" t="s">
        <v>117</v>
      </c>
      <c r="B76" s="57"/>
      <c r="C76" s="57"/>
      <c r="D76" s="57"/>
      <c r="E76" s="57"/>
      <c r="F76" s="57"/>
      <c r="G76" s="57"/>
      <c r="H76" s="17"/>
    </row>
    <row r="77" spans="1:8" x14ac:dyDescent="0.25">
      <c r="A77" s="17"/>
      <c r="B77" s="17"/>
      <c r="C77" s="17"/>
      <c r="D77" s="17"/>
      <c r="E77" s="17"/>
      <c r="F77" s="17"/>
      <c r="G77" s="17"/>
      <c r="H77" s="17"/>
    </row>
    <row r="78" spans="1:8" x14ac:dyDescent="0.25">
      <c r="A78" s="24" t="s">
        <v>118</v>
      </c>
      <c r="B78" s="24"/>
      <c r="C78" s="24"/>
      <c r="D78" s="24"/>
      <c r="E78" s="24"/>
      <c r="F78" s="24"/>
      <c r="G78" s="17"/>
      <c r="H78" s="17"/>
    </row>
    <row r="79" spans="1:8" x14ac:dyDescent="0.25">
      <c r="A79" s="31" t="s">
        <v>79</v>
      </c>
      <c r="B79" s="31" t="s">
        <v>7</v>
      </c>
      <c r="C79" s="32"/>
      <c r="D79" s="32"/>
      <c r="E79" s="32"/>
      <c r="F79" s="32"/>
      <c r="G79" s="17"/>
      <c r="H79" s="17"/>
    </row>
    <row r="80" spans="1:8" ht="24.75" x14ac:dyDescent="0.25">
      <c r="A80" s="33" t="s">
        <v>75</v>
      </c>
      <c r="B80" s="34" t="s">
        <v>119</v>
      </c>
      <c r="C80" s="35" t="s">
        <v>97</v>
      </c>
      <c r="D80" s="35" t="s">
        <v>98</v>
      </c>
      <c r="E80" s="35" t="s">
        <v>99</v>
      </c>
      <c r="F80" s="36" t="s">
        <v>86</v>
      </c>
      <c r="G80" s="17"/>
      <c r="H80" s="17"/>
    </row>
    <row r="81" spans="1:8" x14ac:dyDescent="0.25">
      <c r="A81" s="28" t="s">
        <v>120</v>
      </c>
      <c r="B81" s="47">
        <v>1.2934145097251011E+27</v>
      </c>
      <c r="C81" s="48">
        <v>3</v>
      </c>
      <c r="D81" s="59">
        <v>4.31138169908367E+26</v>
      </c>
      <c r="E81" s="59">
        <v>2.4795321637342767</v>
      </c>
      <c r="F81" s="49">
        <v>7.1097425365982361E-2</v>
      </c>
      <c r="G81" s="17"/>
      <c r="H81" s="17"/>
    </row>
    <row r="82" spans="1:8" x14ac:dyDescent="0.25">
      <c r="A82" s="23" t="s">
        <v>102</v>
      </c>
      <c r="B82" s="54">
        <v>9.2155783818226152E+27</v>
      </c>
      <c r="C82" s="55">
        <v>53</v>
      </c>
      <c r="D82" s="73">
        <v>1.7387883739287952E+26</v>
      </c>
      <c r="E82" s="62"/>
      <c r="F82" s="63"/>
      <c r="G82" s="17"/>
      <c r="H82" s="17"/>
    </row>
    <row r="83" spans="1:8" x14ac:dyDescent="0.25">
      <c r="A83" s="57" t="s">
        <v>121</v>
      </c>
      <c r="B83" s="57"/>
      <c r="C83" s="57"/>
      <c r="D83" s="57"/>
      <c r="E83" s="57"/>
      <c r="F83" s="57"/>
      <c r="G83" s="17"/>
      <c r="H83" s="17"/>
    </row>
    <row r="84" spans="1:8" x14ac:dyDescent="0.25">
      <c r="A84" s="17"/>
      <c r="B84" s="17"/>
      <c r="C84" s="17"/>
      <c r="D84" s="17"/>
      <c r="E84" s="17"/>
      <c r="F84" s="17"/>
      <c r="G84" s="17"/>
      <c r="H84" s="17"/>
    </row>
    <row r="85" spans="1:8" x14ac:dyDescent="0.25">
      <c r="A85" s="17"/>
      <c r="B85" s="17"/>
      <c r="C85" s="17"/>
      <c r="D85" s="17"/>
      <c r="E85" s="17"/>
      <c r="F85" s="17"/>
      <c r="G85" s="17"/>
      <c r="H85" s="17"/>
    </row>
    <row r="86" spans="1:8" x14ac:dyDescent="0.25">
      <c r="A86" s="18" t="s">
        <v>122</v>
      </c>
      <c r="B86" s="17"/>
      <c r="C86" s="17"/>
      <c r="D86" s="17"/>
      <c r="E86" s="17"/>
      <c r="F86" s="17"/>
      <c r="G86" s="17"/>
      <c r="H86" s="17"/>
    </row>
    <row r="87" spans="1:8" x14ac:dyDescent="0.25">
      <c r="A87" s="17"/>
      <c r="B87" s="17"/>
      <c r="C87" s="17"/>
      <c r="D87" s="17"/>
      <c r="E87" s="17"/>
      <c r="F87" s="17"/>
      <c r="G87" s="17"/>
      <c r="H87" s="17"/>
    </row>
    <row r="88" spans="1:8" x14ac:dyDescent="0.25">
      <c r="A88" s="17"/>
      <c r="B88" s="17"/>
      <c r="C88" s="17"/>
      <c r="D88" s="17"/>
      <c r="E88" s="17"/>
      <c r="F88" s="17"/>
      <c r="G88" s="17"/>
      <c r="H88" s="17"/>
    </row>
    <row r="89" spans="1:8" x14ac:dyDescent="0.25">
      <c r="A89" s="18" t="s">
        <v>1</v>
      </c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7"/>
      <c r="F90" s="17"/>
      <c r="G90" s="17"/>
      <c r="H90" s="17"/>
    </row>
    <row r="91" spans="1:8" x14ac:dyDescent="0.25">
      <c r="A91" s="24" t="s">
        <v>123</v>
      </c>
      <c r="B91" s="24"/>
      <c r="C91" s="24"/>
      <c r="D91" s="24"/>
      <c r="E91" s="24"/>
      <c r="F91" s="24"/>
      <c r="G91" s="24"/>
      <c r="H91" s="17"/>
    </row>
    <row r="92" spans="1:8" x14ac:dyDescent="0.25">
      <c r="A92" s="31" t="s">
        <v>79</v>
      </c>
      <c r="B92" s="31" t="s">
        <v>7</v>
      </c>
      <c r="C92" s="32"/>
      <c r="D92" s="32"/>
      <c r="E92" s="32"/>
      <c r="F92" s="32"/>
      <c r="G92" s="32"/>
      <c r="H92" s="17"/>
    </row>
    <row r="93" spans="1:8" x14ac:dyDescent="0.25">
      <c r="A93" s="31" t="s">
        <v>124</v>
      </c>
      <c r="B93" s="32"/>
      <c r="C93" s="32"/>
      <c r="D93" s="32"/>
      <c r="E93" s="32"/>
      <c r="F93" s="32"/>
      <c r="G93" s="32"/>
      <c r="H93" s="17"/>
    </row>
    <row r="94" spans="1:8" x14ac:dyDescent="0.25">
      <c r="A94" s="72" t="s">
        <v>114</v>
      </c>
      <c r="B94" s="72"/>
      <c r="C94" s="64" t="s">
        <v>115</v>
      </c>
      <c r="D94" s="65" t="s">
        <v>107</v>
      </c>
      <c r="E94" s="65" t="s">
        <v>86</v>
      </c>
      <c r="F94" s="65" t="s">
        <v>108</v>
      </c>
      <c r="G94" s="66"/>
      <c r="H94" s="17"/>
    </row>
    <row r="95" spans="1:8" ht="24.75" x14ac:dyDescent="0.25">
      <c r="A95" s="25"/>
      <c r="B95" s="25"/>
      <c r="C95" s="67"/>
      <c r="D95" s="68"/>
      <c r="E95" s="68"/>
      <c r="F95" s="35" t="s">
        <v>109</v>
      </c>
      <c r="G95" s="36" t="s">
        <v>110</v>
      </c>
      <c r="H95" s="17"/>
    </row>
    <row r="96" spans="1:8" x14ac:dyDescent="0.25">
      <c r="A96" s="46" t="s">
        <v>32</v>
      </c>
      <c r="B96" s="28" t="s">
        <v>20</v>
      </c>
      <c r="C96" s="37">
        <v>11352938304190.121</v>
      </c>
      <c r="D96" s="38">
        <v>5078898713372.999</v>
      </c>
      <c r="E96" s="59">
        <v>0.17780009663212831</v>
      </c>
      <c r="F96" s="38">
        <v>-2567845503183.8984</v>
      </c>
      <c r="G96" s="79">
        <v>25273722111564.141</v>
      </c>
      <c r="H96" s="17"/>
    </row>
    <row r="97" spans="1:8" x14ac:dyDescent="0.25">
      <c r="A97" s="19"/>
      <c r="B97" s="20" t="s">
        <v>37</v>
      </c>
      <c r="C97" s="40">
        <v>11352938304018.873</v>
      </c>
      <c r="D97" s="41">
        <v>4996720692306.7344</v>
      </c>
      <c r="E97" s="53">
        <v>0.16299391707956959</v>
      </c>
      <c r="F97" s="41">
        <v>-2342603274765.4824</v>
      </c>
      <c r="G97" s="80">
        <v>25048479882803.227</v>
      </c>
      <c r="H97" s="17"/>
    </row>
    <row r="98" spans="1:8" x14ac:dyDescent="0.25">
      <c r="A98" s="74"/>
      <c r="B98" s="75" t="s">
        <v>27</v>
      </c>
      <c r="C98" s="81">
        <v>11352938304128.137</v>
      </c>
      <c r="D98" s="82">
        <v>4996720692306.7344</v>
      </c>
      <c r="E98" s="77">
        <v>0.16299391707109828</v>
      </c>
      <c r="F98" s="82">
        <v>-2342603274656.2188</v>
      </c>
      <c r="G98" s="83">
        <v>25048479882912.492</v>
      </c>
      <c r="H98" s="17"/>
    </row>
    <row r="99" spans="1:8" x14ac:dyDescent="0.25">
      <c r="A99" s="74" t="s">
        <v>20</v>
      </c>
      <c r="B99" s="20" t="s">
        <v>32</v>
      </c>
      <c r="C99" s="40">
        <v>-11352938304190.121</v>
      </c>
      <c r="D99" s="41">
        <v>5078898713372.999</v>
      </c>
      <c r="E99" s="53">
        <v>0.17780009663212831</v>
      </c>
      <c r="F99" s="41">
        <v>-25273722111564.141</v>
      </c>
      <c r="G99" s="80">
        <v>2567845503183.8984</v>
      </c>
      <c r="H99" s="17"/>
    </row>
    <row r="100" spans="1:8" x14ac:dyDescent="0.25">
      <c r="A100" s="19"/>
      <c r="B100" s="20" t="s">
        <v>37</v>
      </c>
      <c r="C100" s="40">
        <v>-171.24814983772643</v>
      </c>
      <c r="D100" s="41">
        <v>4900187695332.9951</v>
      </c>
      <c r="E100" s="53">
        <v>1</v>
      </c>
      <c r="F100" s="41">
        <v>-13430953711193.842</v>
      </c>
      <c r="G100" s="80">
        <v>13430953710851.346</v>
      </c>
      <c r="H100" s="17"/>
    </row>
    <row r="101" spans="1:8" x14ac:dyDescent="0.25">
      <c r="A101" s="74"/>
      <c r="B101" s="75" t="s">
        <v>27</v>
      </c>
      <c r="C101" s="81">
        <v>-61.984376902597262</v>
      </c>
      <c r="D101" s="82">
        <v>4900187695332.9951</v>
      </c>
      <c r="E101" s="77">
        <v>1</v>
      </c>
      <c r="F101" s="82">
        <v>-13430953711084.578</v>
      </c>
      <c r="G101" s="83">
        <v>13430953710960.609</v>
      </c>
      <c r="H101" s="17"/>
    </row>
    <row r="102" spans="1:8" x14ac:dyDescent="0.25">
      <c r="A102" s="74" t="s">
        <v>37</v>
      </c>
      <c r="B102" s="20" t="s">
        <v>32</v>
      </c>
      <c r="C102" s="40">
        <v>-11352938304018.873</v>
      </c>
      <c r="D102" s="41">
        <v>4996720692306.7344</v>
      </c>
      <c r="E102" s="53">
        <v>0.16299391707956959</v>
      </c>
      <c r="F102" s="41">
        <v>-25048479882803.227</v>
      </c>
      <c r="G102" s="80">
        <v>2342603274765.4824</v>
      </c>
      <c r="H102" s="17"/>
    </row>
    <row r="103" spans="1:8" x14ac:dyDescent="0.25">
      <c r="A103" s="19"/>
      <c r="B103" s="20" t="s">
        <v>20</v>
      </c>
      <c r="C103" s="40">
        <v>171.24814983772643</v>
      </c>
      <c r="D103" s="41">
        <v>4900187695332.9951</v>
      </c>
      <c r="E103" s="53">
        <v>1</v>
      </c>
      <c r="F103" s="41">
        <v>-13430953710851.346</v>
      </c>
      <c r="G103" s="80">
        <v>13430953711193.842</v>
      </c>
      <c r="H103" s="17"/>
    </row>
    <row r="104" spans="1:8" x14ac:dyDescent="0.25">
      <c r="A104" s="74"/>
      <c r="B104" s="75" t="s">
        <v>27</v>
      </c>
      <c r="C104" s="81">
        <v>109.26377293512917</v>
      </c>
      <c r="D104" s="82">
        <v>4814960538334.376</v>
      </c>
      <c r="E104" s="77">
        <v>1</v>
      </c>
      <c r="F104" s="82">
        <v>-13197354087441.619</v>
      </c>
      <c r="G104" s="83">
        <v>13197354087660.146</v>
      </c>
      <c r="H104" s="17"/>
    </row>
    <row r="105" spans="1:8" x14ac:dyDescent="0.25">
      <c r="A105" s="74" t="s">
        <v>27</v>
      </c>
      <c r="B105" s="20" t="s">
        <v>32</v>
      </c>
      <c r="C105" s="40">
        <v>-11352938304128.137</v>
      </c>
      <c r="D105" s="41">
        <v>4996720692306.7344</v>
      </c>
      <c r="E105" s="53">
        <v>0.16299391707109828</v>
      </c>
      <c r="F105" s="41">
        <v>-25048479882912.492</v>
      </c>
      <c r="G105" s="80">
        <v>2342603274656.2188</v>
      </c>
      <c r="H105" s="17"/>
    </row>
    <row r="106" spans="1:8" x14ac:dyDescent="0.25">
      <c r="A106" s="19"/>
      <c r="B106" s="20" t="s">
        <v>20</v>
      </c>
      <c r="C106" s="40">
        <v>61.984376902597262</v>
      </c>
      <c r="D106" s="41">
        <v>4900187695332.9951</v>
      </c>
      <c r="E106" s="53">
        <v>1</v>
      </c>
      <c r="F106" s="41">
        <v>-13430953710960.609</v>
      </c>
      <c r="G106" s="80">
        <v>13430953711084.578</v>
      </c>
      <c r="H106" s="17"/>
    </row>
    <row r="107" spans="1:8" x14ac:dyDescent="0.25">
      <c r="A107" s="22"/>
      <c r="B107" s="23" t="s">
        <v>37</v>
      </c>
      <c r="C107" s="43">
        <v>-109.26377293512917</v>
      </c>
      <c r="D107" s="44">
        <v>4814960538334.376</v>
      </c>
      <c r="E107" s="73">
        <v>1</v>
      </c>
      <c r="F107" s="44">
        <v>-13197354087660.146</v>
      </c>
      <c r="G107" s="84">
        <v>13197354087441.619</v>
      </c>
      <c r="H107" s="17"/>
    </row>
    <row r="108" spans="1:8" x14ac:dyDescent="0.25">
      <c r="A108" s="57" t="s">
        <v>125</v>
      </c>
      <c r="B108" s="57"/>
      <c r="C108" s="57"/>
      <c r="D108" s="57"/>
      <c r="E108" s="57"/>
      <c r="F108" s="57"/>
      <c r="G108" s="57"/>
      <c r="H108" s="17"/>
    </row>
  </sheetData>
  <mergeCells count="54"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  <mergeCell ref="A78:F78"/>
    <mergeCell ref="A79:F79"/>
    <mergeCell ref="A83:F83"/>
    <mergeCell ref="A91:G91"/>
    <mergeCell ref="A92:G92"/>
    <mergeCell ref="A93:G93"/>
    <mergeCell ref="A63:A65"/>
    <mergeCell ref="A66:A68"/>
    <mergeCell ref="A69:A71"/>
    <mergeCell ref="A72:A74"/>
    <mergeCell ref="A75:G75"/>
    <mergeCell ref="A76:G76"/>
    <mergeCell ref="A59:G59"/>
    <mergeCell ref="A60:G60"/>
    <mergeCell ref="A61:B62"/>
    <mergeCell ref="C61:C62"/>
    <mergeCell ref="D61:D62"/>
    <mergeCell ref="E61:E62"/>
    <mergeCell ref="F61:G61"/>
    <mergeCell ref="A50:E50"/>
    <mergeCell ref="A51:E51"/>
    <mergeCell ref="A52:A53"/>
    <mergeCell ref="B52:B53"/>
    <mergeCell ref="C52:C53"/>
    <mergeCell ref="D52:E52"/>
    <mergeCell ref="A27:F27"/>
    <mergeCell ref="A28:F28"/>
    <mergeCell ref="A36:F36"/>
    <mergeCell ref="A41:D41"/>
    <mergeCell ref="A42:D42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1:C1"/>
    <mergeCell ref="A2:B2"/>
    <mergeCell ref="A3:A6"/>
    <mergeCell ref="A8:D8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A8A8-9D1C-4F76-B057-94229B56C4F6}">
  <dimension ref="A1:H61"/>
  <sheetViews>
    <sheetView workbookViewId="0">
      <selection activeCell="G8" sqref="G8"/>
    </sheetView>
  </sheetViews>
  <sheetFormatPr defaultRowHeight="15" x14ac:dyDescent="0.25"/>
  <sheetData>
    <row r="1" spans="1:8" x14ac:dyDescent="0.25">
      <c r="A1" s="92" t="s">
        <v>76</v>
      </c>
      <c r="B1" s="92"/>
      <c r="C1" s="92"/>
      <c r="D1" s="85"/>
      <c r="E1" s="85"/>
      <c r="F1" s="85"/>
      <c r="G1" s="85"/>
      <c r="H1" s="85"/>
    </row>
    <row r="2" spans="1:8" x14ac:dyDescent="0.25">
      <c r="A2" s="93" t="s">
        <v>75</v>
      </c>
      <c r="B2" s="93"/>
      <c r="C2" s="94" t="s">
        <v>77</v>
      </c>
      <c r="D2" s="85"/>
      <c r="E2" s="85"/>
      <c r="F2" s="85"/>
      <c r="G2" s="85"/>
      <c r="H2" s="85"/>
    </row>
    <row r="3" spans="1:8" x14ac:dyDescent="0.25">
      <c r="A3" s="95" t="s">
        <v>1</v>
      </c>
      <c r="B3" s="96" t="s">
        <v>32</v>
      </c>
      <c r="C3" s="97">
        <v>13</v>
      </c>
      <c r="D3" s="85"/>
      <c r="E3" s="85"/>
      <c r="F3" s="85"/>
      <c r="G3" s="85"/>
      <c r="H3" s="85"/>
    </row>
    <row r="4" spans="1:8" x14ac:dyDescent="0.25">
      <c r="A4" s="87"/>
      <c r="B4" s="88" t="s">
        <v>20</v>
      </c>
      <c r="C4" s="89">
        <v>14</v>
      </c>
      <c r="D4" s="85"/>
      <c r="E4" s="85"/>
      <c r="F4" s="85"/>
      <c r="G4" s="85"/>
      <c r="H4" s="85"/>
    </row>
    <row r="5" spans="1:8" x14ac:dyDescent="0.25">
      <c r="A5" s="87"/>
      <c r="B5" s="88" t="s">
        <v>37</v>
      </c>
      <c r="C5" s="89">
        <v>15</v>
      </c>
      <c r="D5" s="85"/>
      <c r="E5" s="85"/>
      <c r="F5" s="85"/>
      <c r="G5" s="85"/>
      <c r="H5" s="85"/>
    </row>
    <row r="6" spans="1:8" x14ac:dyDescent="0.25">
      <c r="A6" s="90"/>
      <c r="B6" s="91" t="s">
        <v>27</v>
      </c>
      <c r="C6" s="98">
        <v>16</v>
      </c>
      <c r="D6" s="85"/>
      <c r="E6" s="85"/>
      <c r="F6" s="85"/>
      <c r="G6" s="85"/>
      <c r="H6" s="85"/>
    </row>
    <row r="7" spans="1:8" x14ac:dyDescent="0.25">
      <c r="A7" s="85"/>
      <c r="B7" s="85"/>
      <c r="C7" s="85"/>
      <c r="D7" s="85"/>
      <c r="E7" s="85"/>
      <c r="F7" s="85"/>
      <c r="G7" s="85"/>
      <c r="H7" s="85"/>
    </row>
    <row r="8" spans="1:8" x14ac:dyDescent="0.25">
      <c r="A8" s="92" t="s">
        <v>78</v>
      </c>
      <c r="B8" s="92"/>
      <c r="C8" s="92"/>
      <c r="D8" s="92"/>
      <c r="E8" s="85"/>
      <c r="F8" s="85"/>
      <c r="G8" s="85"/>
      <c r="H8" s="85"/>
    </row>
    <row r="9" spans="1:8" x14ac:dyDescent="0.25">
      <c r="A9" s="99" t="s">
        <v>79</v>
      </c>
      <c r="B9" s="99" t="s">
        <v>10</v>
      </c>
      <c r="C9" s="100"/>
      <c r="D9" s="100"/>
      <c r="E9" s="85"/>
      <c r="F9" s="85"/>
      <c r="G9" s="85"/>
      <c r="H9" s="85"/>
    </row>
    <row r="10" spans="1:8" ht="24.75" x14ac:dyDescent="0.25">
      <c r="A10" s="101" t="s">
        <v>1</v>
      </c>
      <c r="B10" s="102" t="s">
        <v>80</v>
      </c>
      <c r="C10" s="103" t="s">
        <v>81</v>
      </c>
      <c r="D10" s="104" t="s">
        <v>77</v>
      </c>
      <c r="E10" s="85"/>
      <c r="F10" s="85"/>
      <c r="G10" s="85"/>
      <c r="H10" s="85"/>
    </row>
    <row r="11" spans="1:8" x14ac:dyDescent="0.25">
      <c r="A11" s="96" t="s">
        <v>32</v>
      </c>
      <c r="B11" s="105">
        <v>10926249214488.193</v>
      </c>
      <c r="C11" s="106">
        <v>26670643842011.512</v>
      </c>
      <c r="D11" s="107">
        <v>13</v>
      </c>
      <c r="E11" s="85"/>
      <c r="F11" s="85"/>
      <c r="G11" s="85"/>
      <c r="H11" s="85"/>
    </row>
    <row r="12" spans="1:8" x14ac:dyDescent="0.25">
      <c r="A12" s="88" t="s">
        <v>20</v>
      </c>
      <c r="B12" s="108">
        <v>108.77942198962245</v>
      </c>
      <c r="C12" s="109">
        <v>88.728975684125771</v>
      </c>
      <c r="D12" s="110">
        <v>14</v>
      </c>
      <c r="E12" s="85"/>
      <c r="F12" s="85"/>
      <c r="G12" s="85"/>
      <c r="H12" s="85"/>
    </row>
    <row r="13" spans="1:8" x14ac:dyDescent="0.25">
      <c r="A13" s="88" t="s">
        <v>37</v>
      </c>
      <c r="B13" s="108">
        <v>242.4021450787022</v>
      </c>
      <c r="C13" s="109">
        <v>362.59677429443036</v>
      </c>
      <c r="D13" s="110">
        <v>15</v>
      </c>
      <c r="E13" s="85"/>
      <c r="F13" s="85"/>
      <c r="G13" s="85"/>
      <c r="H13" s="85"/>
    </row>
    <row r="14" spans="1:8" x14ac:dyDescent="0.25">
      <c r="A14" s="88" t="s">
        <v>27</v>
      </c>
      <c r="B14" s="108">
        <v>110.94453370894578</v>
      </c>
      <c r="C14" s="109">
        <v>119.7333878323733</v>
      </c>
      <c r="D14" s="110">
        <v>16</v>
      </c>
      <c r="E14" s="85"/>
      <c r="F14" s="85"/>
      <c r="G14" s="85"/>
      <c r="H14" s="85"/>
    </row>
    <row r="15" spans="1:8" x14ac:dyDescent="0.25">
      <c r="A15" s="91" t="s">
        <v>82</v>
      </c>
      <c r="B15" s="111">
        <v>2448986893022.0791</v>
      </c>
      <c r="C15" s="112">
        <v>13072000186218.447</v>
      </c>
      <c r="D15" s="113">
        <v>58</v>
      </c>
      <c r="E15" s="85"/>
      <c r="F15" s="85"/>
      <c r="G15" s="85"/>
      <c r="H15" s="85"/>
    </row>
    <row r="16" spans="1:8" x14ac:dyDescent="0.25">
      <c r="A16" s="85"/>
      <c r="B16" s="85"/>
      <c r="C16" s="85"/>
      <c r="D16" s="85"/>
      <c r="E16" s="85"/>
      <c r="F16" s="85"/>
      <c r="G16" s="85"/>
      <c r="H16" s="85"/>
    </row>
    <row r="17" spans="1:8" x14ac:dyDescent="0.25">
      <c r="A17" s="92" t="s">
        <v>126</v>
      </c>
      <c r="B17" s="92"/>
      <c r="C17" s="92"/>
      <c r="D17" s="92"/>
      <c r="E17" s="92"/>
      <c r="F17" s="92"/>
      <c r="G17" s="85"/>
      <c r="H17" s="85"/>
    </row>
    <row r="18" spans="1:8" ht="24.75" x14ac:dyDescent="0.25">
      <c r="A18" s="93" t="s">
        <v>75</v>
      </c>
      <c r="B18" s="93"/>
      <c r="C18" s="102" t="s">
        <v>83</v>
      </c>
      <c r="D18" s="103" t="s">
        <v>84</v>
      </c>
      <c r="E18" s="103" t="s">
        <v>85</v>
      </c>
      <c r="F18" s="104" t="s">
        <v>86</v>
      </c>
      <c r="G18" s="85"/>
      <c r="H18" s="85"/>
    </row>
    <row r="19" spans="1:8" ht="24" x14ac:dyDescent="0.25">
      <c r="A19" s="114" t="s">
        <v>10</v>
      </c>
      <c r="B19" s="96" t="s">
        <v>87</v>
      </c>
      <c r="C19" s="115">
        <v>15.172413792889694</v>
      </c>
      <c r="D19" s="116">
        <v>3</v>
      </c>
      <c r="E19" s="116">
        <v>54</v>
      </c>
      <c r="F19" s="117">
        <v>2.7831776949639426E-7</v>
      </c>
      <c r="G19" s="85"/>
      <c r="H19" s="85"/>
    </row>
    <row r="20" spans="1:8" ht="24" x14ac:dyDescent="0.25">
      <c r="A20" s="87"/>
      <c r="B20" s="88" t="s">
        <v>88</v>
      </c>
      <c r="C20" s="118">
        <v>2.5391849529906465</v>
      </c>
      <c r="D20" s="119">
        <v>3</v>
      </c>
      <c r="E20" s="119">
        <v>54</v>
      </c>
      <c r="F20" s="120">
        <v>6.6060413167594464E-2</v>
      </c>
      <c r="G20" s="85"/>
      <c r="H20" s="85"/>
    </row>
    <row r="21" spans="1:8" ht="60" x14ac:dyDescent="0.25">
      <c r="A21" s="87"/>
      <c r="B21" s="88" t="s">
        <v>89</v>
      </c>
      <c r="C21" s="118">
        <v>2.5391849529906465</v>
      </c>
      <c r="D21" s="119">
        <v>3</v>
      </c>
      <c r="E21" s="121">
        <v>12</v>
      </c>
      <c r="F21" s="120">
        <v>0.10564779469988293</v>
      </c>
      <c r="G21" s="85"/>
      <c r="H21" s="85"/>
    </row>
    <row r="22" spans="1:8" ht="36" x14ac:dyDescent="0.25">
      <c r="A22" s="90"/>
      <c r="B22" s="91" t="s">
        <v>90</v>
      </c>
      <c r="C22" s="122">
        <v>9.9044083070833757</v>
      </c>
      <c r="D22" s="123">
        <v>3</v>
      </c>
      <c r="E22" s="123">
        <v>54</v>
      </c>
      <c r="F22" s="124">
        <v>2.6414430945338884E-5</v>
      </c>
      <c r="G22" s="85"/>
      <c r="H22" s="85"/>
    </row>
    <row r="23" spans="1:8" x14ac:dyDescent="0.25">
      <c r="A23" s="125" t="s">
        <v>91</v>
      </c>
      <c r="B23" s="125"/>
      <c r="C23" s="125"/>
      <c r="D23" s="125"/>
      <c r="E23" s="125"/>
      <c r="F23" s="125"/>
      <c r="G23" s="85"/>
      <c r="H23" s="85"/>
    </row>
    <row r="24" spans="1:8" x14ac:dyDescent="0.25">
      <c r="A24" s="125" t="s">
        <v>130</v>
      </c>
      <c r="B24" s="125"/>
      <c r="C24" s="125"/>
      <c r="D24" s="125"/>
      <c r="E24" s="125"/>
      <c r="F24" s="125"/>
      <c r="G24" s="85"/>
      <c r="H24" s="85"/>
    </row>
    <row r="25" spans="1:8" x14ac:dyDescent="0.25">
      <c r="A25" s="125" t="s">
        <v>93</v>
      </c>
      <c r="B25" s="125"/>
      <c r="C25" s="125"/>
      <c r="D25" s="125"/>
      <c r="E25" s="125"/>
      <c r="F25" s="125"/>
      <c r="G25" s="85"/>
      <c r="H25" s="85"/>
    </row>
    <row r="26" spans="1:8" x14ac:dyDescent="0.25">
      <c r="A26" s="85"/>
      <c r="B26" s="85"/>
      <c r="C26" s="85"/>
      <c r="D26" s="85"/>
      <c r="E26" s="85"/>
      <c r="F26" s="85"/>
      <c r="G26" s="85"/>
      <c r="H26" s="85"/>
    </row>
    <row r="27" spans="1:8" x14ac:dyDescent="0.25">
      <c r="A27" s="92" t="s">
        <v>94</v>
      </c>
      <c r="B27" s="92"/>
      <c r="C27" s="92"/>
      <c r="D27" s="92"/>
      <c r="E27" s="92"/>
      <c r="F27" s="92"/>
      <c r="G27" s="85"/>
      <c r="H27" s="85"/>
    </row>
    <row r="28" spans="1:8" x14ac:dyDescent="0.25">
      <c r="A28" s="99" t="s">
        <v>79</v>
      </c>
      <c r="B28" s="99" t="s">
        <v>10</v>
      </c>
      <c r="C28" s="100"/>
      <c r="D28" s="100"/>
      <c r="E28" s="100"/>
      <c r="F28" s="100"/>
      <c r="G28" s="85"/>
      <c r="H28" s="85"/>
    </row>
    <row r="29" spans="1:8" ht="36.75" x14ac:dyDescent="0.25">
      <c r="A29" s="101" t="s">
        <v>95</v>
      </c>
      <c r="B29" s="102" t="s">
        <v>96</v>
      </c>
      <c r="C29" s="103" t="s">
        <v>97</v>
      </c>
      <c r="D29" s="103" t="s">
        <v>98</v>
      </c>
      <c r="E29" s="103" t="s">
        <v>99</v>
      </c>
      <c r="F29" s="104" t="s">
        <v>86</v>
      </c>
      <c r="G29" s="85"/>
      <c r="H29" s="85"/>
    </row>
    <row r="30" spans="1:8" ht="24" x14ac:dyDescent="0.25">
      <c r="A30" s="96" t="s">
        <v>100</v>
      </c>
      <c r="B30" s="126" t="s">
        <v>133</v>
      </c>
      <c r="C30" s="116">
        <v>3</v>
      </c>
      <c r="D30" s="127">
        <v>4.0137361671170123E+26</v>
      </c>
      <c r="E30" s="127">
        <v>2.5391849529878909</v>
      </c>
      <c r="F30" s="117">
        <v>6.6060413167808904E-2</v>
      </c>
      <c r="G30" s="85"/>
      <c r="H30" s="85"/>
    </row>
    <row r="31" spans="1:8" x14ac:dyDescent="0.25">
      <c r="A31" s="88" t="s">
        <v>101</v>
      </c>
      <c r="B31" s="118">
        <v>4.3018033566297735E+26</v>
      </c>
      <c r="C31" s="119">
        <v>1</v>
      </c>
      <c r="D31" s="121">
        <v>4.3018033566297735E+26</v>
      </c>
      <c r="E31" s="121">
        <v>2.7214231078155176</v>
      </c>
      <c r="F31" s="120">
        <v>0.10481552200012968</v>
      </c>
      <c r="G31" s="85"/>
      <c r="H31" s="85"/>
    </row>
    <row r="32" spans="1:8" ht="24" x14ac:dyDescent="0.25">
      <c r="A32" s="88" t="s">
        <v>1</v>
      </c>
      <c r="B32" s="118">
        <v>1.2041208501351025E+27</v>
      </c>
      <c r="C32" s="119">
        <v>3</v>
      </c>
      <c r="D32" s="121">
        <v>4.0137361671170081E+26</v>
      </c>
      <c r="E32" s="121">
        <v>2.5391849529878883</v>
      </c>
      <c r="F32" s="120">
        <v>6.6060413167809084E-2</v>
      </c>
      <c r="G32" s="85"/>
      <c r="H32" s="85"/>
    </row>
    <row r="33" spans="1:8" x14ac:dyDescent="0.25">
      <c r="A33" s="88" t="s">
        <v>102</v>
      </c>
      <c r="B33" s="118">
        <v>8.5358789153691201E+27</v>
      </c>
      <c r="C33" s="119">
        <v>54</v>
      </c>
      <c r="D33" s="121">
        <v>1.580718317660948E+26</v>
      </c>
      <c r="E33" s="128"/>
      <c r="F33" s="129"/>
      <c r="G33" s="85"/>
      <c r="H33" s="85"/>
    </row>
    <row r="34" spans="1:8" x14ac:dyDescent="0.25">
      <c r="A34" s="88" t="s">
        <v>82</v>
      </c>
      <c r="B34" s="118">
        <v>1.0087856900031472E+28</v>
      </c>
      <c r="C34" s="119">
        <v>58</v>
      </c>
      <c r="D34" s="128"/>
      <c r="E34" s="128"/>
      <c r="F34" s="129"/>
      <c r="G34" s="85"/>
      <c r="H34" s="85"/>
    </row>
    <row r="35" spans="1:8" ht="24" x14ac:dyDescent="0.25">
      <c r="A35" s="91" t="s">
        <v>103</v>
      </c>
      <c r="B35" s="122">
        <v>9.7399997655042238E+27</v>
      </c>
      <c r="C35" s="123">
        <v>57</v>
      </c>
      <c r="D35" s="130"/>
      <c r="E35" s="130"/>
      <c r="F35" s="131"/>
      <c r="G35" s="85"/>
      <c r="H35" s="85"/>
    </row>
    <row r="36" spans="1:8" x14ac:dyDescent="0.25">
      <c r="A36" s="125" t="s">
        <v>131</v>
      </c>
      <c r="B36" s="125"/>
      <c r="C36" s="125"/>
      <c r="D36" s="125"/>
      <c r="E36" s="125"/>
      <c r="F36" s="125"/>
      <c r="G36" s="85"/>
      <c r="H36" s="85"/>
    </row>
    <row r="37" spans="1:8" x14ac:dyDescent="0.25">
      <c r="A37" s="85"/>
      <c r="B37" s="85"/>
      <c r="C37" s="85"/>
      <c r="D37" s="85"/>
      <c r="E37" s="85"/>
      <c r="F37" s="85"/>
      <c r="G37" s="85"/>
      <c r="H37" s="85"/>
    </row>
    <row r="38" spans="1:8" x14ac:dyDescent="0.25">
      <c r="A38" s="85"/>
      <c r="B38" s="85"/>
      <c r="C38" s="85"/>
      <c r="D38" s="85"/>
      <c r="E38" s="85"/>
      <c r="F38" s="85"/>
      <c r="G38" s="85"/>
      <c r="H38" s="85"/>
    </row>
    <row r="39" spans="1:8" x14ac:dyDescent="0.25">
      <c r="A39" s="86" t="s">
        <v>122</v>
      </c>
      <c r="B39" s="85"/>
      <c r="C39" s="85"/>
      <c r="D39" s="85"/>
      <c r="E39" s="85"/>
      <c r="F39" s="85"/>
      <c r="G39" s="85"/>
      <c r="H39" s="85"/>
    </row>
    <row r="40" spans="1:8" x14ac:dyDescent="0.25">
      <c r="A40" s="85"/>
      <c r="B40" s="85"/>
      <c r="C40" s="85"/>
      <c r="D40" s="85"/>
      <c r="E40" s="85"/>
      <c r="F40" s="85"/>
      <c r="G40" s="85"/>
      <c r="H40" s="85"/>
    </row>
    <row r="41" spans="1:8" x14ac:dyDescent="0.25">
      <c r="A41" s="85"/>
      <c r="B41" s="85"/>
      <c r="C41" s="85"/>
      <c r="D41" s="85"/>
      <c r="E41" s="85"/>
      <c r="F41" s="85"/>
      <c r="G41" s="85"/>
      <c r="H41" s="85"/>
    </row>
    <row r="42" spans="1:8" x14ac:dyDescent="0.25">
      <c r="A42" s="86" t="s">
        <v>1</v>
      </c>
      <c r="B42" s="85"/>
      <c r="C42" s="85"/>
      <c r="D42" s="85"/>
      <c r="E42" s="85"/>
      <c r="F42" s="85"/>
      <c r="G42" s="85"/>
      <c r="H42" s="85"/>
    </row>
    <row r="43" spans="1:8" x14ac:dyDescent="0.25">
      <c r="A43" s="85"/>
      <c r="B43" s="85"/>
      <c r="C43" s="85"/>
      <c r="D43" s="85"/>
      <c r="E43" s="85"/>
      <c r="F43" s="85"/>
      <c r="G43" s="85"/>
      <c r="H43" s="85"/>
    </row>
    <row r="44" spans="1:8" x14ac:dyDescent="0.25">
      <c r="A44" s="92" t="s">
        <v>123</v>
      </c>
      <c r="B44" s="92"/>
      <c r="C44" s="92"/>
      <c r="D44" s="92"/>
      <c r="E44" s="92"/>
      <c r="F44" s="92"/>
      <c r="G44" s="92"/>
      <c r="H44" s="85"/>
    </row>
    <row r="45" spans="1:8" x14ac:dyDescent="0.25">
      <c r="A45" s="99" t="s">
        <v>79</v>
      </c>
      <c r="B45" s="99" t="s">
        <v>10</v>
      </c>
      <c r="C45" s="100"/>
      <c r="D45" s="100"/>
      <c r="E45" s="100"/>
      <c r="F45" s="100"/>
      <c r="G45" s="100"/>
      <c r="H45" s="85"/>
    </row>
    <row r="46" spans="1:8" x14ac:dyDescent="0.25">
      <c r="A46" s="99" t="s">
        <v>124</v>
      </c>
      <c r="B46" s="100"/>
      <c r="C46" s="100"/>
      <c r="D46" s="100"/>
      <c r="E46" s="100"/>
      <c r="F46" s="100"/>
      <c r="G46" s="100"/>
      <c r="H46" s="85"/>
    </row>
    <row r="47" spans="1:8" x14ac:dyDescent="0.25">
      <c r="A47" s="132" t="s">
        <v>114</v>
      </c>
      <c r="B47" s="132"/>
      <c r="C47" s="133" t="s">
        <v>115</v>
      </c>
      <c r="D47" s="134" t="s">
        <v>107</v>
      </c>
      <c r="E47" s="134" t="s">
        <v>86</v>
      </c>
      <c r="F47" s="134" t="s">
        <v>108</v>
      </c>
      <c r="G47" s="135"/>
      <c r="H47" s="85"/>
    </row>
    <row r="48" spans="1:8" ht="24.75" x14ac:dyDescent="0.25">
      <c r="A48" s="93"/>
      <c r="B48" s="93"/>
      <c r="C48" s="136"/>
      <c r="D48" s="137"/>
      <c r="E48" s="137"/>
      <c r="F48" s="103" t="s">
        <v>109</v>
      </c>
      <c r="G48" s="104" t="s">
        <v>110</v>
      </c>
      <c r="H48" s="85"/>
    </row>
    <row r="49" spans="1:8" x14ac:dyDescent="0.25">
      <c r="A49" s="114" t="s">
        <v>32</v>
      </c>
      <c r="B49" s="96" t="s">
        <v>20</v>
      </c>
      <c r="C49" s="105">
        <v>10926249214379.414</v>
      </c>
      <c r="D49" s="106">
        <v>4842542390156.7051</v>
      </c>
      <c r="E49" s="127">
        <v>0.16873653516701437</v>
      </c>
      <c r="F49" s="106">
        <v>-2337175000049.1777</v>
      </c>
      <c r="G49" s="138">
        <v>24189673428808.008</v>
      </c>
      <c r="H49" s="85"/>
    </row>
    <row r="50" spans="1:8" x14ac:dyDescent="0.25">
      <c r="A50" s="87"/>
      <c r="B50" s="88" t="s">
        <v>37</v>
      </c>
      <c r="C50" s="108">
        <v>10926249214245.791</v>
      </c>
      <c r="D50" s="109">
        <v>4764188681407.8467</v>
      </c>
      <c r="E50" s="121">
        <v>0.15445840388385473</v>
      </c>
      <c r="F50" s="109">
        <v>-2122569036170.5234</v>
      </c>
      <c r="G50" s="139">
        <v>23975067464662.105</v>
      </c>
      <c r="H50" s="85"/>
    </row>
    <row r="51" spans="1:8" x14ac:dyDescent="0.25">
      <c r="A51" s="140"/>
      <c r="B51" s="141" t="s">
        <v>27</v>
      </c>
      <c r="C51" s="142">
        <v>10926249214377.248</v>
      </c>
      <c r="D51" s="143">
        <v>4694556545585.0996</v>
      </c>
      <c r="E51" s="144">
        <v>0.14232388070200577</v>
      </c>
      <c r="F51" s="143">
        <v>-1931850921056.5117</v>
      </c>
      <c r="G51" s="145">
        <v>23784349349811.008</v>
      </c>
      <c r="H51" s="85"/>
    </row>
    <row r="52" spans="1:8" x14ac:dyDescent="0.25">
      <c r="A52" s="140" t="s">
        <v>20</v>
      </c>
      <c r="B52" s="88" t="s">
        <v>32</v>
      </c>
      <c r="C52" s="108">
        <v>-10926249214379.414</v>
      </c>
      <c r="D52" s="109">
        <v>4842542390156.7051</v>
      </c>
      <c r="E52" s="121">
        <v>0.16873653516701437</v>
      </c>
      <c r="F52" s="109">
        <v>-24189673428808.008</v>
      </c>
      <c r="G52" s="139">
        <v>2337175000049.1777</v>
      </c>
      <c r="H52" s="85"/>
    </row>
    <row r="53" spans="1:8" x14ac:dyDescent="0.25">
      <c r="A53" s="87"/>
      <c r="B53" s="88" t="s">
        <v>37</v>
      </c>
      <c r="C53" s="108">
        <v>-133.62272308907976</v>
      </c>
      <c r="D53" s="109">
        <v>4672148033173.7441</v>
      </c>
      <c r="E53" s="121">
        <v>1</v>
      </c>
      <c r="F53" s="109">
        <v>-12796724605488.34</v>
      </c>
      <c r="G53" s="139">
        <v>12796724605221.094</v>
      </c>
      <c r="H53" s="85"/>
    </row>
    <row r="54" spans="1:8" x14ac:dyDescent="0.25">
      <c r="A54" s="140"/>
      <c r="B54" s="141" t="s">
        <v>27</v>
      </c>
      <c r="C54" s="142">
        <v>-2.1651117193233347</v>
      </c>
      <c r="D54" s="143">
        <v>4601123190214.5977</v>
      </c>
      <c r="E54" s="144">
        <v>1</v>
      </c>
      <c r="F54" s="143">
        <v>-12602191951632.432</v>
      </c>
      <c r="G54" s="145">
        <v>12602191951628.1</v>
      </c>
      <c r="H54" s="85"/>
    </row>
    <row r="55" spans="1:8" x14ac:dyDescent="0.25">
      <c r="A55" s="140" t="s">
        <v>37</v>
      </c>
      <c r="B55" s="88" t="s">
        <v>32</v>
      </c>
      <c r="C55" s="108">
        <v>-10926249214245.791</v>
      </c>
      <c r="D55" s="109">
        <v>4764188681407.8467</v>
      </c>
      <c r="E55" s="121">
        <v>0.15445840388385473</v>
      </c>
      <c r="F55" s="109">
        <v>-23975067464662.105</v>
      </c>
      <c r="G55" s="139">
        <v>2122569036170.5234</v>
      </c>
      <c r="H55" s="85"/>
    </row>
    <row r="56" spans="1:8" x14ac:dyDescent="0.25">
      <c r="A56" s="87"/>
      <c r="B56" s="88" t="s">
        <v>20</v>
      </c>
      <c r="C56" s="108">
        <v>133.62272308907976</v>
      </c>
      <c r="D56" s="109">
        <v>4672148033173.7441</v>
      </c>
      <c r="E56" s="121">
        <v>1</v>
      </c>
      <c r="F56" s="109">
        <v>-12796724605221.094</v>
      </c>
      <c r="G56" s="139">
        <v>12796724605488.34</v>
      </c>
      <c r="H56" s="85"/>
    </row>
    <row r="57" spans="1:8" x14ac:dyDescent="0.25">
      <c r="A57" s="140"/>
      <c r="B57" s="141" t="s">
        <v>27</v>
      </c>
      <c r="C57" s="142">
        <v>131.45761136975642</v>
      </c>
      <c r="D57" s="143">
        <v>4518585132884.0283</v>
      </c>
      <c r="E57" s="144">
        <v>1</v>
      </c>
      <c r="F57" s="143">
        <v>-12376125315420.33</v>
      </c>
      <c r="G57" s="145">
        <v>12376125315683.244</v>
      </c>
      <c r="H57" s="85"/>
    </row>
    <row r="58" spans="1:8" x14ac:dyDescent="0.25">
      <c r="A58" s="140" t="s">
        <v>27</v>
      </c>
      <c r="B58" s="88" t="s">
        <v>32</v>
      </c>
      <c r="C58" s="108">
        <v>-10926249214377.248</v>
      </c>
      <c r="D58" s="109">
        <v>4694556545585.0996</v>
      </c>
      <c r="E58" s="121">
        <v>0.14232388070200577</v>
      </c>
      <c r="F58" s="109">
        <v>-23784349349811.008</v>
      </c>
      <c r="G58" s="139">
        <v>1931850921056.5117</v>
      </c>
      <c r="H58" s="85"/>
    </row>
    <row r="59" spans="1:8" x14ac:dyDescent="0.25">
      <c r="A59" s="87"/>
      <c r="B59" s="88" t="s">
        <v>20</v>
      </c>
      <c r="C59" s="108">
        <v>2.1651117193233347</v>
      </c>
      <c r="D59" s="109">
        <v>4601123190214.5977</v>
      </c>
      <c r="E59" s="121">
        <v>1</v>
      </c>
      <c r="F59" s="109">
        <v>-12602191951628.1</v>
      </c>
      <c r="G59" s="139">
        <v>12602191951632.432</v>
      </c>
      <c r="H59" s="85"/>
    </row>
    <row r="60" spans="1:8" x14ac:dyDescent="0.25">
      <c r="A60" s="90"/>
      <c r="B60" s="91" t="s">
        <v>37</v>
      </c>
      <c r="C60" s="111">
        <v>-131.45761136975642</v>
      </c>
      <c r="D60" s="112">
        <v>4518585132884.0283</v>
      </c>
      <c r="E60" s="146">
        <v>1</v>
      </c>
      <c r="F60" s="112">
        <v>-12376125315683.244</v>
      </c>
      <c r="G60" s="147">
        <v>12376125315420.33</v>
      </c>
      <c r="H60" s="85"/>
    </row>
    <row r="61" spans="1:8" x14ac:dyDescent="0.25">
      <c r="A61" s="125" t="s">
        <v>132</v>
      </c>
      <c r="B61" s="125"/>
      <c r="C61" s="125"/>
      <c r="D61" s="125"/>
      <c r="E61" s="125"/>
      <c r="F61" s="125"/>
      <c r="G61" s="125"/>
      <c r="H61" s="85"/>
    </row>
  </sheetData>
  <mergeCells count="27">
    <mergeCell ref="A52:A54"/>
    <mergeCell ref="A55:A57"/>
    <mergeCell ref="A58:A60"/>
    <mergeCell ref="A61:G61"/>
    <mergeCell ref="A47:B48"/>
    <mergeCell ref="C47:C48"/>
    <mergeCell ref="D47:D48"/>
    <mergeCell ref="E47:E48"/>
    <mergeCell ref="F47:G47"/>
    <mergeCell ref="A49:A51"/>
    <mergeCell ref="A27:F27"/>
    <mergeCell ref="A28:F28"/>
    <mergeCell ref="A36:F36"/>
    <mergeCell ref="A44:G44"/>
    <mergeCell ref="A45:G45"/>
    <mergeCell ref="A46:G46"/>
    <mergeCell ref="A17:F17"/>
    <mergeCell ref="A18:B18"/>
    <mergeCell ref="A19:A22"/>
    <mergeCell ref="A23:F23"/>
    <mergeCell ref="A24:F24"/>
    <mergeCell ref="A25:F25"/>
    <mergeCell ref="A1:C1"/>
    <mergeCell ref="A2:B2"/>
    <mergeCell ref="A3:A6"/>
    <mergeCell ref="A8:D8"/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915C-0BF8-48AD-85A2-471A95D64D56}">
  <dimension ref="A1:H61"/>
  <sheetViews>
    <sheetView workbookViewId="0">
      <selection activeCell="E5" sqref="E5"/>
    </sheetView>
  </sheetViews>
  <sheetFormatPr defaultRowHeight="15" x14ac:dyDescent="0.25"/>
  <sheetData>
    <row r="1" spans="1:8" x14ac:dyDescent="0.25">
      <c r="A1" s="155" t="s">
        <v>76</v>
      </c>
      <c r="B1" s="155"/>
      <c r="C1" s="155"/>
      <c r="D1" s="148"/>
      <c r="E1" s="148"/>
      <c r="F1" s="148"/>
      <c r="G1" s="148"/>
      <c r="H1" s="148"/>
    </row>
    <row r="2" spans="1:8" x14ac:dyDescent="0.25">
      <c r="A2" s="156" t="s">
        <v>75</v>
      </c>
      <c r="B2" s="156"/>
      <c r="C2" s="157" t="s">
        <v>77</v>
      </c>
      <c r="D2" s="148"/>
      <c r="E2" s="148"/>
      <c r="F2" s="148"/>
      <c r="G2" s="148"/>
      <c r="H2" s="148"/>
    </row>
    <row r="3" spans="1:8" x14ac:dyDescent="0.25">
      <c r="A3" s="158" t="s">
        <v>1</v>
      </c>
      <c r="B3" s="159" t="s">
        <v>32</v>
      </c>
      <c r="C3" s="160">
        <v>13</v>
      </c>
      <c r="D3" s="148"/>
      <c r="E3" s="148"/>
      <c r="F3" s="148"/>
      <c r="G3" s="148"/>
      <c r="H3" s="148"/>
    </row>
    <row r="4" spans="1:8" x14ac:dyDescent="0.25">
      <c r="A4" s="150"/>
      <c r="B4" s="151" t="s">
        <v>20</v>
      </c>
      <c r="C4" s="152">
        <v>14</v>
      </c>
      <c r="D4" s="148"/>
      <c r="E4" s="148"/>
      <c r="F4" s="148"/>
      <c r="G4" s="148"/>
      <c r="H4" s="148"/>
    </row>
    <row r="5" spans="1:8" x14ac:dyDescent="0.25">
      <c r="A5" s="150"/>
      <c r="B5" s="151" t="s">
        <v>37</v>
      </c>
      <c r="C5" s="152">
        <v>15</v>
      </c>
      <c r="D5" s="148"/>
      <c r="E5" s="148"/>
      <c r="F5" s="148"/>
      <c r="G5" s="148"/>
      <c r="H5" s="148"/>
    </row>
    <row r="6" spans="1:8" x14ac:dyDescent="0.25">
      <c r="A6" s="153"/>
      <c r="B6" s="154" t="s">
        <v>27</v>
      </c>
      <c r="C6" s="161">
        <v>16</v>
      </c>
      <c r="D6" s="148"/>
      <c r="E6" s="148"/>
      <c r="F6" s="148"/>
      <c r="G6" s="148"/>
      <c r="H6" s="148"/>
    </row>
    <row r="7" spans="1:8" x14ac:dyDescent="0.25">
      <c r="A7" s="148"/>
      <c r="B7" s="148"/>
      <c r="C7" s="148"/>
      <c r="D7" s="148"/>
      <c r="E7" s="148"/>
      <c r="F7" s="148"/>
      <c r="G7" s="148"/>
      <c r="H7" s="148"/>
    </row>
    <row r="8" spans="1:8" x14ac:dyDescent="0.25">
      <c r="A8" s="155" t="s">
        <v>78</v>
      </c>
      <c r="B8" s="155"/>
      <c r="C8" s="155"/>
      <c r="D8" s="155"/>
      <c r="E8" s="148"/>
      <c r="F8" s="148"/>
      <c r="G8" s="148"/>
      <c r="H8" s="148"/>
    </row>
    <row r="9" spans="1:8" x14ac:dyDescent="0.25">
      <c r="A9" s="162" t="s">
        <v>79</v>
      </c>
      <c r="B9" s="162" t="s">
        <v>13</v>
      </c>
      <c r="C9" s="163"/>
      <c r="D9" s="163"/>
      <c r="E9" s="148"/>
      <c r="F9" s="148"/>
      <c r="G9" s="148"/>
      <c r="H9" s="148"/>
    </row>
    <row r="10" spans="1:8" ht="24.75" x14ac:dyDescent="0.25">
      <c r="A10" s="164" t="s">
        <v>1</v>
      </c>
      <c r="B10" s="165" t="s">
        <v>80</v>
      </c>
      <c r="C10" s="166" t="s">
        <v>81</v>
      </c>
      <c r="D10" s="167" t="s">
        <v>77</v>
      </c>
      <c r="E10" s="148"/>
      <c r="F10" s="148"/>
      <c r="G10" s="148"/>
      <c r="H10" s="148"/>
    </row>
    <row r="11" spans="1:8" x14ac:dyDescent="0.25">
      <c r="A11" s="159" t="s">
        <v>32</v>
      </c>
      <c r="B11" s="168">
        <v>2609005527177.4307</v>
      </c>
      <c r="C11" s="169">
        <v>6368503576223.9648</v>
      </c>
      <c r="D11" s="170">
        <v>13</v>
      </c>
      <c r="E11" s="148"/>
      <c r="F11" s="148"/>
      <c r="G11" s="148"/>
      <c r="H11" s="148"/>
    </row>
    <row r="12" spans="1:8" x14ac:dyDescent="0.25">
      <c r="A12" s="151" t="s">
        <v>20</v>
      </c>
      <c r="B12" s="171">
        <v>42.676896821340428</v>
      </c>
      <c r="C12" s="172">
        <v>39.479411788328044</v>
      </c>
      <c r="D12" s="173">
        <v>14</v>
      </c>
      <c r="E12" s="148"/>
      <c r="F12" s="148"/>
      <c r="G12" s="148"/>
      <c r="H12" s="148"/>
    </row>
    <row r="13" spans="1:8" x14ac:dyDescent="0.25">
      <c r="A13" s="151" t="s">
        <v>37</v>
      </c>
      <c r="B13" s="171">
        <v>78.533753418727017</v>
      </c>
      <c r="C13" s="172">
        <v>162.69258392632349</v>
      </c>
      <c r="D13" s="173">
        <v>15</v>
      </c>
      <c r="E13" s="148"/>
      <c r="F13" s="148"/>
      <c r="G13" s="148"/>
      <c r="H13" s="148"/>
    </row>
    <row r="14" spans="1:8" x14ac:dyDescent="0.25">
      <c r="A14" s="151" t="s">
        <v>27</v>
      </c>
      <c r="B14" s="171">
        <v>26.13605307571282</v>
      </c>
      <c r="C14" s="172">
        <v>29.560088092818255</v>
      </c>
      <c r="D14" s="173">
        <v>16</v>
      </c>
      <c r="E14" s="148"/>
      <c r="F14" s="148"/>
      <c r="G14" s="148"/>
      <c r="H14" s="148"/>
    </row>
    <row r="15" spans="1:8" x14ac:dyDescent="0.25">
      <c r="A15" s="154" t="s">
        <v>82</v>
      </c>
      <c r="B15" s="174">
        <v>584777100956.90125</v>
      </c>
      <c r="C15" s="175">
        <v>3121374962952.8125</v>
      </c>
      <c r="D15" s="176">
        <v>58</v>
      </c>
      <c r="E15" s="148"/>
      <c r="F15" s="148"/>
      <c r="G15" s="148"/>
      <c r="H15" s="148"/>
    </row>
    <row r="16" spans="1:8" x14ac:dyDescent="0.25">
      <c r="A16" s="148"/>
      <c r="B16" s="148"/>
      <c r="C16" s="148"/>
      <c r="D16" s="148"/>
      <c r="E16" s="148"/>
      <c r="F16" s="148"/>
      <c r="G16" s="148"/>
      <c r="H16" s="148"/>
    </row>
    <row r="17" spans="1:8" x14ac:dyDescent="0.25">
      <c r="A17" s="155" t="s">
        <v>126</v>
      </c>
      <c r="B17" s="155"/>
      <c r="C17" s="155"/>
      <c r="D17" s="155"/>
      <c r="E17" s="155"/>
      <c r="F17" s="155"/>
      <c r="G17" s="148"/>
      <c r="H17" s="148"/>
    </row>
    <row r="18" spans="1:8" ht="24.75" x14ac:dyDescent="0.25">
      <c r="A18" s="156" t="s">
        <v>75</v>
      </c>
      <c r="B18" s="156"/>
      <c r="C18" s="165" t="s">
        <v>83</v>
      </c>
      <c r="D18" s="166" t="s">
        <v>84</v>
      </c>
      <c r="E18" s="166" t="s">
        <v>85</v>
      </c>
      <c r="F18" s="167" t="s">
        <v>86</v>
      </c>
      <c r="G18" s="148"/>
      <c r="H18" s="148"/>
    </row>
    <row r="19" spans="1:8" ht="24" x14ac:dyDescent="0.25">
      <c r="A19" s="177" t="s">
        <v>13</v>
      </c>
      <c r="B19" s="159" t="s">
        <v>87</v>
      </c>
      <c r="C19" s="178">
        <v>15.17241379278323</v>
      </c>
      <c r="D19" s="179">
        <v>3</v>
      </c>
      <c r="E19" s="179">
        <v>54</v>
      </c>
      <c r="F19" s="180">
        <v>2.7831776952002124E-7</v>
      </c>
      <c r="G19" s="148"/>
      <c r="H19" s="148"/>
    </row>
    <row r="20" spans="1:8" ht="24" x14ac:dyDescent="0.25">
      <c r="A20" s="150"/>
      <c r="B20" s="151" t="s">
        <v>88</v>
      </c>
      <c r="C20" s="181">
        <v>2.5391849529693173</v>
      </c>
      <c r="D20" s="182">
        <v>3</v>
      </c>
      <c r="E20" s="182">
        <v>54</v>
      </c>
      <c r="F20" s="183">
        <v>6.6060413169255733E-2</v>
      </c>
      <c r="G20" s="148"/>
      <c r="H20" s="148"/>
    </row>
    <row r="21" spans="1:8" ht="60" x14ac:dyDescent="0.25">
      <c r="A21" s="150"/>
      <c r="B21" s="151" t="s">
        <v>89</v>
      </c>
      <c r="C21" s="181">
        <v>2.5391849529693173</v>
      </c>
      <c r="D21" s="182">
        <v>3</v>
      </c>
      <c r="E21" s="184">
        <v>12</v>
      </c>
      <c r="F21" s="183">
        <v>0.10564779470175661</v>
      </c>
      <c r="G21" s="148"/>
      <c r="H21" s="148"/>
    </row>
    <row r="22" spans="1:8" ht="36" x14ac:dyDescent="0.25">
      <c r="A22" s="153"/>
      <c r="B22" s="154" t="s">
        <v>90</v>
      </c>
      <c r="C22" s="185">
        <v>9.9044083070216544</v>
      </c>
      <c r="D22" s="186">
        <v>3</v>
      </c>
      <c r="E22" s="186">
        <v>54</v>
      </c>
      <c r="F22" s="187">
        <v>2.64144309468681E-5</v>
      </c>
      <c r="G22" s="148"/>
      <c r="H22" s="148"/>
    </row>
    <row r="23" spans="1:8" x14ac:dyDescent="0.25">
      <c r="A23" s="188" t="s">
        <v>91</v>
      </c>
      <c r="B23" s="188"/>
      <c r="C23" s="188"/>
      <c r="D23" s="188"/>
      <c r="E23" s="188"/>
      <c r="F23" s="188"/>
      <c r="G23" s="148"/>
      <c r="H23" s="148"/>
    </row>
    <row r="24" spans="1:8" x14ac:dyDescent="0.25">
      <c r="A24" s="188" t="s">
        <v>134</v>
      </c>
      <c r="B24" s="188"/>
      <c r="C24" s="188"/>
      <c r="D24" s="188"/>
      <c r="E24" s="188"/>
      <c r="F24" s="188"/>
      <c r="G24" s="148"/>
      <c r="H24" s="148"/>
    </row>
    <row r="25" spans="1:8" x14ac:dyDescent="0.25">
      <c r="A25" s="188" t="s">
        <v>93</v>
      </c>
      <c r="B25" s="188"/>
      <c r="C25" s="188"/>
      <c r="D25" s="188"/>
      <c r="E25" s="188"/>
      <c r="F25" s="188"/>
      <c r="G25" s="148"/>
      <c r="H25" s="148"/>
    </row>
    <row r="26" spans="1:8" x14ac:dyDescent="0.25">
      <c r="A26" s="148"/>
      <c r="B26" s="148"/>
      <c r="C26" s="148"/>
      <c r="D26" s="148"/>
      <c r="E26" s="148"/>
      <c r="F26" s="148"/>
      <c r="G26" s="148"/>
      <c r="H26" s="148"/>
    </row>
    <row r="27" spans="1:8" x14ac:dyDescent="0.25">
      <c r="A27" s="155" t="s">
        <v>94</v>
      </c>
      <c r="B27" s="155"/>
      <c r="C27" s="155"/>
      <c r="D27" s="155"/>
      <c r="E27" s="155"/>
      <c r="F27" s="155"/>
      <c r="G27" s="148"/>
      <c r="H27" s="148"/>
    </row>
    <row r="28" spans="1:8" x14ac:dyDescent="0.25">
      <c r="A28" s="162" t="s">
        <v>79</v>
      </c>
      <c r="B28" s="162" t="s">
        <v>13</v>
      </c>
      <c r="C28" s="163"/>
      <c r="D28" s="163"/>
      <c r="E28" s="163"/>
      <c r="F28" s="163"/>
      <c r="G28" s="148"/>
      <c r="H28" s="148"/>
    </row>
    <row r="29" spans="1:8" ht="36.75" x14ac:dyDescent="0.25">
      <c r="A29" s="164" t="s">
        <v>95</v>
      </c>
      <c r="B29" s="165" t="s">
        <v>96</v>
      </c>
      <c r="C29" s="166" t="s">
        <v>97</v>
      </c>
      <c r="D29" s="166" t="s">
        <v>98</v>
      </c>
      <c r="E29" s="166" t="s">
        <v>99</v>
      </c>
      <c r="F29" s="167" t="s">
        <v>86</v>
      </c>
      <c r="G29" s="148"/>
      <c r="H29" s="148"/>
    </row>
    <row r="30" spans="1:8" ht="24" x14ac:dyDescent="0.25">
      <c r="A30" s="159" t="s">
        <v>100</v>
      </c>
      <c r="B30" s="189" t="s">
        <v>136</v>
      </c>
      <c r="C30" s="179">
        <v>3</v>
      </c>
      <c r="D30" s="190">
        <v>2.2885300326114811E+25</v>
      </c>
      <c r="E30" s="190">
        <v>2.5391849529650781</v>
      </c>
      <c r="F30" s="180">
        <v>6.6060413169585899E-2</v>
      </c>
      <c r="G30" s="148"/>
      <c r="H30" s="148"/>
    </row>
    <row r="31" spans="1:8" x14ac:dyDescent="0.25">
      <c r="A31" s="151" t="s">
        <v>101</v>
      </c>
      <c r="B31" s="181">
        <v>2.4527785999140296E+25</v>
      </c>
      <c r="C31" s="182">
        <v>1</v>
      </c>
      <c r="D31" s="184">
        <v>2.4527785999140296E+25</v>
      </c>
      <c r="E31" s="184">
        <v>2.7214231078931967</v>
      </c>
      <c r="F31" s="183">
        <v>0.1048155219952928</v>
      </c>
      <c r="G31" s="148"/>
      <c r="H31" s="148"/>
    </row>
    <row r="32" spans="1:8" ht="24" x14ac:dyDescent="0.25">
      <c r="A32" s="151" t="s">
        <v>1</v>
      </c>
      <c r="B32" s="181">
        <v>6.8655900978344597E+25</v>
      </c>
      <c r="C32" s="182">
        <v>3</v>
      </c>
      <c r="D32" s="184">
        <v>2.2885300326114867E+25</v>
      </c>
      <c r="E32" s="184">
        <v>2.5391849529650843</v>
      </c>
      <c r="F32" s="183">
        <v>6.6060413169585663E-2</v>
      </c>
      <c r="G32" s="148"/>
      <c r="H32" s="148"/>
    </row>
    <row r="33" spans="1:8" x14ac:dyDescent="0.25">
      <c r="A33" s="151" t="s">
        <v>102</v>
      </c>
      <c r="B33" s="181">
        <v>4.8669405360452924E+26</v>
      </c>
      <c r="C33" s="182">
        <v>54</v>
      </c>
      <c r="D33" s="184">
        <v>9.0128528445283188E+24</v>
      </c>
      <c r="E33" s="191"/>
      <c r="F33" s="192"/>
      <c r="G33" s="148"/>
      <c r="H33" s="148"/>
    </row>
    <row r="34" spans="1:8" x14ac:dyDescent="0.25">
      <c r="A34" s="151" t="s">
        <v>82</v>
      </c>
      <c r="B34" s="181">
        <v>5.7518388153548023E+26</v>
      </c>
      <c r="C34" s="182">
        <v>58</v>
      </c>
      <c r="D34" s="191"/>
      <c r="E34" s="191"/>
      <c r="F34" s="192"/>
      <c r="G34" s="148"/>
      <c r="H34" s="148"/>
    </row>
    <row r="35" spans="1:8" ht="24" x14ac:dyDescent="0.25">
      <c r="A35" s="154" t="s">
        <v>103</v>
      </c>
      <c r="B35" s="185">
        <v>5.5534995458287368E+26</v>
      </c>
      <c r="C35" s="186">
        <v>57</v>
      </c>
      <c r="D35" s="193"/>
      <c r="E35" s="193"/>
      <c r="F35" s="194"/>
      <c r="G35" s="148"/>
      <c r="H35" s="148"/>
    </row>
    <row r="36" spans="1:8" x14ac:dyDescent="0.25">
      <c r="A36" s="188" t="s">
        <v>131</v>
      </c>
      <c r="B36" s="188"/>
      <c r="C36" s="188"/>
      <c r="D36" s="188"/>
      <c r="E36" s="188"/>
      <c r="F36" s="188"/>
      <c r="G36" s="148"/>
      <c r="H36" s="148"/>
    </row>
    <row r="37" spans="1:8" x14ac:dyDescent="0.25">
      <c r="A37" s="148"/>
      <c r="B37" s="148"/>
      <c r="C37" s="148"/>
      <c r="D37" s="148"/>
      <c r="E37" s="148"/>
      <c r="F37" s="148"/>
      <c r="G37" s="148"/>
      <c r="H37" s="148"/>
    </row>
    <row r="38" spans="1:8" x14ac:dyDescent="0.25">
      <c r="A38" s="148"/>
      <c r="B38" s="148"/>
      <c r="C38" s="148"/>
      <c r="D38" s="148"/>
      <c r="E38" s="148"/>
      <c r="F38" s="148"/>
      <c r="G38" s="148"/>
      <c r="H38" s="148"/>
    </row>
    <row r="39" spans="1:8" x14ac:dyDescent="0.25">
      <c r="A39" s="149" t="s">
        <v>122</v>
      </c>
      <c r="B39" s="148"/>
      <c r="C39" s="148"/>
      <c r="D39" s="148"/>
      <c r="E39" s="148"/>
      <c r="F39" s="148"/>
      <c r="G39" s="148"/>
      <c r="H39" s="148"/>
    </row>
    <row r="40" spans="1:8" x14ac:dyDescent="0.25">
      <c r="A40" s="148"/>
      <c r="B40" s="148"/>
      <c r="C40" s="148"/>
      <c r="D40" s="148"/>
      <c r="E40" s="148"/>
      <c r="F40" s="148"/>
      <c r="G40" s="148"/>
      <c r="H40" s="148"/>
    </row>
    <row r="41" spans="1:8" x14ac:dyDescent="0.25">
      <c r="A41" s="148"/>
      <c r="B41" s="148"/>
      <c r="C41" s="148"/>
      <c r="D41" s="148"/>
      <c r="E41" s="148"/>
      <c r="F41" s="148"/>
      <c r="G41" s="148"/>
      <c r="H41" s="148"/>
    </row>
    <row r="42" spans="1:8" x14ac:dyDescent="0.25">
      <c r="A42" s="149" t="s">
        <v>1</v>
      </c>
      <c r="B42" s="148"/>
      <c r="C42" s="148"/>
      <c r="D42" s="148"/>
      <c r="E42" s="148"/>
      <c r="F42" s="148"/>
      <c r="G42" s="148"/>
      <c r="H42" s="148"/>
    </row>
    <row r="43" spans="1:8" x14ac:dyDescent="0.25">
      <c r="A43" s="148"/>
      <c r="B43" s="148"/>
      <c r="C43" s="148"/>
      <c r="D43" s="148"/>
      <c r="E43" s="148"/>
      <c r="F43" s="148"/>
      <c r="G43" s="148"/>
      <c r="H43" s="148"/>
    </row>
    <row r="44" spans="1:8" x14ac:dyDescent="0.25">
      <c r="A44" s="155" t="s">
        <v>123</v>
      </c>
      <c r="B44" s="155"/>
      <c r="C44" s="155"/>
      <c r="D44" s="155"/>
      <c r="E44" s="155"/>
      <c r="F44" s="155"/>
      <c r="G44" s="155"/>
      <c r="H44" s="148"/>
    </row>
    <row r="45" spans="1:8" x14ac:dyDescent="0.25">
      <c r="A45" s="162" t="s">
        <v>79</v>
      </c>
      <c r="B45" s="162" t="s">
        <v>13</v>
      </c>
      <c r="C45" s="163"/>
      <c r="D45" s="163"/>
      <c r="E45" s="163"/>
      <c r="F45" s="163"/>
      <c r="G45" s="163"/>
      <c r="H45" s="148"/>
    </row>
    <row r="46" spans="1:8" x14ac:dyDescent="0.25">
      <c r="A46" s="162" t="s">
        <v>124</v>
      </c>
      <c r="B46" s="163"/>
      <c r="C46" s="163"/>
      <c r="D46" s="163"/>
      <c r="E46" s="163"/>
      <c r="F46" s="163"/>
      <c r="G46" s="163"/>
      <c r="H46" s="148"/>
    </row>
    <row r="47" spans="1:8" x14ac:dyDescent="0.25">
      <c r="A47" s="195" t="s">
        <v>114</v>
      </c>
      <c r="B47" s="195"/>
      <c r="C47" s="196" t="s">
        <v>115</v>
      </c>
      <c r="D47" s="197" t="s">
        <v>107</v>
      </c>
      <c r="E47" s="197" t="s">
        <v>86</v>
      </c>
      <c r="F47" s="197" t="s">
        <v>108</v>
      </c>
      <c r="G47" s="198"/>
      <c r="H47" s="148"/>
    </row>
    <row r="48" spans="1:8" ht="24.75" x14ac:dyDescent="0.25">
      <c r="A48" s="156"/>
      <c r="B48" s="156"/>
      <c r="C48" s="199"/>
      <c r="D48" s="200"/>
      <c r="E48" s="200"/>
      <c r="F48" s="166" t="s">
        <v>109</v>
      </c>
      <c r="G48" s="167" t="s">
        <v>110</v>
      </c>
      <c r="H48" s="148"/>
    </row>
    <row r="49" spans="1:8" x14ac:dyDescent="0.25">
      <c r="A49" s="177" t="s">
        <v>32</v>
      </c>
      <c r="B49" s="159" t="s">
        <v>20</v>
      </c>
      <c r="C49" s="168">
        <v>2609005527134.7539</v>
      </c>
      <c r="D49" s="169">
        <v>1156318111869.1426</v>
      </c>
      <c r="E49" s="190">
        <v>0.16873653517270942</v>
      </c>
      <c r="F49" s="169">
        <v>-558078291423.46338</v>
      </c>
      <c r="G49" s="201">
        <v>5776089345692.9707</v>
      </c>
      <c r="H49" s="148"/>
    </row>
    <row r="50" spans="1:8" x14ac:dyDescent="0.25">
      <c r="A50" s="150"/>
      <c r="B50" s="151" t="s">
        <v>37</v>
      </c>
      <c r="C50" s="171">
        <v>2609005527098.897</v>
      </c>
      <c r="D50" s="172">
        <v>1137608556999.2485</v>
      </c>
      <c r="E50" s="184">
        <v>0.15445840389049117</v>
      </c>
      <c r="F50" s="172">
        <v>-506833977396.74316</v>
      </c>
      <c r="G50" s="202">
        <v>5724845031594.5371</v>
      </c>
      <c r="H50" s="148"/>
    </row>
    <row r="51" spans="1:8" x14ac:dyDescent="0.25">
      <c r="A51" s="203"/>
      <c r="B51" s="204" t="s">
        <v>27</v>
      </c>
      <c r="C51" s="205">
        <v>2609005527151.2944</v>
      </c>
      <c r="D51" s="206">
        <v>1120981567840.9009</v>
      </c>
      <c r="E51" s="207">
        <v>0.14232388070182342</v>
      </c>
      <c r="F51" s="206">
        <v>-461293682010.19775</v>
      </c>
      <c r="G51" s="208">
        <v>5679304736312.7871</v>
      </c>
      <c r="H51" s="148"/>
    </row>
    <row r="52" spans="1:8" x14ac:dyDescent="0.25">
      <c r="A52" s="203" t="s">
        <v>20</v>
      </c>
      <c r="B52" s="151" t="s">
        <v>32</v>
      </c>
      <c r="C52" s="171">
        <v>-2609005527134.7539</v>
      </c>
      <c r="D52" s="172">
        <v>1156318111869.1426</v>
      </c>
      <c r="E52" s="184">
        <v>0.16873653517270942</v>
      </c>
      <c r="F52" s="172">
        <v>-5776089345692.9707</v>
      </c>
      <c r="G52" s="202">
        <v>558078291423.46338</v>
      </c>
      <c r="H52" s="148"/>
    </row>
    <row r="53" spans="1:8" x14ac:dyDescent="0.25">
      <c r="A53" s="150"/>
      <c r="B53" s="151" t="s">
        <v>37</v>
      </c>
      <c r="C53" s="171">
        <v>-35.856856597386589</v>
      </c>
      <c r="D53" s="172">
        <v>1115630789949.1133</v>
      </c>
      <c r="E53" s="184">
        <v>1</v>
      </c>
      <c r="F53" s="172">
        <v>-3055643759365.8257</v>
      </c>
      <c r="G53" s="202">
        <v>3055643759294.1118</v>
      </c>
      <c r="H53" s="148"/>
    </row>
    <row r="54" spans="1:8" x14ac:dyDescent="0.25">
      <c r="A54" s="203"/>
      <c r="B54" s="204" t="s">
        <v>27</v>
      </c>
      <c r="C54" s="205">
        <v>16.540843745627608</v>
      </c>
      <c r="D54" s="206">
        <v>1098671245625.1936</v>
      </c>
      <c r="E54" s="207">
        <v>1</v>
      </c>
      <c r="F54" s="206">
        <v>-3009192615941.1396</v>
      </c>
      <c r="G54" s="208">
        <v>3009192615974.2217</v>
      </c>
      <c r="H54" s="148"/>
    </row>
    <row r="55" spans="1:8" x14ac:dyDescent="0.25">
      <c r="A55" s="203" t="s">
        <v>37</v>
      </c>
      <c r="B55" s="151" t="s">
        <v>32</v>
      </c>
      <c r="C55" s="171">
        <v>-2609005527098.897</v>
      </c>
      <c r="D55" s="172">
        <v>1137608556999.2485</v>
      </c>
      <c r="E55" s="184">
        <v>0.15445840389049117</v>
      </c>
      <c r="F55" s="172">
        <v>-5724845031594.5371</v>
      </c>
      <c r="G55" s="202">
        <v>506833977396.74316</v>
      </c>
      <c r="H55" s="148"/>
    </row>
    <row r="56" spans="1:8" x14ac:dyDescent="0.25">
      <c r="A56" s="150"/>
      <c r="B56" s="151" t="s">
        <v>20</v>
      </c>
      <c r="C56" s="171">
        <v>35.856856597386589</v>
      </c>
      <c r="D56" s="172">
        <v>1115630789949.1133</v>
      </c>
      <c r="E56" s="184">
        <v>1</v>
      </c>
      <c r="F56" s="172">
        <v>-3055643759294.1118</v>
      </c>
      <c r="G56" s="202">
        <v>3055643759365.8257</v>
      </c>
      <c r="H56" s="148"/>
    </row>
    <row r="57" spans="1:8" x14ac:dyDescent="0.25">
      <c r="A57" s="203"/>
      <c r="B57" s="204" t="s">
        <v>27</v>
      </c>
      <c r="C57" s="205">
        <v>52.397700343014193</v>
      </c>
      <c r="D57" s="206">
        <v>1078962538313.962</v>
      </c>
      <c r="E57" s="207">
        <v>1</v>
      </c>
      <c r="F57" s="206">
        <v>-2955211685078.9004</v>
      </c>
      <c r="G57" s="208">
        <v>2955211685183.6953</v>
      </c>
      <c r="H57" s="148"/>
    </row>
    <row r="58" spans="1:8" x14ac:dyDescent="0.25">
      <c r="A58" s="203" t="s">
        <v>27</v>
      </c>
      <c r="B58" s="151" t="s">
        <v>32</v>
      </c>
      <c r="C58" s="171">
        <v>-2609005527151.2944</v>
      </c>
      <c r="D58" s="172">
        <v>1120981567840.9009</v>
      </c>
      <c r="E58" s="184">
        <v>0.14232388070182342</v>
      </c>
      <c r="F58" s="172">
        <v>-5679304736312.7871</v>
      </c>
      <c r="G58" s="202">
        <v>461293682010.19775</v>
      </c>
      <c r="H58" s="148"/>
    </row>
    <row r="59" spans="1:8" x14ac:dyDescent="0.25">
      <c r="A59" s="150"/>
      <c r="B59" s="151" t="s">
        <v>20</v>
      </c>
      <c r="C59" s="171">
        <v>-16.540843745627608</v>
      </c>
      <c r="D59" s="172">
        <v>1098671245625.1936</v>
      </c>
      <c r="E59" s="184">
        <v>1</v>
      </c>
      <c r="F59" s="172">
        <v>-3009192615974.2217</v>
      </c>
      <c r="G59" s="202">
        <v>3009192615941.1396</v>
      </c>
      <c r="H59" s="148"/>
    </row>
    <row r="60" spans="1:8" x14ac:dyDescent="0.25">
      <c r="A60" s="153"/>
      <c r="B60" s="154" t="s">
        <v>37</v>
      </c>
      <c r="C60" s="174">
        <v>-52.397700343014193</v>
      </c>
      <c r="D60" s="175">
        <v>1078962538313.962</v>
      </c>
      <c r="E60" s="209">
        <v>1</v>
      </c>
      <c r="F60" s="175">
        <v>-2955211685183.6953</v>
      </c>
      <c r="G60" s="210">
        <v>2955211685078.9004</v>
      </c>
      <c r="H60" s="148"/>
    </row>
    <row r="61" spans="1:8" x14ac:dyDescent="0.25">
      <c r="A61" s="188" t="s">
        <v>135</v>
      </c>
      <c r="B61" s="188"/>
      <c r="C61" s="188"/>
      <c r="D61" s="188"/>
      <c r="E61" s="188"/>
      <c r="F61" s="188"/>
      <c r="G61" s="188"/>
      <c r="H61" s="148"/>
    </row>
  </sheetData>
  <mergeCells count="27">
    <mergeCell ref="A52:A54"/>
    <mergeCell ref="A55:A57"/>
    <mergeCell ref="A58:A60"/>
    <mergeCell ref="A61:G61"/>
    <mergeCell ref="A47:B48"/>
    <mergeCell ref="C47:C48"/>
    <mergeCell ref="D47:D48"/>
    <mergeCell ref="E47:E48"/>
    <mergeCell ref="F47:G47"/>
    <mergeCell ref="A49:A51"/>
    <mergeCell ref="A27:F27"/>
    <mergeCell ref="A28:F28"/>
    <mergeCell ref="A36:F36"/>
    <mergeCell ref="A44:G44"/>
    <mergeCell ref="A45:G45"/>
    <mergeCell ref="A46:G46"/>
    <mergeCell ref="A17:F17"/>
    <mergeCell ref="A18:B18"/>
    <mergeCell ref="A19:A22"/>
    <mergeCell ref="A23:F23"/>
    <mergeCell ref="A24:F24"/>
    <mergeCell ref="A25:F25"/>
    <mergeCell ref="A1:C1"/>
    <mergeCell ref="A2:B2"/>
    <mergeCell ref="A3:A6"/>
    <mergeCell ref="A8:D8"/>
    <mergeCell ref="A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01D1-1E2D-4032-9268-B54291ABA4FE}">
  <dimension ref="A1:H108"/>
  <sheetViews>
    <sheetView workbookViewId="0">
      <selection activeCell="E9" sqref="E9"/>
    </sheetView>
  </sheetViews>
  <sheetFormatPr defaultRowHeight="15" x14ac:dyDescent="0.25"/>
  <sheetData>
    <row r="1" spans="1:8" x14ac:dyDescent="0.25">
      <c r="A1" s="218" t="s">
        <v>76</v>
      </c>
      <c r="B1" s="218"/>
      <c r="C1" s="218"/>
      <c r="D1" s="211"/>
      <c r="E1" s="211"/>
      <c r="F1" s="211"/>
      <c r="G1" s="211"/>
      <c r="H1" s="211"/>
    </row>
    <row r="2" spans="1:8" x14ac:dyDescent="0.25">
      <c r="A2" s="219" t="s">
        <v>75</v>
      </c>
      <c r="B2" s="219"/>
      <c r="C2" s="220" t="s">
        <v>77</v>
      </c>
      <c r="D2" s="211"/>
      <c r="E2" s="211"/>
      <c r="F2" s="211"/>
      <c r="G2" s="211"/>
      <c r="H2" s="211"/>
    </row>
    <row r="3" spans="1:8" x14ac:dyDescent="0.25">
      <c r="A3" s="221" t="s">
        <v>1</v>
      </c>
      <c r="B3" s="222" t="s">
        <v>32</v>
      </c>
      <c r="C3" s="223">
        <v>13</v>
      </c>
      <c r="D3" s="211"/>
      <c r="E3" s="211"/>
      <c r="F3" s="211"/>
      <c r="G3" s="211"/>
      <c r="H3" s="211"/>
    </row>
    <row r="4" spans="1:8" x14ac:dyDescent="0.25">
      <c r="A4" s="213"/>
      <c r="B4" s="214" t="s">
        <v>20</v>
      </c>
      <c r="C4" s="215">
        <v>14</v>
      </c>
      <c r="D4" s="211"/>
      <c r="E4" s="211"/>
      <c r="F4" s="211"/>
      <c r="G4" s="211"/>
      <c r="H4" s="211"/>
    </row>
    <row r="5" spans="1:8" x14ac:dyDescent="0.25">
      <c r="A5" s="213"/>
      <c r="B5" s="214" t="s">
        <v>37</v>
      </c>
      <c r="C5" s="215">
        <v>15</v>
      </c>
      <c r="D5" s="211"/>
      <c r="E5" s="211"/>
      <c r="F5" s="211"/>
      <c r="G5" s="211"/>
      <c r="H5" s="211"/>
    </row>
    <row r="6" spans="1:8" x14ac:dyDescent="0.25">
      <c r="A6" s="216"/>
      <c r="B6" s="217" t="s">
        <v>27</v>
      </c>
      <c r="C6" s="224">
        <v>16</v>
      </c>
      <c r="D6" s="211"/>
      <c r="E6" s="211"/>
      <c r="F6" s="211"/>
      <c r="G6" s="211"/>
      <c r="H6" s="211"/>
    </row>
    <row r="7" spans="1:8" x14ac:dyDescent="0.25">
      <c r="A7" s="211"/>
      <c r="B7" s="211"/>
      <c r="C7" s="211"/>
      <c r="D7" s="211"/>
      <c r="E7" s="211"/>
      <c r="F7" s="211"/>
      <c r="G7" s="211"/>
      <c r="H7" s="211"/>
    </row>
    <row r="8" spans="1:8" x14ac:dyDescent="0.25">
      <c r="A8" s="218" t="s">
        <v>78</v>
      </c>
      <c r="B8" s="218"/>
      <c r="C8" s="218"/>
      <c r="D8" s="218"/>
      <c r="E8" s="211"/>
      <c r="F8" s="211"/>
      <c r="G8" s="211"/>
      <c r="H8" s="211"/>
    </row>
    <row r="9" spans="1:8" x14ac:dyDescent="0.25">
      <c r="A9" s="225" t="s">
        <v>79</v>
      </c>
      <c r="B9" s="225" t="s">
        <v>16</v>
      </c>
      <c r="C9" s="226"/>
      <c r="D9" s="226"/>
      <c r="E9" s="211"/>
      <c r="F9" s="211"/>
      <c r="G9" s="211"/>
      <c r="H9" s="211"/>
    </row>
    <row r="10" spans="1:8" ht="24.75" x14ac:dyDescent="0.25">
      <c r="A10" s="227" t="s">
        <v>1</v>
      </c>
      <c r="B10" s="228" t="s">
        <v>80</v>
      </c>
      <c r="C10" s="229" t="s">
        <v>81</v>
      </c>
      <c r="D10" s="230" t="s">
        <v>77</v>
      </c>
      <c r="E10" s="211"/>
      <c r="F10" s="211"/>
      <c r="G10" s="211"/>
      <c r="H10" s="211"/>
    </row>
    <row r="11" spans="1:8" x14ac:dyDescent="0.25">
      <c r="A11" s="222" t="s">
        <v>32</v>
      </c>
      <c r="B11" s="231">
        <v>15936809845360.109</v>
      </c>
      <c r="C11" s="232">
        <v>38901270785747.32</v>
      </c>
      <c r="D11" s="233">
        <v>13</v>
      </c>
      <c r="E11" s="211"/>
      <c r="F11" s="211"/>
      <c r="G11" s="211"/>
      <c r="H11" s="211"/>
    </row>
    <row r="12" spans="1:8" x14ac:dyDescent="0.25">
      <c r="A12" s="214" t="s">
        <v>20</v>
      </c>
      <c r="B12" s="234">
        <v>104.09665388611448</v>
      </c>
      <c r="C12" s="235">
        <v>77.732146966546068</v>
      </c>
      <c r="D12" s="236">
        <v>14</v>
      </c>
      <c r="E12" s="211"/>
      <c r="F12" s="211"/>
      <c r="G12" s="211"/>
      <c r="H12" s="211"/>
    </row>
    <row r="13" spans="1:8" x14ac:dyDescent="0.25">
      <c r="A13" s="214" t="s">
        <v>37</v>
      </c>
      <c r="B13" s="234">
        <v>343.74826352860305</v>
      </c>
      <c r="C13" s="235">
        <v>498.14136113183542</v>
      </c>
      <c r="D13" s="236">
        <v>15</v>
      </c>
      <c r="E13" s="211"/>
      <c r="F13" s="211"/>
      <c r="G13" s="211"/>
      <c r="H13" s="211"/>
    </row>
    <row r="14" spans="1:8" x14ac:dyDescent="0.25">
      <c r="A14" s="214" t="s">
        <v>27</v>
      </c>
      <c r="B14" s="234">
        <v>156.14836928819355</v>
      </c>
      <c r="C14" s="235">
        <v>170.16655898589661</v>
      </c>
      <c r="D14" s="236">
        <v>16</v>
      </c>
      <c r="E14" s="211"/>
      <c r="F14" s="211"/>
      <c r="G14" s="211"/>
      <c r="H14" s="211"/>
    </row>
    <row r="15" spans="1:8" x14ac:dyDescent="0.25">
      <c r="A15" s="217" t="s">
        <v>82</v>
      </c>
      <c r="B15" s="237">
        <v>3572043586186.0918</v>
      </c>
      <c r="C15" s="238">
        <v>19066559546425.902</v>
      </c>
      <c r="D15" s="239">
        <v>58</v>
      </c>
      <c r="E15" s="211"/>
      <c r="F15" s="211"/>
      <c r="G15" s="211"/>
      <c r="H15" s="211"/>
    </row>
    <row r="16" spans="1:8" x14ac:dyDescent="0.25">
      <c r="A16" s="211"/>
      <c r="B16" s="211"/>
      <c r="C16" s="211"/>
      <c r="D16" s="211"/>
      <c r="E16" s="211"/>
      <c r="F16" s="211"/>
      <c r="G16" s="211"/>
      <c r="H16" s="211"/>
    </row>
    <row r="17" spans="1:8" x14ac:dyDescent="0.25">
      <c r="A17" s="218" t="s">
        <v>126</v>
      </c>
      <c r="B17" s="218"/>
      <c r="C17" s="218"/>
      <c r="D17" s="218"/>
      <c r="E17" s="218"/>
      <c r="F17" s="218"/>
      <c r="G17" s="211"/>
      <c r="H17" s="211"/>
    </row>
    <row r="18" spans="1:8" ht="24.75" x14ac:dyDescent="0.25">
      <c r="A18" s="219" t="s">
        <v>75</v>
      </c>
      <c r="B18" s="219"/>
      <c r="C18" s="228" t="s">
        <v>83</v>
      </c>
      <c r="D18" s="229" t="s">
        <v>84</v>
      </c>
      <c r="E18" s="229" t="s">
        <v>85</v>
      </c>
      <c r="F18" s="230" t="s">
        <v>86</v>
      </c>
      <c r="G18" s="211"/>
      <c r="H18" s="211"/>
    </row>
    <row r="19" spans="1:8" ht="24" x14ac:dyDescent="0.25">
      <c r="A19" s="240" t="s">
        <v>16</v>
      </c>
      <c r="B19" s="222" t="s">
        <v>87</v>
      </c>
      <c r="C19" s="241">
        <v>15.172413792909646</v>
      </c>
      <c r="D19" s="242">
        <v>3</v>
      </c>
      <c r="E19" s="242">
        <v>54</v>
      </c>
      <c r="F19" s="243">
        <v>2.7831776949196645E-7</v>
      </c>
      <c r="G19" s="211"/>
      <c r="H19" s="211"/>
    </row>
    <row r="20" spans="1:8" ht="24" x14ac:dyDescent="0.25">
      <c r="A20" s="213"/>
      <c r="B20" s="214" t="s">
        <v>88</v>
      </c>
      <c r="C20" s="244">
        <v>2.5391849529806088</v>
      </c>
      <c r="D20" s="245">
        <v>3</v>
      </c>
      <c r="E20" s="245">
        <v>54</v>
      </c>
      <c r="F20" s="246">
        <v>6.6060413168376228E-2</v>
      </c>
      <c r="G20" s="211"/>
      <c r="H20" s="211"/>
    </row>
    <row r="21" spans="1:8" ht="60" x14ac:dyDescent="0.25">
      <c r="A21" s="213"/>
      <c r="B21" s="214" t="s">
        <v>89</v>
      </c>
      <c r="C21" s="244">
        <v>2.5391849529806088</v>
      </c>
      <c r="D21" s="245">
        <v>3</v>
      </c>
      <c r="E21" s="247">
        <v>12</v>
      </c>
      <c r="F21" s="246">
        <v>0.10564779470076469</v>
      </c>
      <c r="G21" s="211"/>
      <c r="H21" s="211"/>
    </row>
    <row r="22" spans="1:8" ht="36" x14ac:dyDescent="0.25">
      <c r="A22" s="216"/>
      <c r="B22" s="217" t="s">
        <v>90</v>
      </c>
      <c r="C22" s="248">
        <v>9.9044083070921189</v>
      </c>
      <c r="D22" s="249">
        <v>3</v>
      </c>
      <c r="E22" s="249">
        <v>54</v>
      </c>
      <c r="F22" s="250">
        <v>2.6414430945122152E-5</v>
      </c>
      <c r="G22" s="211"/>
      <c r="H22" s="211"/>
    </row>
    <row r="23" spans="1:8" x14ac:dyDescent="0.25">
      <c r="A23" s="251" t="s">
        <v>91</v>
      </c>
      <c r="B23" s="251"/>
      <c r="C23" s="251"/>
      <c r="D23" s="251"/>
      <c r="E23" s="251"/>
      <c r="F23" s="251"/>
      <c r="G23" s="211"/>
      <c r="H23" s="211"/>
    </row>
    <row r="24" spans="1:8" x14ac:dyDescent="0.25">
      <c r="A24" s="251" t="s">
        <v>137</v>
      </c>
      <c r="B24" s="251"/>
      <c r="C24" s="251"/>
      <c r="D24" s="251"/>
      <c r="E24" s="251"/>
      <c r="F24" s="251"/>
      <c r="G24" s="211"/>
      <c r="H24" s="211"/>
    </row>
    <row r="25" spans="1:8" x14ac:dyDescent="0.25">
      <c r="A25" s="251" t="s">
        <v>93</v>
      </c>
      <c r="B25" s="251"/>
      <c r="C25" s="251"/>
      <c r="D25" s="251"/>
      <c r="E25" s="251"/>
      <c r="F25" s="251"/>
      <c r="G25" s="211"/>
      <c r="H25" s="211"/>
    </row>
    <row r="26" spans="1:8" x14ac:dyDescent="0.25">
      <c r="A26" s="211"/>
      <c r="B26" s="211"/>
      <c r="C26" s="211"/>
      <c r="D26" s="211"/>
      <c r="E26" s="211"/>
      <c r="F26" s="211"/>
      <c r="G26" s="211"/>
      <c r="H26" s="211"/>
    </row>
    <row r="27" spans="1:8" x14ac:dyDescent="0.25">
      <c r="A27" s="218" t="s">
        <v>94</v>
      </c>
      <c r="B27" s="218"/>
      <c r="C27" s="218"/>
      <c r="D27" s="218"/>
      <c r="E27" s="218"/>
      <c r="F27" s="218"/>
      <c r="G27" s="211"/>
      <c r="H27" s="211"/>
    </row>
    <row r="28" spans="1:8" x14ac:dyDescent="0.25">
      <c r="A28" s="225" t="s">
        <v>79</v>
      </c>
      <c r="B28" s="225" t="s">
        <v>16</v>
      </c>
      <c r="C28" s="226"/>
      <c r="D28" s="226"/>
      <c r="E28" s="226"/>
      <c r="F28" s="226"/>
      <c r="G28" s="211"/>
      <c r="H28" s="211"/>
    </row>
    <row r="29" spans="1:8" ht="36.75" x14ac:dyDescent="0.25">
      <c r="A29" s="227" t="s">
        <v>95</v>
      </c>
      <c r="B29" s="228" t="s">
        <v>96</v>
      </c>
      <c r="C29" s="229" t="s">
        <v>97</v>
      </c>
      <c r="D29" s="229" t="s">
        <v>98</v>
      </c>
      <c r="E29" s="229" t="s">
        <v>99</v>
      </c>
      <c r="F29" s="230" t="s">
        <v>86</v>
      </c>
      <c r="G29" s="211"/>
      <c r="H29" s="211"/>
    </row>
    <row r="30" spans="1:8" ht="24" x14ac:dyDescent="0.25">
      <c r="A30" s="222" t="s">
        <v>100</v>
      </c>
      <c r="B30" s="252" t="s">
        <v>139</v>
      </c>
      <c r="C30" s="242">
        <v>3</v>
      </c>
      <c r="D30" s="253">
        <v>8.5390469082653575E+26</v>
      </c>
      <c r="E30" s="253">
        <v>2.5391849529722585</v>
      </c>
      <c r="F30" s="243">
        <v>6.606041316902668E-2</v>
      </c>
      <c r="G30" s="211"/>
      <c r="H30" s="211"/>
    </row>
    <row r="31" spans="1:8" x14ac:dyDescent="0.25">
      <c r="A31" s="214" t="s">
        <v>101</v>
      </c>
      <c r="B31" s="244">
        <v>9.151897165765667E+26</v>
      </c>
      <c r="C31" s="245">
        <v>1</v>
      </c>
      <c r="D31" s="247">
        <v>9.151897165765667E+26</v>
      </c>
      <c r="E31" s="247">
        <v>2.7214231077672268</v>
      </c>
      <c r="F31" s="246">
        <v>0.10481552200313674</v>
      </c>
      <c r="G31" s="211"/>
      <c r="H31" s="211"/>
    </row>
    <row r="32" spans="1:8" ht="24" x14ac:dyDescent="0.25">
      <c r="A32" s="214" t="s">
        <v>1</v>
      </c>
      <c r="B32" s="244">
        <v>2.5617140724796019E+27</v>
      </c>
      <c r="C32" s="245">
        <v>3</v>
      </c>
      <c r="D32" s="247">
        <v>8.5390469082653397E+26</v>
      </c>
      <c r="E32" s="247">
        <v>2.5391849529722532</v>
      </c>
      <c r="F32" s="246">
        <v>6.6060413169027443E-2</v>
      </c>
      <c r="G32" s="211"/>
      <c r="H32" s="211"/>
    </row>
    <row r="33" spans="1:8" x14ac:dyDescent="0.25">
      <c r="A33" s="214" t="s">
        <v>102</v>
      </c>
      <c r="B33" s="244">
        <v>1.815970642495246E+28</v>
      </c>
      <c r="C33" s="245">
        <v>54</v>
      </c>
      <c r="D33" s="247">
        <v>3.3629085972134184E+26</v>
      </c>
      <c r="E33" s="254"/>
      <c r="F33" s="255"/>
      <c r="G33" s="211"/>
      <c r="H33" s="211"/>
    </row>
    <row r="34" spans="1:8" x14ac:dyDescent="0.25">
      <c r="A34" s="214" t="s">
        <v>82</v>
      </c>
      <c r="B34" s="244">
        <v>2.146147122956563E+28</v>
      </c>
      <c r="C34" s="245">
        <v>58</v>
      </c>
      <c r="D34" s="254"/>
      <c r="E34" s="254"/>
      <c r="F34" s="255"/>
      <c r="G34" s="211"/>
      <c r="H34" s="211"/>
    </row>
    <row r="35" spans="1:8" ht="24" x14ac:dyDescent="0.25">
      <c r="A35" s="217" t="s">
        <v>103</v>
      </c>
      <c r="B35" s="248">
        <v>2.0721420497432067E+28</v>
      </c>
      <c r="C35" s="249">
        <v>57</v>
      </c>
      <c r="D35" s="256"/>
      <c r="E35" s="256"/>
      <c r="F35" s="257"/>
      <c r="G35" s="211"/>
      <c r="H35" s="211"/>
    </row>
    <row r="36" spans="1:8" x14ac:dyDescent="0.25">
      <c r="A36" s="251" t="s">
        <v>131</v>
      </c>
      <c r="B36" s="251"/>
      <c r="C36" s="251"/>
      <c r="D36" s="251"/>
      <c r="E36" s="251"/>
      <c r="F36" s="251"/>
      <c r="G36" s="211"/>
      <c r="H36" s="211"/>
    </row>
    <row r="37" spans="1:8" x14ac:dyDescent="0.25">
      <c r="A37" s="211"/>
      <c r="B37" s="211"/>
      <c r="C37" s="211"/>
      <c r="D37" s="211"/>
      <c r="E37" s="211"/>
      <c r="F37" s="211"/>
      <c r="G37" s="211"/>
      <c r="H37" s="211"/>
    </row>
    <row r="38" spans="1:8" x14ac:dyDescent="0.25">
      <c r="A38" s="211"/>
      <c r="B38" s="211"/>
      <c r="C38" s="211"/>
      <c r="D38" s="211"/>
      <c r="E38" s="211"/>
      <c r="F38" s="211"/>
      <c r="G38" s="211"/>
      <c r="H38" s="211"/>
    </row>
    <row r="39" spans="1:8" x14ac:dyDescent="0.25">
      <c r="A39" s="212" t="s">
        <v>105</v>
      </c>
      <c r="B39" s="211"/>
      <c r="C39" s="211"/>
      <c r="D39" s="211"/>
      <c r="E39" s="211"/>
      <c r="F39" s="211"/>
      <c r="G39" s="211"/>
      <c r="H39" s="211"/>
    </row>
    <row r="40" spans="1:8" x14ac:dyDescent="0.25">
      <c r="A40" s="211"/>
      <c r="B40" s="211"/>
      <c r="C40" s="211"/>
      <c r="D40" s="211"/>
      <c r="E40" s="211"/>
      <c r="F40" s="211"/>
      <c r="G40" s="211"/>
      <c r="H40" s="211"/>
    </row>
    <row r="41" spans="1:8" x14ac:dyDescent="0.25">
      <c r="A41" s="218" t="s">
        <v>106</v>
      </c>
      <c r="B41" s="218"/>
      <c r="C41" s="218"/>
      <c r="D41" s="218"/>
      <c r="E41" s="211"/>
      <c r="F41" s="211"/>
      <c r="G41" s="211"/>
      <c r="H41" s="211"/>
    </row>
    <row r="42" spans="1:8" x14ac:dyDescent="0.25">
      <c r="A42" s="225" t="s">
        <v>79</v>
      </c>
      <c r="B42" s="225" t="s">
        <v>16</v>
      </c>
      <c r="C42" s="226"/>
      <c r="D42" s="226"/>
      <c r="E42" s="211"/>
      <c r="F42" s="211"/>
      <c r="G42" s="211"/>
      <c r="H42" s="211"/>
    </row>
    <row r="43" spans="1:8" x14ac:dyDescent="0.25">
      <c r="A43" s="258" t="s">
        <v>80</v>
      </c>
      <c r="B43" s="259" t="s">
        <v>107</v>
      </c>
      <c r="C43" s="259" t="s">
        <v>108</v>
      </c>
      <c r="D43" s="260"/>
      <c r="E43" s="211"/>
      <c r="F43" s="211"/>
      <c r="G43" s="211"/>
      <c r="H43" s="211"/>
    </row>
    <row r="44" spans="1:8" ht="24.75" x14ac:dyDescent="0.25">
      <c r="A44" s="261"/>
      <c r="B44" s="262"/>
      <c r="C44" s="229" t="s">
        <v>109</v>
      </c>
      <c r="D44" s="230" t="s">
        <v>110</v>
      </c>
      <c r="E44" s="211"/>
      <c r="F44" s="211"/>
      <c r="G44" s="211"/>
      <c r="H44" s="211"/>
    </row>
    <row r="45" spans="1:8" x14ac:dyDescent="0.25">
      <c r="A45" s="263">
        <v>3984202461491.0239</v>
      </c>
      <c r="B45" s="264">
        <v>2415145864460.4595</v>
      </c>
      <c r="C45" s="264">
        <v>-857873460117.94092</v>
      </c>
      <c r="D45" s="265">
        <v>8826278383099.9883</v>
      </c>
      <c r="E45" s="211"/>
      <c r="F45" s="211"/>
      <c r="G45" s="211"/>
      <c r="H45" s="211"/>
    </row>
    <row r="46" spans="1:8" x14ac:dyDescent="0.25">
      <c r="A46" s="211"/>
      <c r="B46" s="211"/>
      <c r="C46" s="211"/>
      <c r="D46" s="211"/>
      <c r="E46" s="211"/>
      <c r="F46" s="211"/>
      <c r="G46" s="211"/>
      <c r="H46" s="211"/>
    </row>
    <row r="47" spans="1:8" x14ac:dyDescent="0.25">
      <c r="A47" s="211"/>
      <c r="B47" s="211"/>
      <c r="C47" s="211"/>
      <c r="D47" s="211"/>
      <c r="E47" s="211"/>
      <c r="F47" s="211"/>
      <c r="G47" s="211"/>
      <c r="H47" s="211"/>
    </row>
    <row r="48" spans="1:8" x14ac:dyDescent="0.25">
      <c r="A48" s="212" t="s">
        <v>111</v>
      </c>
      <c r="B48" s="211"/>
      <c r="C48" s="211"/>
      <c r="D48" s="211"/>
      <c r="E48" s="211"/>
      <c r="F48" s="211"/>
      <c r="G48" s="211"/>
      <c r="H48" s="211"/>
    </row>
    <row r="49" spans="1:8" x14ac:dyDescent="0.25">
      <c r="A49" s="211"/>
      <c r="B49" s="211"/>
      <c r="C49" s="211"/>
      <c r="D49" s="211"/>
      <c r="E49" s="211"/>
      <c r="F49" s="211"/>
      <c r="G49" s="211"/>
      <c r="H49" s="211"/>
    </row>
    <row r="50" spans="1:8" x14ac:dyDescent="0.25">
      <c r="A50" s="218" t="s">
        <v>112</v>
      </c>
      <c r="B50" s="218"/>
      <c r="C50" s="218"/>
      <c r="D50" s="218"/>
      <c r="E50" s="218"/>
      <c r="F50" s="211"/>
      <c r="G50" s="211"/>
      <c r="H50" s="211"/>
    </row>
    <row r="51" spans="1:8" x14ac:dyDescent="0.25">
      <c r="A51" s="225" t="s">
        <v>79</v>
      </c>
      <c r="B51" s="225" t="s">
        <v>16</v>
      </c>
      <c r="C51" s="226"/>
      <c r="D51" s="226"/>
      <c r="E51" s="226"/>
      <c r="F51" s="211"/>
      <c r="G51" s="211"/>
      <c r="H51" s="211"/>
    </row>
    <row r="52" spans="1:8" x14ac:dyDescent="0.25">
      <c r="A52" s="266" t="s">
        <v>1</v>
      </c>
      <c r="B52" s="258" t="s">
        <v>80</v>
      </c>
      <c r="C52" s="259" t="s">
        <v>107</v>
      </c>
      <c r="D52" s="259" t="s">
        <v>108</v>
      </c>
      <c r="E52" s="260"/>
      <c r="F52" s="211"/>
      <c r="G52" s="211"/>
      <c r="H52" s="211"/>
    </row>
    <row r="53" spans="1:8" ht="24.75" x14ac:dyDescent="0.25">
      <c r="A53" s="219"/>
      <c r="B53" s="261"/>
      <c r="C53" s="262"/>
      <c r="D53" s="229" t="s">
        <v>109</v>
      </c>
      <c r="E53" s="230" t="s">
        <v>110</v>
      </c>
      <c r="F53" s="211"/>
      <c r="G53" s="211"/>
      <c r="H53" s="211"/>
    </row>
    <row r="54" spans="1:8" x14ac:dyDescent="0.25">
      <c r="A54" s="222" t="s">
        <v>32</v>
      </c>
      <c r="B54" s="241">
        <v>15936809845360.104</v>
      </c>
      <c r="C54" s="253">
        <v>5086111252309.8076</v>
      </c>
      <c r="D54" s="253">
        <v>5739770738185.7422</v>
      </c>
      <c r="E54" s="243">
        <v>26133848952534.465</v>
      </c>
      <c r="F54" s="211"/>
      <c r="G54" s="211"/>
      <c r="H54" s="211"/>
    </row>
    <row r="55" spans="1:8" x14ac:dyDescent="0.25">
      <c r="A55" s="214" t="s">
        <v>20</v>
      </c>
      <c r="B55" s="244">
        <v>104.09660993303571</v>
      </c>
      <c r="C55" s="247">
        <v>4901099437308.0781</v>
      </c>
      <c r="D55" s="247">
        <v>-9826112751103.2832</v>
      </c>
      <c r="E55" s="246">
        <v>9826112751311.4746</v>
      </c>
      <c r="F55" s="211"/>
      <c r="G55" s="211"/>
      <c r="H55" s="211"/>
    </row>
    <row r="56" spans="1:8" x14ac:dyDescent="0.25">
      <c r="A56" s="214" t="s">
        <v>37</v>
      </c>
      <c r="B56" s="244">
        <v>343.74820963541663</v>
      </c>
      <c r="C56" s="247">
        <v>4734911894437.8945</v>
      </c>
      <c r="D56" s="247">
        <v>-9492926788208.3945</v>
      </c>
      <c r="E56" s="246">
        <v>9492926788895.8906</v>
      </c>
      <c r="F56" s="211"/>
      <c r="G56" s="211"/>
      <c r="H56" s="211"/>
    </row>
    <row r="57" spans="1:8" x14ac:dyDescent="0.25">
      <c r="A57" s="217" t="s">
        <v>27</v>
      </c>
      <c r="B57" s="248">
        <v>156.1484375</v>
      </c>
      <c r="C57" s="267">
        <v>4584558728229.3447</v>
      </c>
      <c r="D57" s="267">
        <v>-9191486839551.0293</v>
      </c>
      <c r="E57" s="250">
        <v>9191486839863.3262</v>
      </c>
      <c r="F57" s="211"/>
      <c r="G57" s="211"/>
      <c r="H57" s="211"/>
    </row>
    <row r="58" spans="1:8" x14ac:dyDescent="0.25">
      <c r="A58" s="211"/>
      <c r="B58" s="211"/>
      <c r="C58" s="211"/>
      <c r="D58" s="211"/>
      <c r="E58" s="211"/>
      <c r="F58" s="211"/>
      <c r="G58" s="211"/>
      <c r="H58" s="211"/>
    </row>
    <row r="59" spans="1:8" x14ac:dyDescent="0.25">
      <c r="A59" s="218" t="s">
        <v>113</v>
      </c>
      <c r="B59" s="218"/>
      <c r="C59" s="218"/>
      <c r="D59" s="218"/>
      <c r="E59" s="218"/>
      <c r="F59" s="218"/>
      <c r="G59" s="218"/>
      <c r="H59" s="211"/>
    </row>
    <row r="60" spans="1:8" x14ac:dyDescent="0.25">
      <c r="A60" s="225" t="s">
        <v>79</v>
      </c>
      <c r="B60" s="225" t="s">
        <v>16</v>
      </c>
      <c r="C60" s="226"/>
      <c r="D60" s="226"/>
      <c r="E60" s="226"/>
      <c r="F60" s="226"/>
      <c r="G60" s="226"/>
      <c r="H60" s="211"/>
    </row>
    <row r="61" spans="1:8" x14ac:dyDescent="0.25">
      <c r="A61" s="266" t="s">
        <v>114</v>
      </c>
      <c r="B61" s="266"/>
      <c r="C61" s="258" t="s">
        <v>115</v>
      </c>
      <c r="D61" s="259" t="s">
        <v>107</v>
      </c>
      <c r="E61" s="259" t="s">
        <v>128</v>
      </c>
      <c r="F61" s="259" t="s">
        <v>129</v>
      </c>
      <c r="G61" s="260"/>
      <c r="H61" s="211"/>
    </row>
    <row r="62" spans="1:8" ht="24.75" x14ac:dyDescent="0.25">
      <c r="A62" s="219"/>
      <c r="B62" s="219"/>
      <c r="C62" s="261"/>
      <c r="D62" s="262"/>
      <c r="E62" s="262"/>
      <c r="F62" s="229" t="s">
        <v>109</v>
      </c>
      <c r="G62" s="230" t="s">
        <v>110</v>
      </c>
      <c r="H62" s="211"/>
    </row>
    <row r="63" spans="1:8" x14ac:dyDescent="0.25">
      <c r="A63" s="240" t="s">
        <v>32</v>
      </c>
      <c r="B63" s="222" t="s">
        <v>20</v>
      </c>
      <c r="C63" s="241">
        <v>15936809845256.008</v>
      </c>
      <c r="D63" s="253">
        <v>7063236040601.6436</v>
      </c>
      <c r="E63" s="253">
        <v>0.16873653516796328</v>
      </c>
      <c r="F63" s="253">
        <v>-3408956982426.6094</v>
      </c>
      <c r="G63" s="243">
        <v>35282576672938.625</v>
      </c>
      <c r="H63" s="211"/>
    </row>
    <row r="64" spans="1:8" x14ac:dyDescent="0.25">
      <c r="A64" s="213"/>
      <c r="B64" s="214" t="s">
        <v>37</v>
      </c>
      <c r="C64" s="244">
        <v>15936809845016.355</v>
      </c>
      <c r="D64" s="247">
        <v>6948950879014.8955</v>
      </c>
      <c r="E64" s="247">
        <v>0.15445840388712828</v>
      </c>
      <c r="F64" s="247">
        <v>-3095936990808.1211</v>
      </c>
      <c r="G64" s="246">
        <v>34969556680840.832</v>
      </c>
      <c r="H64" s="211"/>
    </row>
    <row r="65" spans="1:8" x14ac:dyDescent="0.25">
      <c r="A65" s="268"/>
      <c r="B65" s="269" t="s">
        <v>27</v>
      </c>
      <c r="C65" s="270">
        <v>15936809845203.955</v>
      </c>
      <c r="D65" s="271">
        <v>6847386830277.3945</v>
      </c>
      <c r="E65" s="271">
        <v>0.14232388070530269</v>
      </c>
      <c r="F65" s="271">
        <v>-2817759340368.3379</v>
      </c>
      <c r="G65" s="272">
        <v>34691379030776.25</v>
      </c>
      <c r="H65" s="211"/>
    </row>
    <row r="66" spans="1:8" x14ac:dyDescent="0.25">
      <c r="A66" s="268" t="s">
        <v>20</v>
      </c>
      <c r="B66" s="214" t="s">
        <v>32</v>
      </c>
      <c r="C66" s="244">
        <v>-15936809845256.008</v>
      </c>
      <c r="D66" s="247">
        <v>7063236040601.6436</v>
      </c>
      <c r="E66" s="247">
        <v>0.16873653516796328</v>
      </c>
      <c r="F66" s="247">
        <v>-35282576672938.625</v>
      </c>
      <c r="G66" s="246">
        <v>3408956982426.6094</v>
      </c>
      <c r="H66" s="211"/>
    </row>
    <row r="67" spans="1:8" x14ac:dyDescent="0.25">
      <c r="A67" s="213"/>
      <c r="B67" s="214" t="s">
        <v>37</v>
      </c>
      <c r="C67" s="244">
        <v>-239.65159970238091</v>
      </c>
      <c r="D67" s="247">
        <v>6814702219647.6787</v>
      </c>
      <c r="E67" s="247">
        <v>1</v>
      </c>
      <c r="F67" s="247">
        <v>-18665048058036.891</v>
      </c>
      <c r="G67" s="246">
        <v>18665048057557.586</v>
      </c>
      <c r="H67" s="211"/>
    </row>
    <row r="68" spans="1:8" x14ac:dyDescent="0.25">
      <c r="A68" s="268"/>
      <c r="B68" s="269" t="s">
        <v>27</v>
      </c>
      <c r="C68" s="270">
        <v>-52.051827566964292</v>
      </c>
      <c r="D68" s="271">
        <v>6711106795973.7764</v>
      </c>
      <c r="E68" s="271">
        <v>1</v>
      </c>
      <c r="F68" s="271">
        <v>-18381306597236.91</v>
      </c>
      <c r="G68" s="272">
        <v>18381306597132.809</v>
      </c>
      <c r="H68" s="211"/>
    </row>
    <row r="69" spans="1:8" x14ac:dyDescent="0.25">
      <c r="A69" s="268" t="s">
        <v>37</v>
      </c>
      <c r="B69" s="214" t="s">
        <v>32</v>
      </c>
      <c r="C69" s="244">
        <v>-15936809845016.355</v>
      </c>
      <c r="D69" s="247">
        <v>6948950879014.8955</v>
      </c>
      <c r="E69" s="247">
        <v>0.15445840388712828</v>
      </c>
      <c r="F69" s="247">
        <v>-34969556680840.832</v>
      </c>
      <c r="G69" s="246">
        <v>3095936990808.1211</v>
      </c>
      <c r="H69" s="211"/>
    </row>
    <row r="70" spans="1:8" x14ac:dyDescent="0.25">
      <c r="A70" s="213"/>
      <c r="B70" s="214" t="s">
        <v>20</v>
      </c>
      <c r="C70" s="244">
        <v>239.65159970238091</v>
      </c>
      <c r="D70" s="247">
        <v>6814702219647.6787</v>
      </c>
      <c r="E70" s="247">
        <v>1</v>
      </c>
      <c r="F70" s="247">
        <v>-18665048057557.586</v>
      </c>
      <c r="G70" s="246">
        <v>18665048058036.891</v>
      </c>
      <c r="H70" s="211"/>
    </row>
    <row r="71" spans="1:8" x14ac:dyDescent="0.25">
      <c r="A71" s="268"/>
      <c r="B71" s="269" t="s">
        <v>27</v>
      </c>
      <c r="C71" s="270">
        <v>187.59977213541663</v>
      </c>
      <c r="D71" s="271">
        <v>6590718426747.8242</v>
      </c>
      <c r="E71" s="271">
        <v>1</v>
      </c>
      <c r="F71" s="271">
        <v>-18051570296748.703</v>
      </c>
      <c r="G71" s="272">
        <v>18051570297123.906</v>
      </c>
      <c r="H71" s="211"/>
    </row>
    <row r="72" spans="1:8" x14ac:dyDescent="0.25">
      <c r="A72" s="268" t="s">
        <v>27</v>
      </c>
      <c r="B72" s="214" t="s">
        <v>32</v>
      </c>
      <c r="C72" s="244">
        <v>-15936809845203.955</v>
      </c>
      <c r="D72" s="247">
        <v>6847386830277.3945</v>
      </c>
      <c r="E72" s="247">
        <v>0.14232388070530269</v>
      </c>
      <c r="F72" s="247">
        <v>-34691379030776.25</v>
      </c>
      <c r="G72" s="246">
        <v>2817759340368.3379</v>
      </c>
      <c r="H72" s="211"/>
    </row>
    <row r="73" spans="1:8" x14ac:dyDescent="0.25">
      <c r="A73" s="213"/>
      <c r="B73" s="214" t="s">
        <v>20</v>
      </c>
      <c r="C73" s="244">
        <v>52.051827566964292</v>
      </c>
      <c r="D73" s="247">
        <v>6711106795973.7764</v>
      </c>
      <c r="E73" s="247">
        <v>1</v>
      </c>
      <c r="F73" s="247">
        <v>-18381306597132.809</v>
      </c>
      <c r="G73" s="246">
        <v>18381306597236.91</v>
      </c>
      <c r="H73" s="211"/>
    </row>
    <row r="74" spans="1:8" x14ac:dyDescent="0.25">
      <c r="A74" s="216"/>
      <c r="B74" s="217" t="s">
        <v>37</v>
      </c>
      <c r="C74" s="248">
        <v>-187.59977213541663</v>
      </c>
      <c r="D74" s="267">
        <v>6590718426747.8242</v>
      </c>
      <c r="E74" s="267">
        <v>1</v>
      </c>
      <c r="F74" s="267">
        <v>-18051570297123.906</v>
      </c>
      <c r="G74" s="250">
        <v>18051570296748.703</v>
      </c>
      <c r="H74" s="211"/>
    </row>
    <row r="75" spans="1:8" x14ac:dyDescent="0.25">
      <c r="A75" s="251" t="s">
        <v>116</v>
      </c>
      <c r="B75" s="251"/>
      <c r="C75" s="251"/>
      <c r="D75" s="251"/>
      <c r="E75" s="251"/>
      <c r="F75" s="251"/>
      <c r="G75" s="251"/>
      <c r="H75" s="211"/>
    </row>
    <row r="76" spans="1:8" x14ac:dyDescent="0.25">
      <c r="A76" s="251" t="s">
        <v>117</v>
      </c>
      <c r="B76" s="251"/>
      <c r="C76" s="251"/>
      <c r="D76" s="251"/>
      <c r="E76" s="251"/>
      <c r="F76" s="251"/>
      <c r="G76" s="251"/>
      <c r="H76" s="211"/>
    </row>
    <row r="77" spans="1:8" x14ac:dyDescent="0.25">
      <c r="A77" s="211"/>
      <c r="B77" s="211"/>
      <c r="C77" s="211"/>
      <c r="D77" s="211"/>
      <c r="E77" s="211"/>
      <c r="F77" s="211"/>
      <c r="G77" s="211"/>
      <c r="H77" s="211"/>
    </row>
    <row r="78" spans="1:8" x14ac:dyDescent="0.25">
      <c r="A78" s="218" t="s">
        <v>118</v>
      </c>
      <c r="B78" s="218"/>
      <c r="C78" s="218"/>
      <c r="D78" s="218"/>
      <c r="E78" s="218"/>
      <c r="F78" s="218"/>
      <c r="G78" s="211"/>
      <c r="H78" s="211"/>
    </row>
    <row r="79" spans="1:8" x14ac:dyDescent="0.25">
      <c r="A79" s="225" t="s">
        <v>79</v>
      </c>
      <c r="B79" s="225" t="s">
        <v>16</v>
      </c>
      <c r="C79" s="226"/>
      <c r="D79" s="226"/>
      <c r="E79" s="226"/>
      <c r="F79" s="226"/>
      <c r="G79" s="211"/>
      <c r="H79" s="211"/>
    </row>
    <row r="80" spans="1:8" ht="24.75" x14ac:dyDescent="0.25">
      <c r="A80" s="227" t="s">
        <v>75</v>
      </c>
      <c r="B80" s="228" t="s">
        <v>119</v>
      </c>
      <c r="C80" s="229" t="s">
        <v>97</v>
      </c>
      <c r="D80" s="229" t="s">
        <v>98</v>
      </c>
      <c r="E80" s="229" t="s">
        <v>99</v>
      </c>
      <c r="F80" s="230" t="s">
        <v>86</v>
      </c>
      <c r="G80" s="211"/>
      <c r="H80" s="211"/>
    </row>
    <row r="81" spans="1:8" x14ac:dyDescent="0.25">
      <c r="A81" s="222" t="s">
        <v>120</v>
      </c>
      <c r="B81" s="241">
        <v>2.5617140724796035E+27</v>
      </c>
      <c r="C81" s="242">
        <v>3</v>
      </c>
      <c r="D81" s="253">
        <v>8.5390469082653452E+26</v>
      </c>
      <c r="E81" s="253">
        <v>2.539184952972255</v>
      </c>
      <c r="F81" s="243">
        <v>6.6060413169026971E-2</v>
      </c>
      <c r="G81" s="211"/>
      <c r="H81" s="211"/>
    </row>
    <row r="82" spans="1:8" x14ac:dyDescent="0.25">
      <c r="A82" s="217" t="s">
        <v>102</v>
      </c>
      <c r="B82" s="248">
        <v>1.815970642495246E+28</v>
      </c>
      <c r="C82" s="249">
        <v>54</v>
      </c>
      <c r="D82" s="267">
        <v>3.3629085972134184E+26</v>
      </c>
      <c r="E82" s="256"/>
      <c r="F82" s="257"/>
      <c r="G82" s="211"/>
      <c r="H82" s="211"/>
    </row>
    <row r="83" spans="1:8" x14ac:dyDescent="0.25">
      <c r="A83" s="251" t="s">
        <v>121</v>
      </c>
      <c r="B83" s="251"/>
      <c r="C83" s="251"/>
      <c r="D83" s="251"/>
      <c r="E83" s="251"/>
      <c r="F83" s="251"/>
      <c r="G83" s="211"/>
      <c r="H83" s="211"/>
    </row>
    <row r="84" spans="1:8" x14ac:dyDescent="0.25">
      <c r="A84" s="211"/>
      <c r="B84" s="211"/>
      <c r="C84" s="211"/>
      <c r="D84" s="211"/>
      <c r="E84" s="211"/>
      <c r="F84" s="211"/>
      <c r="G84" s="211"/>
      <c r="H84" s="211"/>
    </row>
    <row r="85" spans="1:8" x14ac:dyDescent="0.25">
      <c r="A85" s="211"/>
      <c r="B85" s="211"/>
      <c r="C85" s="211"/>
      <c r="D85" s="211"/>
      <c r="E85" s="211"/>
      <c r="F85" s="211"/>
      <c r="G85" s="211"/>
      <c r="H85" s="211"/>
    </row>
    <row r="86" spans="1:8" x14ac:dyDescent="0.25">
      <c r="A86" s="212" t="s">
        <v>122</v>
      </c>
      <c r="B86" s="211"/>
      <c r="C86" s="211"/>
      <c r="D86" s="211"/>
      <c r="E86" s="211"/>
      <c r="F86" s="211"/>
      <c r="G86" s="211"/>
      <c r="H86" s="211"/>
    </row>
    <row r="87" spans="1:8" x14ac:dyDescent="0.25">
      <c r="A87" s="211"/>
      <c r="B87" s="211"/>
      <c r="C87" s="211"/>
      <c r="D87" s="211"/>
      <c r="E87" s="211"/>
      <c r="F87" s="211"/>
      <c r="G87" s="211"/>
      <c r="H87" s="211"/>
    </row>
    <row r="88" spans="1:8" x14ac:dyDescent="0.25">
      <c r="A88" s="211"/>
      <c r="B88" s="211"/>
      <c r="C88" s="211"/>
      <c r="D88" s="211"/>
      <c r="E88" s="211"/>
      <c r="F88" s="211"/>
      <c r="G88" s="211"/>
      <c r="H88" s="211"/>
    </row>
    <row r="89" spans="1:8" x14ac:dyDescent="0.25">
      <c r="A89" s="212" t="s">
        <v>1</v>
      </c>
      <c r="B89" s="211"/>
      <c r="C89" s="211"/>
      <c r="D89" s="211"/>
      <c r="E89" s="211"/>
      <c r="F89" s="211"/>
      <c r="G89" s="211"/>
      <c r="H89" s="211"/>
    </row>
    <row r="90" spans="1:8" x14ac:dyDescent="0.25">
      <c r="A90" s="211"/>
      <c r="B90" s="211"/>
      <c r="C90" s="211"/>
      <c r="D90" s="211"/>
      <c r="E90" s="211"/>
      <c r="F90" s="211"/>
      <c r="G90" s="211"/>
      <c r="H90" s="211"/>
    </row>
    <row r="91" spans="1:8" x14ac:dyDescent="0.25">
      <c r="A91" s="218" t="s">
        <v>123</v>
      </c>
      <c r="B91" s="218"/>
      <c r="C91" s="218"/>
      <c r="D91" s="218"/>
      <c r="E91" s="218"/>
      <c r="F91" s="218"/>
      <c r="G91" s="218"/>
      <c r="H91" s="211"/>
    </row>
    <row r="92" spans="1:8" x14ac:dyDescent="0.25">
      <c r="A92" s="225" t="s">
        <v>79</v>
      </c>
      <c r="B92" s="225" t="s">
        <v>16</v>
      </c>
      <c r="C92" s="226"/>
      <c r="D92" s="226"/>
      <c r="E92" s="226"/>
      <c r="F92" s="226"/>
      <c r="G92" s="226"/>
      <c r="H92" s="211"/>
    </row>
    <row r="93" spans="1:8" x14ac:dyDescent="0.25">
      <c r="A93" s="225" t="s">
        <v>124</v>
      </c>
      <c r="B93" s="226"/>
      <c r="C93" s="226"/>
      <c r="D93" s="226"/>
      <c r="E93" s="226"/>
      <c r="F93" s="226"/>
      <c r="G93" s="226"/>
      <c r="H93" s="211"/>
    </row>
    <row r="94" spans="1:8" x14ac:dyDescent="0.25">
      <c r="A94" s="266" t="s">
        <v>114</v>
      </c>
      <c r="B94" s="266"/>
      <c r="C94" s="258" t="s">
        <v>115</v>
      </c>
      <c r="D94" s="259" t="s">
        <v>107</v>
      </c>
      <c r="E94" s="259" t="s">
        <v>86</v>
      </c>
      <c r="F94" s="259" t="s">
        <v>108</v>
      </c>
      <c r="G94" s="260"/>
      <c r="H94" s="211"/>
    </row>
    <row r="95" spans="1:8" ht="24.75" x14ac:dyDescent="0.25">
      <c r="A95" s="219"/>
      <c r="B95" s="219"/>
      <c r="C95" s="261"/>
      <c r="D95" s="262"/>
      <c r="E95" s="262"/>
      <c r="F95" s="229" t="s">
        <v>109</v>
      </c>
      <c r="G95" s="230" t="s">
        <v>110</v>
      </c>
      <c r="H95" s="211"/>
    </row>
    <row r="96" spans="1:8" x14ac:dyDescent="0.25">
      <c r="A96" s="240" t="s">
        <v>32</v>
      </c>
      <c r="B96" s="222" t="s">
        <v>20</v>
      </c>
      <c r="C96" s="231">
        <v>15936809845256.014</v>
      </c>
      <c r="D96" s="232">
        <v>7063236040601.6455</v>
      </c>
      <c r="E96" s="253">
        <v>0.16873653516796328</v>
      </c>
      <c r="F96" s="232">
        <v>-3408956982426.6309</v>
      </c>
      <c r="G96" s="273">
        <v>35282576672938.656</v>
      </c>
      <c r="H96" s="211"/>
    </row>
    <row r="97" spans="1:8" x14ac:dyDescent="0.25">
      <c r="A97" s="213"/>
      <c r="B97" s="214" t="s">
        <v>37</v>
      </c>
      <c r="C97" s="234">
        <v>15936809845016.361</v>
      </c>
      <c r="D97" s="235">
        <v>6948950879014.8965</v>
      </c>
      <c r="E97" s="247">
        <v>0.15445840388712775</v>
      </c>
      <c r="F97" s="235">
        <v>-3095936990808.1348</v>
      </c>
      <c r="G97" s="274">
        <v>34969556680840.859</v>
      </c>
      <c r="H97" s="211"/>
    </row>
    <row r="98" spans="1:8" x14ac:dyDescent="0.25">
      <c r="A98" s="268"/>
      <c r="B98" s="269" t="s">
        <v>27</v>
      </c>
      <c r="C98" s="275">
        <v>15936809845203.961</v>
      </c>
      <c r="D98" s="276">
        <v>6847386830277.3955</v>
      </c>
      <c r="E98" s="271">
        <v>0.14232388070530269</v>
      </c>
      <c r="F98" s="276">
        <v>-2817759340368.3555</v>
      </c>
      <c r="G98" s="277">
        <v>34691379030776.277</v>
      </c>
      <c r="H98" s="211"/>
    </row>
    <row r="99" spans="1:8" x14ac:dyDescent="0.25">
      <c r="A99" s="268" t="s">
        <v>20</v>
      </c>
      <c r="B99" s="214" t="s">
        <v>32</v>
      </c>
      <c r="C99" s="234">
        <v>-15936809845256.014</v>
      </c>
      <c r="D99" s="235">
        <v>7063236040601.6455</v>
      </c>
      <c r="E99" s="247">
        <v>0.16873653516796328</v>
      </c>
      <c r="F99" s="235">
        <v>-35282576672938.656</v>
      </c>
      <c r="G99" s="274">
        <v>3408956982426.6309</v>
      </c>
      <c r="H99" s="211"/>
    </row>
    <row r="100" spans="1:8" x14ac:dyDescent="0.25">
      <c r="A100" s="213"/>
      <c r="B100" s="214" t="s">
        <v>37</v>
      </c>
      <c r="C100" s="234">
        <v>-239.65160964248855</v>
      </c>
      <c r="D100" s="235">
        <v>6814702219647.6807</v>
      </c>
      <c r="E100" s="247">
        <v>1</v>
      </c>
      <c r="F100" s="235">
        <v>-18665048058036.914</v>
      </c>
      <c r="G100" s="274">
        <v>18665048057557.609</v>
      </c>
      <c r="H100" s="211"/>
    </row>
    <row r="101" spans="1:8" x14ac:dyDescent="0.25">
      <c r="A101" s="268"/>
      <c r="B101" s="269" t="s">
        <v>27</v>
      </c>
      <c r="C101" s="275">
        <v>-52.051715402079068</v>
      </c>
      <c r="D101" s="276">
        <v>6711106795973.7783</v>
      </c>
      <c r="E101" s="271">
        <v>1</v>
      </c>
      <c r="F101" s="276">
        <v>-18381306597236.934</v>
      </c>
      <c r="G101" s="277">
        <v>18381306597132.832</v>
      </c>
      <c r="H101" s="211"/>
    </row>
    <row r="102" spans="1:8" x14ac:dyDescent="0.25">
      <c r="A102" s="268" t="s">
        <v>37</v>
      </c>
      <c r="B102" s="214" t="s">
        <v>32</v>
      </c>
      <c r="C102" s="234">
        <v>-15936809845016.361</v>
      </c>
      <c r="D102" s="235">
        <v>6948950879014.8965</v>
      </c>
      <c r="E102" s="247">
        <v>0.15445840388712775</v>
      </c>
      <c r="F102" s="235">
        <v>-34969556680840.859</v>
      </c>
      <c r="G102" s="274">
        <v>3095936990808.1348</v>
      </c>
      <c r="H102" s="211"/>
    </row>
    <row r="103" spans="1:8" x14ac:dyDescent="0.25">
      <c r="A103" s="213"/>
      <c r="B103" s="214" t="s">
        <v>20</v>
      </c>
      <c r="C103" s="234">
        <v>239.65160964248855</v>
      </c>
      <c r="D103" s="235">
        <v>6814702219647.6807</v>
      </c>
      <c r="E103" s="247">
        <v>1</v>
      </c>
      <c r="F103" s="235">
        <v>-18665048057557.609</v>
      </c>
      <c r="G103" s="274">
        <v>18665048058036.914</v>
      </c>
      <c r="H103" s="211"/>
    </row>
    <row r="104" spans="1:8" x14ac:dyDescent="0.25">
      <c r="A104" s="268"/>
      <c r="B104" s="269" t="s">
        <v>27</v>
      </c>
      <c r="C104" s="275">
        <v>187.5998942404095</v>
      </c>
      <c r="D104" s="276">
        <v>6590718426747.8242</v>
      </c>
      <c r="E104" s="271">
        <v>1</v>
      </c>
      <c r="F104" s="276">
        <v>-18051570296748.723</v>
      </c>
      <c r="G104" s="277">
        <v>18051570297123.926</v>
      </c>
      <c r="H104" s="211"/>
    </row>
    <row r="105" spans="1:8" x14ac:dyDescent="0.25">
      <c r="A105" s="268" t="s">
        <v>27</v>
      </c>
      <c r="B105" s="214" t="s">
        <v>32</v>
      </c>
      <c r="C105" s="234">
        <v>-15936809845203.961</v>
      </c>
      <c r="D105" s="235">
        <v>6847386830277.3955</v>
      </c>
      <c r="E105" s="247">
        <v>0.14232388070530269</v>
      </c>
      <c r="F105" s="235">
        <v>-34691379030776.277</v>
      </c>
      <c r="G105" s="274">
        <v>2817759340368.3555</v>
      </c>
      <c r="H105" s="211"/>
    </row>
    <row r="106" spans="1:8" x14ac:dyDescent="0.25">
      <c r="A106" s="213"/>
      <c r="B106" s="214" t="s">
        <v>20</v>
      </c>
      <c r="C106" s="234">
        <v>52.051715402079068</v>
      </c>
      <c r="D106" s="235">
        <v>6711106795973.7783</v>
      </c>
      <c r="E106" s="247">
        <v>1</v>
      </c>
      <c r="F106" s="235">
        <v>-18381306597132.832</v>
      </c>
      <c r="G106" s="274">
        <v>18381306597236.934</v>
      </c>
      <c r="H106" s="211"/>
    </row>
    <row r="107" spans="1:8" x14ac:dyDescent="0.25">
      <c r="A107" s="216"/>
      <c r="B107" s="217" t="s">
        <v>37</v>
      </c>
      <c r="C107" s="237">
        <v>-187.5998942404095</v>
      </c>
      <c r="D107" s="238">
        <v>6590718426747.8242</v>
      </c>
      <c r="E107" s="267">
        <v>1</v>
      </c>
      <c r="F107" s="238">
        <v>-18051570297123.926</v>
      </c>
      <c r="G107" s="278">
        <v>18051570296748.723</v>
      </c>
      <c r="H107" s="211"/>
    </row>
    <row r="108" spans="1:8" x14ac:dyDescent="0.25">
      <c r="A108" s="251" t="s">
        <v>138</v>
      </c>
      <c r="B108" s="251"/>
      <c r="C108" s="251"/>
      <c r="D108" s="251"/>
      <c r="E108" s="251"/>
      <c r="F108" s="251"/>
      <c r="G108" s="251"/>
      <c r="H108" s="211"/>
    </row>
  </sheetData>
  <mergeCells count="54"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  <mergeCell ref="A78:F78"/>
    <mergeCell ref="A79:F79"/>
    <mergeCell ref="A83:F83"/>
    <mergeCell ref="A91:G91"/>
    <mergeCell ref="A92:G92"/>
    <mergeCell ref="A93:G93"/>
    <mergeCell ref="A63:A65"/>
    <mergeCell ref="A66:A68"/>
    <mergeCell ref="A69:A71"/>
    <mergeCell ref="A72:A74"/>
    <mergeCell ref="A75:G75"/>
    <mergeCell ref="A76:G76"/>
    <mergeCell ref="A59:G59"/>
    <mergeCell ref="A60:G60"/>
    <mergeCell ref="A61:B62"/>
    <mergeCell ref="C61:C62"/>
    <mergeCell ref="D61:D62"/>
    <mergeCell ref="E61:E62"/>
    <mergeCell ref="F61:G61"/>
    <mergeCell ref="A50:E50"/>
    <mergeCell ref="A51:E51"/>
    <mergeCell ref="A52:A53"/>
    <mergeCell ref="B52:B53"/>
    <mergeCell ref="C52:C53"/>
    <mergeCell ref="D52:E52"/>
    <mergeCell ref="A27:F27"/>
    <mergeCell ref="A28:F28"/>
    <mergeCell ref="A36:F36"/>
    <mergeCell ref="A41:D41"/>
    <mergeCell ref="A42:D42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1:C1"/>
    <mergeCell ref="A2:B2"/>
    <mergeCell ref="A3:A6"/>
    <mergeCell ref="A8:D8"/>
    <mergeCell ref="A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210-9FC0-405B-8262-C104C5FE9888}">
  <dimension ref="A1:I272"/>
  <sheetViews>
    <sheetView workbookViewId="0">
      <selection activeCell="B3" sqref="A1:XFD3"/>
    </sheetView>
  </sheetViews>
  <sheetFormatPr defaultRowHeight="15" x14ac:dyDescent="0.25"/>
  <cols>
    <col min="3" max="3" width="16.7109375" customWidth="1"/>
  </cols>
  <sheetData>
    <row r="1" spans="1:9" x14ac:dyDescent="0.25">
      <c r="A1" s="286" t="s">
        <v>76</v>
      </c>
      <c r="B1" s="286"/>
      <c r="C1" s="286"/>
      <c r="D1" s="279"/>
      <c r="E1" s="279"/>
      <c r="F1" s="279"/>
      <c r="G1" s="279"/>
      <c r="H1" s="279"/>
      <c r="I1" s="279"/>
    </row>
    <row r="2" spans="1:9" x14ac:dyDescent="0.25">
      <c r="A2" s="287" t="s">
        <v>75</v>
      </c>
      <c r="B2" s="287"/>
      <c r="C2" s="288" t="s">
        <v>77</v>
      </c>
      <c r="D2" s="279"/>
      <c r="E2" s="279"/>
      <c r="F2" s="279"/>
      <c r="G2" s="279"/>
      <c r="H2" s="279"/>
      <c r="I2" s="279"/>
    </row>
    <row r="3" spans="1:9" x14ac:dyDescent="0.25">
      <c r="A3" s="289" t="s">
        <v>1</v>
      </c>
      <c r="B3" s="290" t="s">
        <v>32</v>
      </c>
      <c r="C3" s="291">
        <v>13</v>
      </c>
      <c r="D3" s="279"/>
      <c r="E3" s="279"/>
      <c r="F3" s="279"/>
      <c r="G3" s="279"/>
      <c r="H3" s="279"/>
      <c r="I3" s="279"/>
    </row>
    <row r="4" spans="1:9" x14ac:dyDescent="0.25">
      <c r="A4" s="281"/>
      <c r="B4" s="282" t="s">
        <v>20</v>
      </c>
      <c r="C4" s="283">
        <v>14</v>
      </c>
      <c r="D4" s="279"/>
      <c r="E4" s="279"/>
      <c r="F4" s="279"/>
      <c r="G4" s="279"/>
      <c r="H4" s="279"/>
      <c r="I4" s="279"/>
    </row>
    <row r="5" spans="1:9" x14ac:dyDescent="0.25">
      <c r="A5" s="281"/>
      <c r="B5" s="282" t="s">
        <v>37</v>
      </c>
      <c r="C5" s="283">
        <v>15</v>
      </c>
      <c r="D5" s="279"/>
      <c r="E5" s="279"/>
      <c r="F5" s="279"/>
      <c r="G5" s="279"/>
      <c r="H5" s="279"/>
      <c r="I5" s="279"/>
    </row>
    <row r="6" spans="1:9" x14ac:dyDescent="0.25">
      <c r="A6" s="284"/>
      <c r="B6" s="285" t="s">
        <v>27</v>
      </c>
      <c r="C6" s="292">
        <v>15</v>
      </c>
      <c r="D6" s="279"/>
      <c r="E6" s="279"/>
      <c r="F6" s="279"/>
      <c r="G6" s="279"/>
      <c r="H6" s="279"/>
      <c r="I6" s="279"/>
    </row>
    <row r="7" spans="1:9" x14ac:dyDescent="0.25">
      <c r="A7" s="279"/>
      <c r="B7" s="279"/>
      <c r="C7" s="279"/>
      <c r="D7" s="279"/>
      <c r="E7" s="279"/>
      <c r="F7" s="279"/>
      <c r="G7" s="279"/>
      <c r="H7" s="279"/>
      <c r="I7" s="279"/>
    </row>
    <row r="8" spans="1:9" x14ac:dyDescent="0.25">
      <c r="A8" s="286" t="s">
        <v>78</v>
      </c>
      <c r="B8" s="286"/>
      <c r="C8" s="286"/>
      <c r="D8" s="286"/>
      <c r="E8" s="286"/>
      <c r="F8" s="279"/>
      <c r="G8" s="279"/>
      <c r="H8" s="279"/>
      <c r="I8" s="279"/>
    </row>
    <row r="9" spans="1:9" ht="24.75" x14ac:dyDescent="0.25">
      <c r="A9" s="287" t="s">
        <v>1</v>
      </c>
      <c r="B9" s="287"/>
      <c r="C9" s="293" t="s">
        <v>80</v>
      </c>
      <c r="D9" s="294" t="s">
        <v>81</v>
      </c>
      <c r="E9" s="295" t="s">
        <v>77</v>
      </c>
      <c r="F9" s="279"/>
      <c r="G9" s="279"/>
      <c r="H9" s="279"/>
      <c r="I9" s="279"/>
    </row>
    <row r="10" spans="1:9" x14ac:dyDescent="0.25">
      <c r="A10" s="296" t="s">
        <v>7</v>
      </c>
      <c r="B10" s="290" t="s">
        <v>32</v>
      </c>
      <c r="C10" s="297">
        <v>11352938304267.723</v>
      </c>
      <c r="D10" s="298">
        <v>27712179004038.719</v>
      </c>
      <c r="E10" s="299">
        <v>13</v>
      </c>
      <c r="F10" s="279"/>
      <c r="G10" s="279"/>
      <c r="H10" s="279"/>
      <c r="I10" s="279"/>
    </row>
    <row r="11" spans="1:9" x14ac:dyDescent="0.25">
      <c r="A11" s="281"/>
      <c r="B11" s="282" t="s">
        <v>20</v>
      </c>
      <c r="C11" s="300">
        <v>77.602324771877761</v>
      </c>
      <c r="D11" s="301">
        <v>69.550054951021735</v>
      </c>
      <c r="E11" s="302">
        <v>14</v>
      </c>
      <c r="F11" s="279"/>
      <c r="G11" s="279"/>
      <c r="H11" s="279"/>
      <c r="I11" s="279"/>
    </row>
    <row r="12" spans="1:9" x14ac:dyDescent="0.25">
      <c r="A12" s="281"/>
      <c r="B12" s="282" t="s">
        <v>37</v>
      </c>
      <c r="C12" s="300">
        <v>248.85047460960419</v>
      </c>
      <c r="D12" s="301">
        <v>336.54460829668312</v>
      </c>
      <c r="E12" s="302">
        <v>15</v>
      </c>
      <c r="F12" s="279"/>
      <c r="G12" s="279"/>
      <c r="H12" s="279"/>
      <c r="I12" s="279"/>
    </row>
    <row r="13" spans="1:9" x14ac:dyDescent="0.25">
      <c r="A13" s="281"/>
      <c r="B13" s="282" t="s">
        <v>27</v>
      </c>
      <c r="C13" s="300">
        <v>139.58670167447502</v>
      </c>
      <c r="D13" s="301">
        <v>170.8749328661242</v>
      </c>
      <c r="E13" s="302">
        <v>15</v>
      </c>
      <c r="F13" s="279"/>
      <c r="G13" s="279"/>
      <c r="H13" s="279"/>
      <c r="I13" s="279"/>
    </row>
    <row r="14" spans="1:9" x14ac:dyDescent="0.25">
      <c r="A14" s="303"/>
      <c r="B14" s="304" t="s">
        <v>82</v>
      </c>
      <c r="C14" s="305">
        <v>2589266630919.1816</v>
      </c>
      <c r="D14" s="306">
        <v>13698926503528.164</v>
      </c>
      <c r="E14" s="307">
        <v>57</v>
      </c>
      <c r="F14" s="279"/>
      <c r="G14" s="279"/>
      <c r="H14" s="279"/>
      <c r="I14" s="279"/>
    </row>
    <row r="15" spans="1:9" x14ac:dyDescent="0.25">
      <c r="A15" s="303" t="s">
        <v>10</v>
      </c>
      <c r="B15" s="282" t="s">
        <v>32</v>
      </c>
      <c r="C15" s="300">
        <v>10926249214488.193</v>
      </c>
      <c r="D15" s="301">
        <v>26670643842011.512</v>
      </c>
      <c r="E15" s="302">
        <v>13</v>
      </c>
      <c r="F15" s="279"/>
      <c r="G15" s="279"/>
      <c r="H15" s="279"/>
      <c r="I15" s="279"/>
    </row>
    <row r="16" spans="1:9" x14ac:dyDescent="0.25">
      <c r="A16" s="281"/>
      <c r="B16" s="282" t="s">
        <v>20</v>
      </c>
      <c r="C16" s="300">
        <v>108.77942198962245</v>
      </c>
      <c r="D16" s="301">
        <v>88.728975684125771</v>
      </c>
      <c r="E16" s="302">
        <v>14</v>
      </c>
      <c r="F16" s="279"/>
      <c r="G16" s="279"/>
      <c r="H16" s="279"/>
      <c r="I16" s="279"/>
    </row>
    <row r="17" spans="1:9" x14ac:dyDescent="0.25">
      <c r="A17" s="281"/>
      <c r="B17" s="282" t="s">
        <v>37</v>
      </c>
      <c r="C17" s="300">
        <v>242.4021450787022</v>
      </c>
      <c r="D17" s="301">
        <v>362.59677429443036</v>
      </c>
      <c r="E17" s="302">
        <v>15</v>
      </c>
      <c r="F17" s="279"/>
      <c r="G17" s="279"/>
      <c r="H17" s="279"/>
      <c r="I17" s="279"/>
    </row>
    <row r="18" spans="1:9" x14ac:dyDescent="0.25">
      <c r="A18" s="281"/>
      <c r="B18" s="282" t="s">
        <v>27</v>
      </c>
      <c r="C18" s="300">
        <v>116.69561260127998</v>
      </c>
      <c r="D18" s="301">
        <v>121.62685453146625</v>
      </c>
      <c r="E18" s="302">
        <v>15</v>
      </c>
      <c r="F18" s="279"/>
      <c r="G18" s="279"/>
      <c r="H18" s="279"/>
      <c r="I18" s="279"/>
    </row>
    <row r="19" spans="1:9" x14ac:dyDescent="0.25">
      <c r="A19" s="303"/>
      <c r="B19" s="304" t="s">
        <v>82</v>
      </c>
      <c r="C19" s="305">
        <v>2491951575355.3667</v>
      </c>
      <c r="D19" s="306">
        <v>13184065740207.445</v>
      </c>
      <c r="E19" s="307">
        <v>57</v>
      </c>
      <c r="F19" s="279"/>
      <c r="G19" s="279"/>
      <c r="H19" s="279"/>
      <c r="I19" s="279"/>
    </row>
    <row r="20" spans="1:9" x14ac:dyDescent="0.25">
      <c r="A20" s="303" t="s">
        <v>13</v>
      </c>
      <c r="B20" s="282" t="s">
        <v>32</v>
      </c>
      <c r="C20" s="300">
        <v>2609005527177.4307</v>
      </c>
      <c r="D20" s="301">
        <v>6368503576223.9648</v>
      </c>
      <c r="E20" s="302">
        <v>13</v>
      </c>
      <c r="F20" s="279"/>
      <c r="G20" s="279"/>
      <c r="H20" s="279"/>
      <c r="I20" s="279"/>
    </row>
    <row r="21" spans="1:9" x14ac:dyDescent="0.25">
      <c r="A21" s="281"/>
      <c r="B21" s="282" t="s">
        <v>20</v>
      </c>
      <c r="C21" s="300">
        <v>42.676896821340428</v>
      </c>
      <c r="D21" s="301">
        <v>39.479411788328044</v>
      </c>
      <c r="E21" s="302">
        <v>14</v>
      </c>
      <c r="F21" s="279"/>
      <c r="G21" s="279"/>
      <c r="H21" s="279"/>
      <c r="I21" s="279"/>
    </row>
    <row r="22" spans="1:9" x14ac:dyDescent="0.25">
      <c r="A22" s="281"/>
      <c r="B22" s="282" t="s">
        <v>37</v>
      </c>
      <c r="C22" s="300">
        <v>78.533753418727017</v>
      </c>
      <c r="D22" s="301">
        <v>162.69258392632349</v>
      </c>
      <c r="E22" s="302">
        <v>15</v>
      </c>
      <c r="F22" s="279"/>
      <c r="G22" s="279"/>
      <c r="H22" s="279"/>
      <c r="I22" s="279"/>
    </row>
    <row r="23" spans="1:9" x14ac:dyDescent="0.25">
      <c r="A23" s="281"/>
      <c r="B23" s="282" t="s">
        <v>27</v>
      </c>
      <c r="C23" s="300">
        <v>27.486578867971236</v>
      </c>
      <c r="D23" s="301">
        <v>30.08231723252333</v>
      </c>
      <c r="E23" s="302">
        <v>15</v>
      </c>
      <c r="F23" s="279"/>
      <c r="G23" s="279"/>
      <c r="H23" s="279"/>
      <c r="I23" s="279"/>
    </row>
    <row r="24" spans="1:9" x14ac:dyDescent="0.25">
      <c r="A24" s="303"/>
      <c r="B24" s="304" t="s">
        <v>82</v>
      </c>
      <c r="C24" s="305">
        <v>595036348342.00708</v>
      </c>
      <c r="D24" s="306">
        <v>3148134342500.4849</v>
      </c>
      <c r="E24" s="307">
        <v>57</v>
      </c>
      <c r="F24" s="279"/>
      <c r="G24" s="279"/>
      <c r="H24" s="279"/>
      <c r="I24" s="279"/>
    </row>
    <row r="25" spans="1:9" x14ac:dyDescent="0.25">
      <c r="A25" s="303" t="s">
        <v>16</v>
      </c>
      <c r="B25" s="282" t="s">
        <v>32</v>
      </c>
      <c r="C25" s="300">
        <v>15936809845360.109</v>
      </c>
      <c r="D25" s="301">
        <v>38901270785747.32</v>
      </c>
      <c r="E25" s="302">
        <v>13</v>
      </c>
      <c r="F25" s="279"/>
      <c r="G25" s="279"/>
      <c r="H25" s="279"/>
      <c r="I25" s="279"/>
    </row>
    <row r="26" spans="1:9" x14ac:dyDescent="0.25">
      <c r="A26" s="281"/>
      <c r="B26" s="282" t="s">
        <v>20</v>
      </c>
      <c r="C26" s="300">
        <v>104.09665388611448</v>
      </c>
      <c r="D26" s="301">
        <v>77.732146966546068</v>
      </c>
      <c r="E26" s="302">
        <v>14</v>
      </c>
      <c r="F26" s="279"/>
      <c r="G26" s="279"/>
      <c r="H26" s="279"/>
      <c r="I26" s="279"/>
    </row>
    <row r="27" spans="1:9" x14ac:dyDescent="0.25">
      <c r="A27" s="281"/>
      <c r="B27" s="282" t="s">
        <v>37</v>
      </c>
      <c r="C27" s="300">
        <v>343.74826352860305</v>
      </c>
      <c r="D27" s="301">
        <v>498.14136113183542</v>
      </c>
      <c r="E27" s="302">
        <v>15</v>
      </c>
      <c r="F27" s="279"/>
      <c r="G27" s="279"/>
      <c r="H27" s="279"/>
      <c r="I27" s="279"/>
    </row>
    <row r="28" spans="1:9" x14ac:dyDescent="0.25">
      <c r="A28" s="281"/>
      <c r="B28" s="282" t="s">
        <v>27</v>
      </c>
      <c r="C28" s="300">
        <v>164.00464525731138</v>
      </c>
      <c r="D28" s="301">
        <v>173.10954616984264</v>
      </c>
      <c r="E28" s="302">
        <v>15</v>
      </c>
      <c r="F28" s="279"/>
      <c r="G28" s="279"/>
      <c r="H28" s="279"/>
      <c r="I28" s="279"/>
    </row>
    <row r="29" spans="1:9" x14ac:dyDescent="0.25">
      <c r="A29" s="284"/>
      <c r="B29" s="285" t="s">
        <v>82</v>
      </c>
      <c r="C29" s="308">
        <v>3634711017522.0181</v>
      </c>
      <c r="D29" s="309">
        <v>19230016135149.688</v>
      </c>
      <c r="E29" s="310">
        <v>57</v>
      </c>
      <c r="F29" s="279"/>
      <c r="G29" s="279"/>
      <c r="H29" s="279"/>
      <c r="I29" s="279"/>
    </row>
    <row r="30" spans="1:9" x14ac:dyDescent="0.25">
      <c r="A30" s="279"/>
      <c r="B30" s="279"/>
      <c r="C30" s="279"/>
      <c r="D30" s="279"/>
      <c r="E30" s="279"/>
      <c r="F30" s="279"/>
      <c r="G30" s="279"/>
      <c r="H30" s="279"/>
      <c r="I30" s="279"/>
    </row>
    <row r="31" spans="1:9" x14ac:dyDescent="0.25">
      <c r="A31" s="286" t="s">
        <v>164</v>
      </c>
      <c r="B31" s="286"/>
      <c r="C31" s="279"/>
      <c r="D31" s="279"/>
      <c r="E31" s="279"/>
      <c r="F31" s="279"/>
      <c r="G31" s="279"/>
      <c r="H31" s="279"/>
      <c r="I31" s="279"/>
    </row>
    <row r="32" spans="1:9" x14ac:dyDescent="0.25">
      <c r="A32" s="311" t="s">
        <v>140</v>
      </c>
      <c r="B32" s="312">
        <v>208.24618282028132</v>
      </c>
      <c r="C32" s="279"/>
      <c r="D32" s="279"/>
      <c r="E32" s="279"/>
      <c r="F32" s="279"/>
      <c r="G32" s="279"/>
      <c r="H32" s="279"/>
      <c r="I32" s="279"/>
    </row>
    <row r="33" spans="1:9" x14ac:dyDescent="0.25">
      <c r="A33" s="282" t="s">
        <v>99</v>
      </c>
      <c r="B33" s="313">
        <v>8.9194328544187655</v>
      </c>
      <c r="C33" s="279"/>
      <c r="D33" s="279"/>
      <c r="E33" s="279"/>
      <c r="F33" s="279"/>
      <c r="G33" s="279"/>
      <c r="H33" s="279"/>
      <c r="I33" s="279"/>
    </row>
    <row r="34" spans="1:9" x14ac:dyDescent="0.25">
      <c r="A34" s="282" t="s">
        <v>84</v>
      </c>
      <c r="B34" s="283">
        <v>20</v>
      </c>
      <c r="C34" s="279"/>
      <c r="D34" s="279"/>
      <c r="E34" s="279"/>
      <c r="F34" s="279"/>
      <c r="G34" s="279"/>
      <c r="H34" s="279"/>
      <c r="I34" s="279"/>
    </row>
    <row r="35" spans="1:9" x14ac:dyDescent="0.25">
      <c r="A35" s="282" t="s">
        <v>85</v>
      </c>
      <c r="B35" s="313">
        <v>5976.1820857835355</v>
      </c>
      <c r="C35" s="279"/>
      <c r="D35" s="279"/>
      <c r="E35" s="279"/>
      <c r="F35" s="279"/>
      <c r="G35" s="279"/>
      <c r="H35" s="279"/>
      <c r="I35" s="279"/>
    </row>
    <row r="36" spans="1:9" x14ac:dyDescent="0.25">
      <c r="A36" s="285" t="s">
        <v>86</v>
      </c>
      <c r="B36" s="314">
        <v>5.7638081370956077E-27</v>
      </c>
      <c r="C36" s="279"/>
      <c r="D36" s="279"/>
      <c r="E36" s="279"/>
      <c r="F36" s="279"/>
      <c r="G36" s="279"/>
      <c r="H36" s="279"/>
      <c r="I36" s="279"/>
    </row>
    <row r="37" spans="1:9" x14ac:dyDescent="0.25">
      <c r="A37" s="315" t="s">
        <v>141</v>
      </c>
      <c r="B37" s="315"/>
      <c r="C37" s="279"/>
      <c r="D37" s="279"/>
      <c r="E37" s="279"/>
      <c r="F37" s="279"/>
      <c r="G37" s="279"/>
      <c r="H37" s="279"/>
      <c r="I37" s="279"/>
    </row>
    <row r="38" spans="1:9" x14ac:dyDescent="0.25">
      <c r="A38" s="315" t="s">
        <v>142</v>
      </c>
      <c r="B38" s="315"/>
      <c r="C38" s="279"/>
      <c r="D38" s="279"/>
      <c r="E38" s="279"/>
      <c r="F38" s="279"/>
      <c r="G38" s="279"/>
      <c r="H38" s="279"/>
      <c r="I38" s="279"/>
    </row>
    <row r="39" spans="1:9" x14ac:dyDescent="0.25">
      <c r="A39" s="279"/>
      <c r="B39" s="279"/>
      <c r="C39" s="279"/>
      <c r="D39" s="279"/>
      <c r="E39" s="279"/>
      <c r="F39" s="279"/>
      <c r="G39" s="279"/>
      <c r="H39" s="279"/>
      <c r="I39" s="279"/>
    </row>
    <row r="40" spans="1:9" x14ac:dyDescent="0.25">
      <c r="A40" s="286" t="s">
        <v>165</v>
      </c>
      <c r="B40" s="286"/>
      <c r="C40" s="286"/>
      <c r="D40" s="286"/>
      <c r="E40" s="286"/>
      <c r="F40" s="286"/>
      <c r="G40" s="286"/>
      <c r="H40" s="279"/>
      <c r="I40" s="279"/>
    </row>
    <row r="41" spans="1:9" ht="24.75" x14ac:dyDescent="0.25">
      <c r="A41" s="287" t="s">
        <v>143</v>
      </c>
      <c r="B41" s="287"/>
      <c r="C41" s="293" t="s">
        <v>144</v>
      </c>
      <c r="D41" s="294" t="s">
        <v>99</v>
      </c>
      <c r="E41" s="294" t="s">
        <v>145</v>
      </c>
      <c r="F41" s="294" t="s">
        <v>146</v>
      </c>
      <c r="G41" s="295" t="s">
        <v>86</v>
      </c>
      <c r="H41" s="279"/>
      <c r="I41" s="279"/>
    </row>
    <row r="42" spans="1:9" ht="24" x14ac:dyDescent="0.25">
      <c r="A42" s="296" t="s">
        <v>101</v>
      </c>
      <c r="B42" s="290" t="s">
        <v>147</v>
      </c>
      <c r="C42" s="316">
        <v>4.7302624174182663E-2</v>
      </c>
      <c r="D42" s="317" t="s">
        <v>166</v>
      </c>
      <c r="E42" s="318">
        <v>1</v>
      </c>
      <c r="F42" s="318">
        <v>53</v>
      </c>
      <c r="G42" s="319">
        <v>0.11069598470400363</v>
      </c>
      <c r="H42" s="279"/>
      <c r="I42" s="279"/>
    </row>
    <row r="43" spans="1:9" ht="24" x14ac:dyDescent="0.25">
      <c r="A43" s="281"/>
      <c r="B43" s="282" t="s">
        <v>148</v>
      </c>
      <c r="C43" s="320">
        <v>0.95269737582581726</v>
      </c>
      <c r="D43" s="321" t="s">
        <v>166</v>
      </c>
      <c r="E43" s="322">
        <v>1</v>
      </c>
      <c r="F43" s="322">
        <v>53</v>
      </c>
      <c r="G43" s="323">
        <v>0.11069598470400303</v>
      </c>
      <c r="H43" s="279"/>
      <c r="I43" s="279"/>
    </row>
    <row r="44" spans="1:9" ht="24" x14ac:dyDescent="0.25">
      <c r="A44" s="281"/>
      <c r="B44" s="282" t="s">
        <v>149</v>
      </c>
      <c r="C44" s="320">
        <v>4.9651259019349976E-2</v>
      </c>
      <c r="D44" s="321" t="s">
        <v>166</v>
      </c>
      <c r="E44" s="322">
        <v>1</v>
      </c>
      <c r="F44" s="322">
        <v>53</v>
      </c>
      <c r="G44" s="323">
        <v>0.11069598470400363</v>
      </c>
      <c r="H44" s="279"/>
      <c r="I44" s="279"/>
    </row>
    <row r="45" spans="1:9" ht="36" x14ac:dyDescent="0.25">
      <c r="A45" s="303"/>
      <c r="B45" s="304" t="s">
        <v>150</v>
      </c>
      <c r="C45" s="324">
        <v>4.9651259019349976E-2</v>
      </c>
      <c r="D45" s="325" t="s">
        <v>166</v>
      </c>
      <c r="E45" s="326">
        <v>1</v>
      </c>
      <c r="F45" s="326">
        <v>53</v>
      </c>
      <c r="G45" s="327">
        <v>0.11069598470400363</v>
      </c>
      <c r="H45" s="279"/>
      <c r="I45" s="279"/>
    </row>
    <row r="46" spans="1:9" ht="24" x14ac:dyDescent="0.25">
      <c r="A46" s="303" t="s">
        <v>1</v>
      </c>
      <c r="B46" s="282" t="s">
        <v>147</v>
      </c>
      <c r="C46" s="320">
        <v>0.12307692307655686</v>
      </c>
      <c r="D46" s="321" t="s">
        <v>167</v>
      </c>
      <c r="E46" s="322">
        <v>3</v>
      </c>
      <c r="F46" s="322">
        <v>53</v>
      </c>
      <c r="G46" s="323">
        <v>7.1097425365982361E-2</v>
      </c>
      <c r="H46" s="279"/>
      <c r="I46" s="279"/>
    </row>
    <row r="47" spans="1:9" ht="24" x14ac:dyDescent="0.25">
      <c r="A47" s="281"/>
      <c r="B47" s="282" t="s">
        <v>148</v>
      </c>
      <c r="C47" s="320">
        <v>0.87692307692344318</v>
      </c>
      <c r="D47" s="321" t="s">
        <v>167</v>
      </c>
      <c r="E47" s="322">
        <v>3</v>
      </c>
      <c r="F47" s="322">
        <v>53</v>
      </c>
      <c r="G47" s="323">
        <v>7.1097425365982361E-2</v>
      </c>
      <c r="H47" s="279"/>
      <c r="I47" s="279"/>
    </row>
    <row r="48" spans="1:9" ht="24" x14ac:dyDescent="0.25">
      <c r="A48" s="281"/>
      <c r="B48" s="282" t="s">
        <v>149</v>
      </c>
      <c r="C48" s="320">
        <v>0.14035087719250622</v>
      </c>
      <c r="D48" s="321" t="s">
        <v>167</v>
      </c>
      <c r="E48" s="322">
        <v>3</v>
      </c>
      <c r="F48" s="322">
        <v>53</v>
      </c>
      <c r="G48" s="323">
        <v>7.1097425365982361E-2</v>
      </c>
      <c r="H48" s="279"/>
      <c r="I48" s="279"/>
    </row>
    <row r="49" spans="1:9" ht="36" x14ac:dyDescent="0.25">
      <c r="A49" s="284"/>
      <c r="B49" s="285" t="s">
        <v>150</v>
      </c>
      <c r="C49" s="328">
        <v>0.14035087719250622</v>
      </c>
      <c r="D49" s="329" t="s">
        <v>167</v>
      </c>
      <c r="E49" s="330">
        <v>3</v>
      </c>
      <c r="F49" s="330">
        <v>53</v>
      </c>
      <c r="G49" s="331">
        <v>7.1097425365982361E-2</v>
      </c>
      <c r="H49" s="279"/>
      <c r="I49" s="279"/>
    </row>
    <row r="50" spans="1:9" x14ac:dyDescent="0.25">
      <c r="A50" s="315" t="s">
        <v>142</v>
      </c>
      <c r="B50" s="315"/>
      <c r="C50" s="315"/>
      <c r="D50" s="315"/>
      <c r="E50" s="315"/>
      <c r="F50" s="315"/>
      <c r="G50" s="315"/>
      <c r="H50" s="279"/>
      <c r="I50" s="279"/>
    </row>
    <row r="51" spans="1:9" x14ac:dyDescent="0.25">
      <c r="A51" s="315" t="s">
        <v>151</v>
      </c>
      <c r="B51" s="315"/>
      <c r="C51" s="315"/>
      <c r="D51" s="315"/>
      <c r="E51" s="315"/>
      <c r="F51" s="315"/>
      <c r="G51" s="315"/>
      <c r="H51" s="279"/>
      <c r="I51" s="279"/>
    </row>
    <row r="52" spans="1:9" x14ac:dyDescent="0.25">
      <c r="A52" s="279"/>
      <c r="B52" s="279"/>
      <c r="C52" s="279"/>
      <c r="D52" s="279"/>
      <c r="E52" s="279"/>
      <c r="F52" s="279"/>
      <c r="G52" s="279"/>
      <c r="H52" s="279"/>
      <c r="I52" s="279"/>
    </row>
    <row r="53" spans="1:9" x14ac:dyDescent="0.25">
      <c r="A53" s="286" t="s">
        <v>168</v>
      </c>
      <c r="B53" s="286"/>
      <c r="C53" s="286"/>
      <c r="D53" s="286"/>
      <c r="E53" s="286"/>
      <c r="F53" s="286"/>
      <c r="G53" s="279"/>
      <c r="H53" s="279"/>
      <c r="I53" s="279"/>
    </row>
    <row r="54" spans="1:9" ht="24.75" x14ac:dyDescent="0.25">
      <c r="A54" s="287" t="s">
        <v>75</v>
      </c>
      <c r="B54" s="287"/>
      <c r="C54" s="293" t="s">
        <v>83</v>
      </c>
      <c r="D54" s="294" t="s">
        <v>84</v>
      </c>
      <c r="E54" s="294" t="s">
        <v>85</v>
      </c>
      <c r="F54" s="295" t="s">
        <v>86</v>
      </c>
      <c r="G54" s="279"/>
      <c r="H54" s="279"/>
      <c r="I54" s="279"/>
    </row>
    <row r="55" spans="1:9" ht="24" x14ac:dyDescent="0.25">
      <c r="A55" s="296" t="s">
        <v>7</v>
      </c>
      <c r="B55" s="290" t="s">
        <v>87</v>
      </c>
      <c r="C55" s="316">
        <v>14.815969965850044</v>
      </c>
      <c r="D55" s="332">
        <v>3</v>
      </c>
      <c r="E55" s="332">
        <v>53</v>
      </c>
      <c r="F55" s="319">
        <v>3.9779396388817889E-7</v>
      </c>
      <c r="G55" s="279"/>
      <c r="H55" s="279"/>
      <c r="I55" s="279"/>
    </row>
    <row r="56" spans="1:9" ht="24" x14ac:dyDescent="0.25">
      <c r="A56" s="281"/>
      <c r="B56" s="282" t="s">
        <v>88</v>
      </c>
      <c r="C56" s="320">
        <v>2.479532163742141</v>
      </c>
      <c r="D56" s="333">
        <v>3</v>
      </c>
      <c r="E56" s="333">
        <v>53</v>
      </c>
      <c r="F56" s="323">
        <v>7.1097425365323985E-2</v>
      </c>
      <c r="G56" s="279"/>
      <c r="H56" s="279"/>
      <c r="I56" s="279"/>
    </row>
    <row r="57" spans="1:9" ht="60" x14ac:dyDescent="0.25">
      <c r="A57" s="281"/>
      <c r="B57" s="282" t="s">
        <v>89</v>
      </c>
      <c r="C57" s="320">
        <v>2.479532163742141</v>
      </c>
      <c r="D57" s="333">
        <v>3</v>
      </c>
      <c r="E57" s="322">
        <v>12</v>
      </c>
      <c r="F57" s="323">
        <v>0.11103926214289116</v>
      </c>
      <c r="G57" s="279"/>
      <c r="H57" s="279"/>
      <c r="I57" s="279"/>
    </row>
    <row r="58" spans="1:9" ht="36" x14ac:dyDescent="0.25">
      <c r="A58" s="303"/>
      <c r="B58" s="304" t="s">
        <v>90</v>
      </c>
      <c r="C58" s="324">
        <v>9.6717251460626965</v>
      </c>
      <c r="D58" s="334">
        <v>3</v>
      </c>
      <c r="E58" s="334">
        <v>53</v>
      </c>
      <c r="F58" s="327">
        <v>3.4151100647388758E-5</v>
      </c>
      <c r="G58" s="279"/>
      <c r="H58" s="279"/>
      <c r="I58" s="279"/>
    </row>
    <row r="59" spans="1:9" ht="24" x14ac:dyDescent="0.25">
      <c r="A59" s="303" t="s">
        <v>10</v>
      </c>
      <c r="B59" s="282" t="s">
        <v>87</v>
      </c>
      <c r="C59" s="320">
        <v>14.815969965855636</v>
      </c>
      <c r="D59" s="333">
        <v>3</v>
      </c>
      <c r="E59" s="333">
        <v>53</v>
      </c>
      <c r="F59" s="323">
        <v>3.9779396388640663E-7</v>
      </c>
      <c r="G59" s="279"/>
      <c r="H59" s="279"/>
      <c r="I59" s="279"/>
    </row>
    <row r="60" spans="1:9" ht="24" x14ac:dyDescent="0.25">
      <c r="A60" s="281"/>
      <c r="B60" s="282" t="s">
        <v>88</v>
      </c>
      <c r="C60" s="320">
        <v>2.4795321637544347</v>
      </c>
      <c r="D60" s="333">
        <v>3</v>
      </c>
      <c r="E60" s="333">
        <v>53</v>
      </c>
      <c r="F60" s="323">
        <v>7.1097425364294947E-2</v>
      </c>
      <c r="G60" s="279"/>
      <c r="H60" s="279"/>
      <c r="I60" s="279"/>
    </row>
    <row r="61" spans="1:9" ht="60" x14ac:dyDescent="0.25">
      <c r="A61" s="281"/>
      <c r="B61" s="282" t="s">
        <v>89</v>
      </c>
      <c r="C61" s="320">
        <v>2.4795321637544347</v>
      </c>
      <c r="D61" s="333">
        <v>3</v>
      </c>
      <c r="E61" s="322">
        <v>12</v>
      </c>
      <c r="F61" s="323">
        <v>0.11103926214174803</v>
      </c>
      <c r="G61" s="279"/>
      <c r="H61" s="279"/>
      <c r="I61" s="279"/>
    </row>
    <row r="62" spans="1:9" ht="36" x14ac:dyDescent="0.25">
      <c r="A62" s="303"/>
      <c r="B62" s="304" t="s">
        <v>90</v>
      </c>
      <c r="C62" s="324">
        <v>9.6717251460728679</v>
      </c>
      <c r="D62" s="334">
        <v>3</v>
      </c>
      <c r="E62" s="334">
        <v>53</v>
      </c>
      <c r="F62" s="327">
        <v>3.4151100647062508E-5</v>
      </c>
      <c r="G62" s="279"/>
      <c r="H62" s="279"/>
      <c r="I62" s="279"/>
    </row>
    <row r="63" spans="1:9" ht="24" x14ac:dyDescent="0.25">
      <c r="A63" s="303" t="s">
        <v>13</v>
      </c>
      <c r="B63" s="282" t="s">
        <v>87</v>
      </c>
      <c r="C63" s="320">
        <v>14.815969965749282</v>
      </c>
      <c r="D63" s="333">
        <v>3</v>
      </c>
      <c r="E63" s="333">
        <v>53</v>
      </c>
      <c r="F63" s="323">
        <v>3.9779396392020166E-7</v>
      </c>
      <c r="G63" s="279"/>
      <c r="H63" s="279"/>
      <c r="I63" s="279"/>
    </row>
    <row r="64" spans="1:9" ht="24" x14ac:dyDescent="0.25">
      <c r="A64" s="281"/>
      <c r="B64" s="282" t="s">
        <v>88</v>
      </c>
      <c r="C64" s="320">
        <v>2.4795321637327894</v>
      </c>
      <c r="D64" s="333">
        <v>3</v>
      </c>
      <c r="E64" s="333">
        <v>53</v>
      </c>
      <c r="F64" s="323">
        <v>7.1097425366106887E-2</v>
      </c>
      <c r="G64" s="279"/>
      <c r="H64" s="279"/>
      <c r="I64" s="279"/>
    </row>
    <row r="65" spans="1:9" ht="60" x14ac:dyDescent="0.25">
      <c r="A65" s="281"/>
      <c r="B65" s="282" t="s">
        <v>89</v>
      </c>
      <c r="C65" s="320">
        <v>2.4795321637327894</v>
      </c>
      <c r="D65" s="333">
        <v>3</v>
      </c>
      <c r="E65" s="322">
        <v>12</v>
      </c>
      <c r="F65" s="323">
        <v>0.11103926214376061</v>
      </c>
      <c r="G65" s="279"/>
      <c r="H65" s="279"/>
      <c r="I65" s="279"/>
    </row>
    <row r="66" spans="1:9" ht="36" x14ac:dyDescent="0.25">
      <c r="A66" s="303"/>
      <c r="B66" s="304" t="s">
        <v>90</v>
      </c>
      <c r="C66" s="324">
        <v>9.6717251460111964</v>
      </c>
      <c r="D66" s="334">
        <v>3</v>
      </c>
      <c r="E66" s="334">
        <v>53</v>
      </c>
      <c r="F66" s="327">
        <v>3.4151100649040289E-5</v>
      </c>
      <c r="G66" s="279"/>
      <c r="H66" s="279"/>
      <c r="I66" s="279"/>
    </row>
    <row r="67" spans="1:9" ht="24" x14ac:dyDescent="0.25">
      <c r="A67" s="303" t="s">
        <v>16</v>
      </c>
      <c r="B67" s="282" t="s">
        <v>87</v>
      </c>
      <c r="C67" s="320">
        <v>14.81596996587546</v>
      </c>
      <c r="D67" s="333">
        <v>3</v>
      </c>
      <c r="E67" s="333">
        <v>53</v>
      </c>
      <c r="F67" s="323">
        <v>3.9779396388010497E-7</v>
      </c>
      <c r="G67" s="279"/>
      <c r="H67" s="279"/>
      <c r="I67" s="279"/>
    </row>
    <row r="68" spans="1:9" ht="24" x14ac:dyDescent="0.25">
      <c r="A68" s="281"/>
      <c r="B68" s="282" t="s">
        <v>88</v>
      </c>
      <c r="C68" s="320">
        <v>2.4795321637446754</v>
      </c>
      <c r="D68" s="333">
        <v>3</v>
      </c>
      <c r="E68" s="333">
        <v>53</v>
      </c>
      <c r="F68" s="323">
        <v>7.1097425365111683E-2</v>
      </c>
      <c r="G68" s="279"/>
      <c r="H68" s="279"/>
      <c r="I68" s="279"/>
    </row>
    <row r="69" spans="1:9" ht="60" x14ac:dyDescent="0.25">
      <c r="A69" s="281"/>
      <c r="B69" s="282" t="s">
        <v>89</v>
      </c>
      <c r="C69" s="320">
        <v>2.4795321637446754</v>
      </c>
      <c r="D69" s="333">
        <v>3</v>
      </c>
      <c r="E69" s="322">
        <v>12</v>
      </c>
      <c r="F69" s="323">
        <v>0.11103926214265546</v>
      </c>
      <c r="G69" s="279"/>
      <c r="H69" s="279"/>
      <c r="I69" s="279"/>
    </row>
    <row r="70" spans="1:9" ht="36" x14ac:dyDescent="0.25">
      <c r="A70" s="284"/>
      <c r="B70" s="285" t="s">
        <v>90</v>
      </c>
      <c r="C70" s="328">
        <v>9.6717251460816325</v>
      </c>
      <c r="D70" s="335">
        <v>3</v>
      </c>
      <c r="E70" s="335">
        <v>53</v>
      </c>
      <c r="F70" s="331">
        <v>3.4151100646781571E-5</v>
      </c>
      <c r="G70" s="279"/>
      <c r="H70" s="279"/>
      <c r="I70" s="279"/>
    </row>
    <row r="71" spans="1:9" x14ac:dyDescent="0.25">
      <c r="A71" s="315" t="s">
        <v>91</v>
      </c>
      <c r="B71" s="315"/>
      <c r="C71" s="315"/>
      <c r="D71" s="315"/>
      <c r="E71" s="315"/>
      <c r="F71" s="315"/>
      <c r="G71" s="279"/>
      <c r="H71" s="279"/>
      <c r="I71" s="279"/>
    </row>
    <row r="72" spans="1:9" x14ac:dyDescent="0.25">
      <c r="A72" s="315" t="s">
        <v>142</v>
      </c>
      <c r="B72" s="315"/>
      <c r="C72" s="315"/>
      <c r="D72" s="315"/>
      <c r="E72" s="315"/>
      <c r="F72" s="315"/>
      <c r="G72" s="279"/>
      <c r="H72" s="279"/>
      <c r="I72" s="279"/>
    </row>
    <row r="73" spans="1:9" x14ac:dyDescent="0.25">
      <c r="A73" s="279"/>
      <c r="B73" s="279"/>
      <c r="C73" s="279"/>
      <c r="D73" s="279"/>
      <c r="E73" s="279"/>
      <c r="F73" s="279"/>
      <c r="G73" s="279"/>
      <c r="H73" s="279"/>
      <c r="I73" s="279"/>
    </row>
    <row r="74" spans="1:9" x14ac:dyDescent="0.25">
      <c r="A74" s="286" t="s">
        <v>94</v>
      </c>
      <c r="B74" s="286"/>
      <c r="C74" s="286"/>
      <c r="D74" s="286"/>
      <c r="E74" s="286"/>
      <c r="F74" s="286"/>
      <c r="G74" s="286"/>
      <c r="H74" s="279"/>
      <c r="I74" s="279"/>
    </row>
    <row r="75" spans="1:9" ht="36.75" x14ac:dyDescent="0.25">
      <c r="A75" s="287" t="s">
        <v>95</v>
      </c>
      <c r="B75" s="287"/>
      <c r="C75" s="293" t="s">
        <v>96</v>
      </c>
      <c r="D75" s="294" t="s">
        <v>97</v>
      </c>
      <c r="E75" s="294" t="s">
        <v>98</v>
      </c>
      <c r="F75" s="294" t="s">
        <v>99</v>
      </c>
      <c r="G75" s="295" t="s">
        <v>86</v>
      </c>
      <c r="H75" s="279"/>
      <c r="I75" s="279"/>
    </row>
    <row r="76" spans="1:9" ht="24" x14ac:dyDescent="0.25">
      <c r="A76" s="296" t="s">
        <v>100</v>
      </c>
      <c r="B76" s="290" t="s">
        <v>7</v>
      </c>
      <c r="C76" s="336" t="s">
        <v>127</v>
      </c>
      <c r="D76" s="332">
        <v>3</v>
      </c>
      <c r="E76" s="318">
        <v>4.3113816990836591E+26</v>
      </c>
      <c r="F76" s="318">
        <v>2.4795321637342704</v>
      </c>
      <c r="G76" s="319">
        <v>7.109742536598293E-2</v>
      </c>
      <c r="H76" s="279"/>
      <c r="I76" s="279"/>
    </row>
    <row r="77" spans="1:9" x14ac:dyDescent="0.25">
      <c r="A77" s="281"/>
      <c r="B77" s="282" t="s">
        <v>10</v>
      </c>
      <c r="C77" s="337" t="s">
        <v>169</v>
      </c>
      <c r="D77" s="333">
        <v>3</v>
      </c>
      <c r="E77" s="322">
        <v>3.9933936446304335E+26</v>
      </c>
      <c r="F77" s="322">
        <v>2.4795321637509486</v>
      </c>
      <c r="G77" s="323">
        <v>7.1097425364586561E-2</v>
      </c>
      <c r="H77" s="279"/>
      <c r="I77" s="279"/>
    </row>
    <row r="78" spans="1:9" x14ac:dyDescent="0.25">
      <c r="A78" s="281"/>
      <c r="B78" s="282" t="s">
        <v>13</v>
      </c>
      <c r="C78" s="337" t="s">
        <v>170</v>
      </c>
      <c r="D78" s="333">
        <v>3</v>
      </c>
      <c r="E78" s="322">
        <v>2.2769312449201367E+25</v>
      </c>
      <c r="F78" s="322">
        <v>2.4795321637281704</v>
      </c>
      <c r="G78" s="323">
        <v>7.1097425366493605E-2</v>
      </c>
      <c r="H78" s="279"/>
      <c r="I78" s="279"/>
    </row>
    <row r="79" spans="1:9" ht="24" x14ac:dyDescent="0.25">
      <c r="A79" s="303"/>
      <c r="B79" s="304" t="s">
        <v>16</v>
      </c>
      <c r="C79" s="338" t="s">
        <v>171</v>
      </c>
      <c r="D79" s="334">
        <v>3</v>
      </c>
      <c r="E79" s="326">
        <v>8.4957690876736773E+26</v>
      </c>
      <c r="F79" s="326">
        <v>2.4795321637358669</v>
      </c>
      <c r="G79" s="327">
        <v>7.1097425365849121E-2</v>
      </c>
      <c r="H79" s="279"/>
      <c r="I79" s="279"/>
    </row>
    <row r="80" spans="1:9" ht="24" x14ac:dyDescent="0.25">
      <c r="A80" s="303" t="s">
        <v>101</v>
      </c>
      <c r="B80" s="282" t="s">
        <v>7</v>
      </c>
      <c r="C80" s="320">
        <v>4.5756506924899676E+26</v>
      </c>
      <c r="D80" s="333">
        <v>1</v>
      </c>
      <c r="E80" s="322">
        <v>4.5756506924899676E+26</v>
      </c>
      <c r="F80" s="322">
        <v>2.6315167280255487</v>
      </c>
      <c r="G80" s="323">
        <v>0.11069598470400363</v>
      </c>
      <c r="H80" s="279"/>
      <c r="I80" s="279"/>
    </row>
    <row r="81" spans="1:9" x14ac:dyDescent="0.25">
      <c r="A81" s="281"/>
      <c r="B81" s="282" t="s">
        <v>10</v>
      </c>
      <c r="C81" s="320">
        <v>4.2381713498960509E+26</v>
      </c>
      <c r="D81" s="333">
        <v>1</v>
      </c>
      <c r="E81" s="322">
        <v>4.2381713498960509E+26</v>
      </c>
      <c r="F81" s="322">
        <v>2.6315167280553813</v>
      </c>
      <c r="G81" s="323">
        <v>0.11069598470203</v>
      </c>
      <c r="H81" s="279"/>
      <c r="I81" s="279"/>
    </row>
    <row r="82" spans="1:9" x14ac:dyDescent="0.25">
      <c r="A82" s="281"/>
      <c r="B82" s="282" t="s">
        <v>13</v>
      </c>
      <c r="C82" s="320">
        <v>2.4164972519659194E+25</v>
      </c>
      <c r="D82" s="333">
        <v>1</v>
      </c>
      <c r="E82" s="322">
        <v>2.4164972519659194E+25</v>
      </c>
      <c r="F82" s="322">
        <v>2.6315167281304515</v>
      </c>
      <c r="G82" s="323">
        <v>0.11069598469706436</v>
      </c>
      <c r="H82" s="279"/>
      <c r="I82" s="279"/>
    </row>
    <row r="83" spans="1:9" ht="24" x14ac:dyDescent="0.25">
      <c r="A83" s="303"/>
      <c r="B83" s="304" t="s">
        <v>16</v>
      </c>
      <c r="C83" s="324">
        <v>9.0165228741483191E+26</v>
      </c>
      <c r="D83" s="334">
        <v>1</v>
      </c>
      <c r="E83" s="326">
        <v>9.0165228741483191E+26</v>
      </c>
      <c r="F83" s="326">
        <v>2.6315167280085143</v>
      </c>
      <c r="G83" s="327">
        <v>0.1106959847051303</v>
      </c>
      <c r="H83" s="279"/>
      <c r="I83" s="279"/>
    </row>
    <row r="84" spans="1:9" ht="24" x14ac:dyDescent="0.25">
      <c r="A84" s="303" t="s">
        <v>1</v>
      </c>
      <c r="B84" s="282" t="s">
        <v>7</v>
      </c>
      <c r="C84" s="320">
        <v>1.2934145097251011E+27</v>
      </c>
      <c r="D84" s="333">
        <v>3</v>
      </c>
      <c r="E84" s="322">
        <v>4.31138169908367E+26</v>
      </c>
      <c r="F84" s="322">
        <v>2.4795321637342767</v>
      </c>
      <c r="G84" s="323">
        <v>7.1097425365982361E-2</v>
      </c>
      <c r="H84" s="279"/>
      <c r="I84" s="279"/>
    </row>
    <row r="85" spans="1:9" x14ac:dyDescent="0.25">
      <c r="A85" s="281"/>
      <c r="B85" s="282" t="s">
        <v>10</v>
      </c>
      <c r="C85" s="320">
        <v>1.1980180933891338E+27</v>
      </c>
      <c r="D85" s="333">
        <v>3</v>
      </c>
      <c r="E85" s="322">
        <v>3.9933936446304459E+26</v>
      </c>
      <c r="F85" s="322">
        <v>2.4795321637509562</v>
      </c>
      <c r="G85" s="323">
        <v>7.1097425364585853E-2</v>
      </c>
      <c r="H85" s="279"/>
      <c r="I85" s="279"/>
    </row>
    <row r="86" spans="1:9" x14ac:dyDescent="0.25">
      <c r="A86" s="281"/>
      <c r="B86" s="282" t="s">
        <v>13</v>
      </c>
      <c r="C86" s="320">
        <v>6.8307937347604114E+25</v>
      </c>
      <c r="D86" s="333">
        <v>3</v>
      </c>
      <c r="E86" s="322">
        <v>2.2769312449201371E+25</v>
      </c>
      <c r="F86" s="322">
        <v>2.4795321637281709</v>
      </c>
      <c r="G86" s="323">
        <v>7.1097425366493605E-2</v>
      </c>
      <c r="H86" s="279"/>
      <c r="I86" s="279"/>
    </row>
    <row r="87" spans="1:9" ht="24" x14ac:dyDescent="0.25">
      <c r="A87" s="303"/>
      <c r="B87" s="304" t="s">
        <v>16</v>
      </c>
      <c r="C87" s="324">
        <v>2.5487307263020987E+27</v>
      </c>
      <c r="D87" s="334">
        <v>3</v>
      </c>
      <c r="E87" s="326">
        <v>8.4957690876736622E+26</v>
      </c>
      <c r="F87" s="326">
        <v>2.4795321637358625</v>
      </c>
      <c r="G87" s="327">
        <v>7.1097425365849495E-2</v>
      </c>
      <c r="H87" s="279"/>
      <c r="I87" s="279"/>
    </row>
    <row r="88" spans="1:9" ht="24" x14ac:dyDescent="0.25">
      <c r="A88" s="303" t="s">
        <v>102</v>
      </c>
      <c r="B88" s="282" t="s">
        <v>7</v>
      </c>
      <c r="C88" s="320">
        <v>9.2155783818226152E+27</v>
      </c>
      <c r="D88" s="333">
        <v>53</v>
      </c>
      <c r="E88" s="322">
        <v>1.7387883739287952E+26</v>
      </c>
      <c r="F88" s="339"/>
      <c r="G88" s="340"/>
      <c r="H88" s="279"/>
      <c r="I88" s="279"/>
    </row>
    <row r="89" spans="1:9" x14ac:dyDescent="0.25">
      <c r="A89" s="281"/>
      <c r="B89" s="282" t="s">
        <v>10</v>
      </c>
      <c r="C89" s="320">
        <v>8.5358789153691223E+27</v>
      </c>
      <c r="D89" s="333">
        <v>53</v>
      </c>
      <c r="E89" s="322">
        <v>1.6105431915790796E+26</v>
      </c>
      <c r="F89" s="339"/>
      <c r="G89" s="340"/>
      <c r="H89" s="279"/>
      <c r="I89" s="279"/>
    </row>
    <row r="90" spans="1:9" x14ac:dyDescent="0.25">
      <c r="A90" s="281"/>
      <c r="B90" s="282" t="s">
        <v>13</v>
      </c>
      <c r="C90" s="320">
        <v>4.8669405360452918E+26</v>
      </c>
      <c r="D90" s="333">
        <v>53</v>
      </c>
      <c r="E90" s="322">
        <v>9.1829066717835696E+24</v>
      </c>
      <c r="F90" s="339"/>
      <c r="G90" s="340"/>
      <c r="H90" s="279"/>
      <c r="I90" s="279"/>
    </row>
    <row r="91" spans="1:9" ht="24" x14ac:dyDescent="0.25">
      <c r="A91" s="303"/>
      <c r="B91" s="304" t="s">
        <v>16</v>
      </c>
      <c r="C91" s="324">
        <v>1.815970642495246E+28</v>
      </c>
      <c r="D91" s="334">
        <v>53</v>
      </c>
      <c r="E91" s="326">
        <v>3.4263597028212185E+26</v>
      </c>
      <c r="F91" s="341"/>
      <c r="G91" s="342"/>
      <c r="H91" s="279"/>
      <c r="I91" s="279"/>
    </row>
    <row r="92" spans="1:9" ht="24" x14ac:dyDescent="0.25">
      <c r="A92" s="303" t="s">
        <v>82</v>
      </c>
      <c r="B92" s="282" t="s">
        <v>7</v>
      </c>
      <c r="C92" s="320">
        <v>1.0891138087649236E+28</v>
      </c>
      <c r="D92" s="333">
        <v>57</v>
      </c>
      <c r="E92" s="339"/>
      <c r="F92" s="339"/>
      <c r="G92" s="340"/>
      <c r="H92" s="279"/>
      <c r="I92" s="279"/>
    </row>
    <row r="93" spans="1:9" x14ac:dyDescent="0.25">
      <c r="A93" s="281"/>
      <c r="B93" s="282" t="s">
        <v>10</v>
      </c>
      <c r="C93" s="320">
        <v>1.0087856900031472E+28</v>
      </c>
      <c r="D93" s="333">
        <v>57</v>
      </c>
      <c r="E93" s="339"/>
      <c r="F93" s="339"/>
      <c r="G93" s="340"/>
      <c r="H93" s="279"/>
      <c r="I93" s="279"/>
    </row>
    <row r="94" spans="1:9" x14ac:dyDescent="0.25">
      <c r="A94" s="281"/>
      <c r="B94" s="282" t="s">
        <v>13</v>
      </c>
      <c r="C94" s="320">
        <v>5.7518388153548023E+26</v>
      </c>
      <c r="D94" s="333">
        <v>57</v>
      </c>
      <c r="E94" s="339"/>
      <c r="F94" s="339"/>
      <c r="G94" s="340"/>
      <c r="H94" s="279"/>
      <c r="I94" s="279"/>
    </row>
    <row r="95" spans="1:9" ht="24" x14ac:dyDescent="0.25">
      <c r="A95" s="303"/>
      <c r="B95" s="304" t="s">
        <v>16</v>
      </c>
      <c r="C95" s="324">
        <v>2.146147122956563E+28</v>
      </c>
      <c r="D95" s="334">
        <v>57</v>
      </c>
      <c r="E95" s="341"/>
      <c r="F95" s="341"/>
      <c r="G95" s="342"/>
      <c r="H95" s="279"/>
      <c r="I95" s="279"/>
    </row>
    <row r="96" spans="1:9" ht="24" x14ac:dyDescent="0.25">
      <c r="A96" s="303" t="s">
        <v>103</v>
      </c>
      <c r="B96" s="282" t="s">
        <v>7</v>
      </c>
      <c r="C96" s="320">
        <v>1.0508992891547713E+28</v>
      </c>
      <c r="D96" s="333">
        <v>56</v>
      </c>
      <c r="E96" s="339"/>
      <c r="F96" s="339"/>
      <c r="G96" s="340"/>
      <c r="H96" s="279"/>
      <c r="I96" s="279"/>
    </row>
    <row r="97" spans="1:9" x14ac:dyDescent="0.25">
      <c r="A97" s="281"/>
      <c r="B97" s="282" t="s">
        <v>10</v>
      </c>
      <c r="C97" s="320">
        <v>9.7338970087582524E+27</v>
      </c>
      <c r="D97" s="333">
        <v>56</v>
      </c>
      <c r="E97" s="339"/>
      <c r="F97" s="339"/>
      <c r="G97" s="340"/>
      <c r="H97" s="279"/>
      <c r="I97" s="279"/>
    </row>
    <row r="98" spans="1:9" x14ac:dyDescent="0.25">
      <c r="A98" s="281"/>
      <c r="B98" s="282" t="s">
        <v>13</v>
      </c>
      <c r="C98" s="320">
        <v>5.5500199095213328E+26</v>
      </c>
      <c r="D98" s="333">
        <v>56</v>
      </c>
      <c r="E98" s="339"/>
      <c r="F98" s="339"/>
      <c r="G98" s="340"/>
      <c r="H98" s="279"/>
      <c r="I98" s="279"/>
    </row>
    <row r="99" spans="1:9" ht="24" x14ac:dyDescent="0.25">
      <c r="A99" s="284"/>
      <c r="B99" s="285" t="s">
        <v>16</v>
      </c>
      <c r="C99" s="328">
        <v>2.0708437151254563E+28</v>
      </c>
      <c r="D99" s="335">
        <v>56</v>
      </c>
      <c r="E99" s="343"/>
      <c r="F99" s="343"/>
      <c r="G99" s="344"/>
      <c r="H99" s="279"/>
      <c r="I99" s="279"/>
    </row>
    <row r="100" spans="1:9" x14ac:dyDescent="0.25">
      <c r="A100" s="315" t="s">
        <v>104</v>
      </c>
      <c r="B100" s="315"/>
      <c r="C100" s="315"/>
      <c r="D100" s="315"/>
      <c r="E100" s="315"/>
      <c r="F100" s="315"/>
      <c r="G100" s="315"/>
      <c r="H100" s="279"/>
      <c r="I100" s="279"/>
    </row>
    <row r="101" spans="1:9" x14ac:dyDescent="0.25">
      <c r="A101" s="315" t="s">
        <v>152</v>
      </c>
      <c r="B101" s="315"/>
      <c r="C101" s="315"/>
      <c r="D101" s="315"/>
      <c r="E101" s="315"/>
      <c r="F101" s="315"/>
      <c r="G101" s="315"/>
      <c r="H101" s="279"/>
      <c r="I101" s="279"/>
    </row>
    <row r="102" spans="1:9" x14ac:dyDescent="0.25">
      <c r="A102" s="315" t="s">
        <v>153</v>
      </c>
      <c r="B102" s="315"/>
      <c r="C102" s="315"/>
      <c r="D102" s="315"/>
      <c r="E102" s="315"/>
      <c r="F102" s="315"/>
      <c r="G102" s="315"/>
      <c r="H102" s="279"/>
      <c r="I102" s="279"/>
    </row>
    <row r="103" spans="1:9" x14ac:dyDescent="0.25">
      <c r="A103" s="315" t="s">
        <v>154</v>
      </c>
      <c r="B103" s="315"/>
      <c r="C103" s="315"/>
      <c r="D103" s="315"/>
      <c r="E103" s="315"/>
      <c r="F103" s="315"/>
      <c r="G103" s="315"/>
      <c r="H103" s="279"/>
      <c r="I103" s="279"/>
    </row>
    <row r="104" spans="1:9" x14ac:dyDescent="0.25">
      <c r="A104" s="279"/>
      <c r="B104" s="279"/>
      <c r="C104" s="279"/>
      <c r="D104" s="279"/>
      <c r="E104" s="279"/>
      <c r="F104" s="279"/>
      <c r="G104" s="279"/>
      <c r="H104" s="279"/>
      <c r="I104" s="279"/>
    </row>
    <row r="105" spans="1:9" x14ac:dyDescent="0.25">
      <c r="A105" s="279"/>
      <c r="B105" s="279"/>
      <c r="C105" s="279"/>
      <c r="D105" s="279"/>
      <c r="E105" s="279"/>
      <c r="F105" s="279"/>
      <c r="G105" s="279"/>
      <c r="H105" s="279"/>
      <c r="I105" s="279"/>
    </row>
    <row r="106" spans="1:9" x14ac:dyDescent="0.25">
      <c r="A106" s="280" t="s">
        <v>105</v>
      </c>
      <c r="B106" s="279"/>
      <c r="C106" s="279"/>
      <c r="D106" s="279"/>
      <c r="E106" s="279"/>
      <c r="F106" s="279"/>
      <c r="G106" s="279"/>
      <c r="H106" s="279"/>
      <c r="I106" s="279"/>
    </row>
    <row r="107" spans="1:9" x14ac:dyDescent="0.25">
      <c r="A107" s="279"/>
      <c r="B107" s="279"/>
      <c r="C107" s="279"/>
      <c r="D107" s="279"/>
      <c r="E107" s="279"/>
      <c r="F107" s="279"/>
      <c r="G107" s="279"/>
      <c r="H107" s="279"/>
      <c r="I107" s="279"/>
    </row>
    <row r="108" spans="1:9" x14ac:dyDescent="0.25">
      <c r="A108" s="286" t="s">
        <v>106</v>
      </c>
      <c r="B108" s="286"/>
      <c r="C108" s="286"/>
      <c r="D108" s="286"/>
      <c r="E108" s="286"/>
      <c r="F108" s="279"/>
      <c r="G108" s="279"/>
      <c r="H108" s="279"/>
      <c r="I108" s="279"/>
    </row>
    <row r="109" spans="1:9" x14ac:dyDescent="0.25">
      <c r="A109" s="345" t="s">
        <v>155</v>
      </c>
      <c r="B109" s="346" t="s">
        <v>80</v>
      </c>
      <c r="C109" s="347" t="s">
        <v>107</v>
      </c>
      <c r="D109" s="347" t="s">
        <v>108</v>
      </c>
      <c r="E109" s="348"/>
      <c r="F109" s="279"/>
      <c r="G109" s="279"/>
      <c r="H109" s="279"/>
      <c r="I109" s="279"/>
    </row>
    <row r="110" spans="1:9" ht="24.75" x14ac:dyDescent="0.25">
      <c r="A110" s="287"/>
      <c r="B110" s="349"/>
      <c r="C110" s="350"/>
      <c r="D110" s="294" t="s">
        <v>109</v>
      </c>
      <c r="E110" s="295" t="s">
        <v>110</v>
      </c>
      <c r="F110" s="279"/>
      <c r="G110" s="279"/>
      <c r="H110" s="279"/>
      <c r="I110" s="279"/>
    </row>
    <row r="111" spans="1:9" ht="24" x14ac:dyDescent="0.25">
      <c r="A111" s="290" t="s">
        <v>7</v>
      </c>
      <c r="B111" s="316">
        <v>2838234576183.4395</v>
      </c>
      <c r="C111" s="318">
        <v>1749625980145.8132</v>
      </c>
      <c r="D111" s="318">
        <v>-671070726797.51807</v>
      </c>
      <c r="E111" s="319">
        <v>6347539879164.3965</v>
      </c>
      <c r="F111" s="279"/>
      <c r="G111" s="279"/>
      <c r="H111" s="279"/>
      <c r="I111" s="279"/>
    </row>
    <row r="112" spans="1:9" x14ac:dyDescent="0.25">
      <c r="A112" s="282" t="s">
        <v>10</v>
      </c>
      <c r="B112" s="320">
        <v>2731562303739.0195</v>
      </c>
      <c r="C112" s="322">
        <v>1683867997763.6772</v>
      </c>
      <c r="D112" s="322">
        <v>-645849189418.80859</v>
      </c>
      <c r="E112" s="323">
        <v>6108973796896.8477</v>
      </c>
      <c r="F112" s="279"/>
      <c r="G112" s="279"/>
      <c r="H112" s="279"/>
      <c r="I112" s="279"/>
    </row>
    <row r="113" spans="1:9" x14ac:dyDescent="0.25">
      <c r="A113" s="282" t="s">
        <v>13</v>
      </c>
      <c r="B113" s="320">
        <v>652251381831.53186</v>
      </c>
      <c r="C113" s="322">
        <v>402079508435.22931</v>
      </c>
      <c r="D113" s="322">
        <v>-154217982011.66675</v>
      </c>
      <c r="E113" s="323">
        <v>1458720745674.7305</v>
      </c>
      <c r="F113" s="279"/>
      <c r="G113" s="279"/>
      <c r="H113" s="279"/>
      <c r="I113" s="279"/>
    </row>
    <row r="114" spans="1:9" ht="24" x14ac:dyDescent="0.25">
      <c r="A114" s="285" t="s">
        <v>16</v>
      </c>
      <c r="B114" s="328">
        <v>3984202461492.9893</v>
      </c>
      <c r="C114" s="330">
        <v>2456056379309.311</v>
      </c>
      <c r="D114" s="330">
        <v>-942022785580.71191</v>
      </c>
      <c r="E114" s="331">
        <v>8910427708566.6914</v>
      </c>
      <c r="F114" s="279"/>
      <c r="G114" s="279"/>
      <c r="H114" s="279"/>
      <c r="I114" s="279"/>
    </row>
    <row r="115" spans="1:9" x14ac:dyDescent="0.25">
      <c r="A115" s="279"/>
      <c r="B115" s="279"/>
      <c r="C115" s="279"/>
      <c r="D115" s="279"/>
      <c r="E115" s="279"/>
      <c r="F115" s="279"/>
      <c r="G115" s="279"/>
      <c r="H115" s="279"/>
      <c r="I115" s="279"/>
    </row>
    <row r="116" spans="1:9" x14ac:dyDescent="0.25">
      <c r="A116" s="279"/>
      <c r="B116" s="279"/>
      <c r="C116" s="279"/>
      <c r="D116" s="279"/>
      <c r="E116" s="279"/>
      <c r="F116" s="279"/>
      <c r="G116" s="279"/>
      <c r="H116" s="279"/>
      <c r="I116" s="279"/>
    </row>
    <row r="117" spans="1:9" x14ac:dyDescent="0.25">
      <c r="A117" s="280" t="s">
        <v>111</v>
      </c>
      <c r="B117" s="279"/>
      <c r="C117" s="279"/>
      <c r="D117" s="279"/>
      <c r="E117" s="279"/>
      <c r="F117" s="279"/>
      <c r="G117" s="279"/>
      <c r="H117" s="279"/>
      <c r="I117" s="279"/>
    </row>
    <row r="118" spans="1:9" x14ac:dyDescent="0.25">
      <c r="A118" s="279"/>
      <c r="B118" s="279"/>
      <c r="C118" s="279"/>
      <c r="D118" s="279"/>
      <c r="E118" s="279"/>
      <c r="F118" s="279"/>
      <c r="G118" s="279"/>
      <c r="H118" s="279"/>
      <c r="I118" s="279"/>
    </row>
    <row r="119" spans="1:9" x14ac:dyDescent="0.25">
      <c r="A119" s="286" t="s">
        <v>112</v>
      </c>
      <c r="B119" s="286"/>
      <c r="C119" s="286"/>
      <c r="D119" s="286"/>
      <c r="E119" s="286"/>
      <c r="F119" s="286"/>
      <c r="G119" s="279"/>
      <c r="H119" s="279"/>
      <c r="I119" s="279"/>
    </row>
    <row r="120" spans="1:9" x14ac:dyDescent="0.25">
      <c r="A120" s="345" t="s">
        <v>155</v>
      </c>
      <c r="B120" s="345"/>
      <c r="C120" s="346" t="s">
        <v>80</v>
      </c>
      <c r="D120" s="347" t="s">
        <v>107</v>
      </c>
      <c r="E120" s="347" t="s">
        <v>108</v>
      </c>
      <c r="F120" s="348"/>
      <c r="G120" s="279"/>
      <c r="H120" s="279"/>
      <c r="I120" s="279"/>
    </row>
    <row r="121" spans="1:9" ht="24.75" x14ac:dyDescent="0.25">
      <c r="A121" s="287"/>
      <c r="B121" s="287"/>
      <c r="C121" s="349"/>
      <c r="D121" s="350"/>
      <c r="E121" s="294" t="s">
        <v>109</v>
      </c>
      <c r="F121" s="295" t="s">
        <v>110</v>
      </c>
      <c r="G121" s="279"/>
      <c r="H121" s="279"/>
      <c r="I121" s="279"/>
    </row>
    <row r="122" spans="1:9" x14ac:dyDescent="0.25">
      <c r="A122" s="296" t="s">
        <v>7</v>
      </c>
      <c r="B122" s="290" t="s">
        <v>32</v>
      </c>
      <c r="C122" s="316">
        <v>11352938304267.721</v>
      </c>
      <c r="D122" s="318">
        <v>3657225066094.1899</v>
      </c>
      <c r="E122" s="318">
        <v>4017473773974.4434</v>
      </c>
      <c r="F122" s="319">
        <v>18688402834561</v>
      </c>
      <c r="G122" s="279"/>
      <c r="H122" s="279"/>
      <c r="I122" s="279"/>
    </row>
    <row r="123" spans="1:9" x14ac:dyDescent="0.25">
      <c r="A123" s="281"/>
      <c r="B123" s="282" t="s">
        <v>20</v>
      </c>
      <c r="C123" s="320">
        <v>77.602190290178569</v>
      </c>
      <c r="D123" s="322">
        <v>3524190255453.6206</v>
      </c>
      <c r="E123" s="322">
        <v>-7068630491535.5283</v>
      </c>
      <c r="F123" s="323">
        <v>7068630491690.7334</v>
      </c>
      <c r="G123" s="279"/>
      <c r="H123" s="279"/>
      <c r="I123" s="279"/>
    </row>
    <row r="124" spans="1:9" x14ac:dyDescent="0.25">
      <c r="A124" s="281"/>
      <c r="B124" s="282" t="s">
        <v>37</v>
      </c>
      <c r="C124" s="320">
        <v>248.85081380208334</v>
      </c>
      <c r="D124" s="322">
        <v>3404691247801.8677</v>
      </c>
      <c r="E124" s="322">
        <v>-6828945835322.3584</v>
      </c>
      <c r="F124" s="323">
        <v>6828945835820.0596</v>
      </c>
      <c r="G124" s="279"/>
      <c r="H124" s="279"/>
      <c r="I124" s="279"/>
    </row>
    <row r="125" spans="1:9" x14ac:dyDescent="0.25">
      <c r="A125" s="303"/>
      <c r="B125" s="304" t="s">
        <v>27</v>
      </c>
      <c r="C125" s="324">
        <v>139.58466796875001</v>
      </c>
      <c r="D125" s="326">
        <v>3404691247801.8667</v>
      </c>
      <c r="E125" s="326">
        <v>-6828945835431.6221</v>
      </c>
      <c r="F125" s="327">
        <v>6828945835710.792</v>
      </c>
      <c r="G125" s="279"/>
      <c r="H125" s="279"/>
      <c r="I125" s="279"/>
    </row>
    <row r="126" spans="1:9" x14ac:dyDescent="0.25">
      <c r="A126" s="303" t="s">
        <v>10</v>
      </c>
      <c r="B126" s="282" t="s">
        <v>32</v>
      </c>
      <c r="C126" s="320">
        <v>10926249214488.197</v>
      </c>
      <c r="D126" s="322">
        <v>3519771836550.9902</v>
      </c>
      <c r="E126" s="322">
        <v>3866480948894.6523</v>
      </c>
      <c r="F126" s="323">
        <v>17986017480081.742</v>
      </c>
      <c r="G126" s="279"/>
      <c r="H126" s="279"/>
      <c r="I126" s="279"/>
    </row>
    <row r="127" spans="1:9" x14ac:dyDescent="0.25">
      <c r="A127" s="281"/>
      <c r="B127" s="282" t="s">
        <v>20</v>
      </c>
      <c r="C127" s="320">
        <v>108.77908761160714</v>
      </c>
      <c r="D127" s="322">
        <v>3391737009240.335</v>
      </c>
      <c r="E127" s="322">
        <v>-6802962923345.248</v>
      </c>
      <c r="F127" s="323">
        <v>6802962923562.8066</v>
      </c>
      <c r="G127" s="279"/>
      <c r="H127" s="279"/>
      <c r="I127" s="279"/>
    </row>
    <row r="128" spans="1:9" x14ac:dyDescent="0.25">
      <c r="A128" s="281"/>
      <c r="B128" s="282" t="s">
        <v>37</v>
      </c>
      <c r="C128" s="320">
        <v>242.40198567708336</v>
      </c>
      <c r="D128" s="322">
        <v>3276729254993.0332</v>
      </c>
      <c r="E128" s="322">
        <v>-6572286580699.6377</v>
      </c>
      <c r="F128" s="323">
        <v>6572286581184.4424</v>
      </c>
      <c r="G128" s="279"/>
      <c r="H128" s="279"/>
      <c r="I128" s="279"/>
    </row>
    <row r="129" spans="1:9" x14ac:dyDescent="0.25">
      <c r="A129" s="303"/>
      <c r="B129" s="304" t="s">
        <v>27</v>
      </c>
      <c r="C129" s="324">
        <v>116.70016276041667</v>
      </c>
      <c r="D129" s="326">
        <v>3276729254993.0327</v>
      </c>
      <c r="E129" s="326">
        <v>-6572286580825.3389</v>
      </c>
      <c r="F129" s="327">
        <v>6572286581058.7393</v>
      </c>
      <c r="G129" s="279"/>
      <c r="H129" s="279"/>
      <c r="I129" s="279"/>
    </row>
    <row r="130" spans="1:9" x14ac:dyDescent="0.25">
      <c r="A130" s="303" t="s">
        <v>13</v>
      </c>
      <c r="B130" s="282" t="s">
        <v>32</v>
      </c>
      <c r="C130" s="320">
        <v>2609005527177.4297</v>
      </c>
      <c r="D130" s="322">
        <v>840462632299.04736</v>
      </c>
      <c r="E130" s="322">
        <v>923250968229.59326</v>
      </c>
      <c r="F130" s="323">
        <v>4294760086125.2661</v>
      </c>
      <c r="G130" s="279"/>
      <c r="H130" s="279"/>
      <c r="I130" s="279"/>
    </row>
    <row r="131" spans="1:9" x14ac:dyDescent="0.25">
      <c r="A131" s="281"/>
      <c r="B131" s="282" t="s">
        <v>20</v>
      </c>
      <c r="C131" s="320">
        <v>42.677054268973222</v>
      </c>
      <c r="D131" s="322">
        <v>809890057432.11719</v>
      </c>
      <c r="E131" s="322">
        <v>-1624433739299.269</v>
      </c>
      <c r="F131" s="323">
        <v>1624433739384.623</v>
      </c>
      <c r="G131" s="279"/>
      <c r="H131" s="279"/>
      <c r="I131" s="279"/>
    </row>
    <row r="132" spans="1:9" x14ac:dyDescent="0.25">
      <c r="A132" s="281"/>
      <c r="B132" s="282" t="s">
        <v>37</v>
      </c>
      <c r="C132" s="320">
        <v>78.533862304687517</v>
      </c>
      <c r="D132" s="322">
        <v>782428129682.78735</v>
      </c>
      <c r="E132" s="322">
        <v>-1569352087656.4946</v>
      </c>
      <c r="F132" s="323">
        <v>1569352087813.5625</v>
      </c>
      <c r="G132" s="279"/>
      <c r="H132" s="279"/>
      <c r="I132" s="279"/>
    </row>
    <row r="133" spans="1:9" x14ac:dyDescent="0.25">
      <c r="A133" s="303"/>
      <c r="B133" s="304" t="s">
        <v>27</v>
      </c>
      <c r="C133" s="324">
        <v>27.48698730468751</v>
      </c>
      <c r="D133" s="326">
        <v>782428129682.78723</v>
      </c>
      <c r="E133" s="326">
        <v>-1569352087707.5413</v>
      </c>
      <c r="F133" s="327">
        <v>1569352087762.5154</v>
      </c>
      <c r="G133" s="279"/>
      <c r="H133" s="279"/>
      <c r="I133" s="279"/>
    </row>
    <row r="134" spans="1:9" x14ac:dyDescent="0.25">
      <c r="A134" s="303" t="s">
        <v>16</v>
      </c>
      <c r="B134" s="282" t="s">
        <v>32</v>
      </c>
      <c r="C134" s="320">
        <v>15936809845360.104</v>
      </c>
      <c r="D134" s="322">
        <v>5133869213237.2002</v>
      </c>
      <c r="E134" s="322">
        <v>5639572230425.6777</v>
      </c>
      <c r="F134" s="323">
        <v>26234047460294.531</v>
      </c>
      <c r="G134" s="279"/>
      <c r="H134" s="279"/>
      <c r="I134" s="279"/>
    </row>
    <row r="135" spans="1:9" x14ac:dyDescent="0.25">
      <c r="A135" s="281"/>
      <c r="B135" s="282" t="s">
        <v>20</v>
      </c>
      <c r="C135" s="320">
        <v>104.09681919642857</v>
      </c>
      <c r="D135" s="322">
        <v>4947120159981.4033</v>
      </c>
      <c r="E135" s="322">
        <v>-9922666449133.1758</v>
      </c>
      <c r="F135" s="323">
        <v>9922666449341.3711</v>
      </c>
      <c r="G135" s="279"/>
      <c r="H135" s="279"/>
      <c r="I135" s="279"/>
    </row>
    <row r="136" spans="1:9" x14ac:dyDescent="0.25">
      <c r="A136" s="281"/>
      <c r="B136" s="282" t="s">
        <v>37</v>
      </c>
      <c r="C136" s="320">
        <v>343.74882812499999</v>
      </c>
      <c r="D136" s="322">
        <v>4779372136463.9658</v>
      </c>
      <c r="E136" s="322">
        <v>-9586206522500.9961</v>
      </c>
      <c r="F136" s="323">
        <v>9586206523188.4922</v>
      </c>
      <c r="G136" s="279"/>
      <c r="H136" s="279"/>
      <c r="I136" s="279"/>
    </row>
    <row r="137" spans="1:9" x14ac:dyDescent="0.25">
      <c r="A137" s="284"/>
      <c r="B137" s="285" t="s">
        <v>27</v>
      </c>
      <c r="C137" s="328">
        <v>164.00820312499999</v>
      </c>
      <c r="D137" s="330">
        <v>4779372136463.9648</v>
      </c>
      <c r="E137" s="330">
        <v>-9586206522680.7344</v>
      </c>
      <c r="F137" s="331">
        <v>9586206523008.75</v>
      </c>
      <c r="G137" s="279"/>
      <c r="H137" s="279"/>
      <c r="I137" s="279"/>
    </row>
    <row r="138" spans="1:9" x14ac:dyDescent="0.25">
      <c r="A138" s="279"/>
      <c r="B138" s="279"/>
      <c r="C138" s="279"/>
      <c r="D138" s="279"/>
      <c r="E138" s="279"/>
      <c r="F138" s="279"/>
      <c r="G138" s="279"/>
      <c r="H138" s="279"/>
      <c r="I138" s="279"/>
    </row>
    <row r="139" spans="1:9" x14ac:dyDescent="0.25">
      <c r="A139" s="286" t="s">
        <v>113</v>
      </c>
      <c r="B139" s="286"/>
      <c r="C139" s="286"/>
      <c r="D139" s="286"/>
      <c r="E139" s="286"/>
      <c r="F139" s="286"/>
      <c r="G139" s="286"/>
      <c r="H139" s="286"/>
      <c r="I139" s="279"/>
    </row>
    <row r="140" spans="1:9" x14ac:dyDescent="0.25">
      <c r="A140" s="345" t="s">
        <v>155</v>
      </c>
      <c r="B140" s="345"/>
      <c r="C140" s="345"/>
      <c r="D140" s="346" t="s">
        <v>115</v>
      </c>
      <c r="E140" s="347" t="s">
        <v>107</v>
      </c>
      <c r="F140" s="347" t="s">
        <v>128</v>
      </c>
      <c r="G140" s="347" t="s">
        <v>129</v>
      </c>
      <c r="H140" s="348"/>
      <c r="I140" s="279"/>
    </row>
    <row r="141" spans="1:9" ht="24.75" x14ac:dyDescent="0.25">
      <c r="A141" s="287"/>
      <c r="B141" s="287"/>
      <c r="C141" s="287"/>
      <c r="D141" s="349"/>
      <c r="E141" s="350"/>
      <c r="F141" s="350"/>
      <c r="G141" s="294" t="s">
        <v>109</v>
      </c>
      <c r="H141" s="295" t="s">
        <v>110</v>
      </c>
      <c r="I141" s="279"/>
    </row>
    <row r="142" spans="1:9" x14ac:dyDescent="0.25">
      <c r="A142" s="296" t="s">
        <v>7</v>
      </c>
      <c r="B142" s="296" t="s">
        <v>32</v>
      </c>
      <c r="C142" s="290" t="s">
        <v>20</v>
      </c>
      <c r="D142" s="316">
        <v>11352938304190.119</v>
      </c>
      <c r="E142" s="318">
        <v>5078898713373</v>
      </c>
      <c r="F142" s="318">
        <v>0.17780009663212831</v>
      </c>
      <c r="G142" s="318">
        <v>-2567845503183.8926</v>
      </c>
      <c r="H142" s="319">
        <v>25273722111564.133</v>
      </c>
      <c r="I142" s="279"/>
    </row>
    <row r="143" spans="1:9" x14ac:dyDescent="0.25">
      <c r="A143" s="281"/>
      <c r="B143" s="281"/>
      <c r="C143" s="282" t="s">
        <v>37</v>
      </c>
      <c r="D143" s="320">
        <v>11352938304018.871</v>
      </c>
      <c r="E143" s="322">
        <v>4996720692306.7344</v>
      </c>
      <c r="F143" s="322">
        <v>0.16299391707956959</v>
      </c>
      <c r="G143" s="322">
        <v>-2342603274765.4766</v>
      </c>
      <c r="H143" s="323">
        <v>25048479882803.219</v>
      </c>
      <c r="I143" s="279"/>
    </row>
    <row r="144" spans="1:9" x14ac:dyDescent="0.25">
      <c r="A144" s="281"/>
      <c r="B144" s="303"/>
      <c r="C144" s="304" t="s">
        <v>27</v>
      </c>
      <c r="D144" s="324">
        <v>11352938304128.137</v>
      </c>
      <c r="E144" s="326">
        <v>4996720692306.7334</v>
      </c>
      <c r="F144" s="326">
        <v>0.16299391707109778</v>
      </c>
      <c r="G144" s="326">
        <v>-2342603274656.207</v>
      </c>
      <c r="H144" s="327">
        <v>25048479882912.48</v>
      </c>
      <c r="I144" s="279"/>
    </row>
    <row r="145" spans="1:9" x14ac:dyDescent="0.25">
      <c r="A145" s="281"/>
      <c r="B145" s="303" t="s">
        <v>20</v>
      </c>
      <c r="C145" s="282" t="s">
        <v>32</v>
      </c>
      <c r="D145" s="320">
        <v>-11352938304190.119</v>
      </c>
      <c r="E145" s="322">
        <v>5078898713373</v>
      </c>
      <c r="F145" s="322">
        <v>0.17780009663212831</v>
      </c>
      <c r="G145" s="322">
        <v>-25273722111564.133</v>
      </c>
      <c r="H145" s="323">
        <v>2567845503183.8926</v>
      </c>
      <c r="I145" s="279"/>
    </row>
    <row r="146" spans="1:9" x14ac:dyDescent="0.25">
      <c r="A146" s="281"/>
      <c r="B146" s="281"/>
      <c r="C146" s="282" t="s">
        <v>37</v>
      </c>
      <c r="D146" s="320">
        <v>-171.24862351190478</v>
      </c>
      <c r="E146" s="322">
        <v>4900187695332.9961</v>
      </c>
      <c r="F146" s="322">
        <v>1</v>
      </c>
      <c r="G146" s="322">
        <v>-13430953711193.836</v>
      </c>
      <c r="H146" s="323">
        <v>13430953710851.34</v>
      </c>
      <c r="I146" s="279"/>
    </row>
    <row r="147" spans="1:9" x14ac:dyDescent="0.25">
      <c r="A147" s="281"/>
      <c r="B147" s="303"/>
      <c r="C147" s="304" t="s">
        <v>27</v>
      </c>
      <c r="D147" s="324">
        <v>-61.982477678571442</v>
      </c>
      <c r="E147" s="326">
        <v>4900187695332.9941</v>
      </c>
      <c r="F147" s="326">
        <v>1</v>
      </c>
      <c r="G147" s="326">
        <v>-13430953711084.566</v>
      </c>
      <c r="H147" s="327">
        <v>13430953710960.602</v>
      </c>
      <c r="I147" s="279"/>
    </row>
    <row r="148" spans="1:9" x14ac:dyDescent="0.25">
      <c r="A148" s="281"/>
      <c r="B148" s="303" t="s">
        <v>37</v>
      </c>
      <c r="C148" s="282" t="s">
        <v>32</v>
      </c>
      <c r="D148" s="320">
        <v>-11352938304018.871</v>
      </c>
      <c r="E148" s="322">
        <v>4996720692306.7344</v>
      </c>
      <c r="F148" s="322">
        <v>0.16299391707956959</v>
      </c>
      <c r="G148" s="322">
        <v>-25048479882803.219</v>
      </c>
      <c r="H148" s="323">
        <v>2342603274765.4766</v>
      </c>
      <c r="I148" s="279"/>
    </row>
    <row r="149" spans="1:9" x14ac:dyDescent="0.25">
      <c r="A149" s="281"/>
      <c r="B149" s="281"/>
      <c r="C149" s="282" t="s">
        <v>20</v>
      </c>
      <c r="D149" s="320">
        <v>171.24862351190478</v>
      </c>
      <c r="E149" s="322">
        <v>4900187695332.9961</v>
      </c>
      <c r="F149" s="322">
        <v>1</v>
      </c>
      <c r="G149" s="322">
        <v>-13430953710851.34</v>
      </c>
      <c r="H149" s="323">
        <v>13430953711193.836</v>
      </c>
      <c r="I149" s="279"/>
    </row>
    <row r="150" spans="1:9" x14ac:dyDescent="0.25">
      <c r="A150" s="281"/>
      <c r="B150" s="303"/>
      <c r="C150" s="304" t="s">
        <v>27</v>
      </c>
      <c r="D150" s="324">
        <v>109.26614583333333</v>
      </c>
      <c r="E150" s="326">
        <v>4814960538334.377</v>
      </c>
      <c r="F150" s="326">
        <v>1</v>
      </c>
      <c r="G150" s="326">
        <v>-13197354087441.609</v>
      </c>
      <c r="H150" s="327">
        <v>13197354087660.141</v>
      </c>
      <c r="I150" s="279"/>
    </row>
    <row r="151" spans="1:9" x14ac:dyDescent="0.25">
      <c r="A151" s="281"/>
      <c r="B151" s="303" t="s">
        <v>27</v>
      </c>
      <c r="C151" s="282" t="s">
        <v>32</v>
      </c>
      <c r="D151" s="320">
        <v>-11352938304128.137</v>
      </c>
      <c r="E151" s="322">
        <v>4996720692306.7334</v>
      </c>
      <c r="F151" s="322">
        <v>0.16299391707109778</v>
      </c>
      <c r="G151" s="322">
        <v>-25048479882912.48</v>
      </c>
      <c r="H151" s="323">
        <v>2342603274656.207</v>
      </c>
      <c r="I151" s="279"/>
    </row>
    <row r="152" spans="1:9" x14ac:dyDescent="0.25">
      <c r="A152" s="281"/>
      <c r="B152" s="281"/>
      <c r="C152" s="282" t="s">
        <v>20</v>
      </c>
      <c r="D152" s="320">
        <v>61.982477678571442</v>
      </c>
      <c r="E152" s="322">
        <v>4900187695332.9941</v>
      </c>
      <c r="F152" s="322">
        <v>1</v>
      </c>
      <c r="G152" s="322">
        <v>-13430953710960.602</v>
      </c>
      <c r="H152" s="323">
        <v>13430953711084.566</v>
      </c>
      <c r="I152" s="279"/>
    </row>
    <row r="153" spans="1:9" x14ac:dyDescent="0.25">
      <c r="A153" s="303"/>
      <c r="B153" s="303"/>
      <c r="C153" s="304" t="s">
        <v>37</v>
      </c>
      <c r="D153" s="324">
        <v>-109.26614583333333</v>
      </c>
      <c r="E153" s="326">
        <v>4814960538334.377</v>
      </c>
      <c r="F153" s="326">
        <v>1</v>
      </c>
      <c r="G153" s="326">
        <v>-13197354087660.141</v>
      </c>
      <c r="H153" s="327">
        <v>13197354087441.609</v>
      </c>
      <c r="I153" s="279"/>
    </row>
    <row r="154" spans="1:9" x14ac:dyDescent="0.25">
      <c r="A154" s="303" t="s">
        <v>10</v>
      </c>
      <c r="B154" s="303" t="s">
        <v>32</v>
      </c>
      <c r="C154" s="282" t="s">
        <v>20</v>
      </c>
      <c r="D154" s="320">
        <v>10926249214379.42</v>
      </c>
      <c r="E154" s="322">
        <v>4888013269338.3828</v>
      </c>
      <c r="F154" s="322">
        <v>0.17780009663140239</v>
      </c>
      <c r="G154" s="322">
        <v>-2471335539746.3438</v>
      </c>
      <c r="H154" s="323">
        <v>24323833968505.184</v>
      </c>
      <c r="I154" s="279"/>
    </row>
    <row r="155" spans="1:9" x14ac:dyDescent="0.25">
      <c r="A155" s="281"/>
      <c r="B155" s="281"/>
      <c r="C155" s="282" t="s">
        <v>37</v>
      </c>
      <c r="D155" s="320">
        <v>10926249214245.797</v>
      </c>
      <c r="E155" s="322">
        <v>4808923828873.2266</v>
      </c>
      <c r="F155" s="322">
        <v>0.16299391707637362</v>
      </c>
      <c r="G155" s="322">
        <v>-2254558820300.4512</v>
      </c>
      <c r="H155" s="323">
        <v>24107057248792.047</v>
      </c>
      <c r="I155" s="279"/>
    </row>
    <row r="156" spans="1:9" x14ac:dyDescent="0.25">
      <c r="A156" s="281"/>
      <c r="B156" s="303"/>
      <c r="C156" s="304" t="s">
        <v>27</v>
      </c>
      <c r="D156" s="324">
        <v>10926249214371.498</v>
      </c>
      <c r="E156" s="326">
        <v>4808923828873.2256</v>
      </c>
      <c r="F156" s="326">
        <v>0.16299391706624736</v>
      </c>
      <c r="G156" s="326">
        <v>-2254558820174.748</v>
      </c>
      <c r="H156" s="327">
        <v>24107057248917.742</v>
      </c>
      <c r="I156" s="279"/>
    </row>
    <row r="157" spans="1:9" x14ac:dyDescent="0.25">
      <c r="A157" s="281"/>
      <c r="B157" s="303" t="s">
        <v>20</v>
      </c>
      <c r="C157" s="282" t="s">
        <v>32</v>
      </c>
      <c r="D157" s="320">
        <v>-10926249214379.42</v>
      </c>
      <c r="E157" s="322">
        <v>4888013269338.3828</v>
      </c>
      <c r="F157" s="322">
        <v>0.17780009663140239</v>
      </c>
      <c r="G157" s="322">
        <v>-24323833968505.184</v>
      </c>
      <c r="H157" s="323">
        <v>2471335539746.3438</v>
      </c>
      <c r="I157" s="279"/>
    </row>
    <row r="158" spans="1:9" x14ac:dyDescent="0.25">
      <c r="A158" s="281"/>
      <c r="B158" s="281"/>
      <c r="C158" s="282" t="s">
        <v>37</v>
      </c>
      <c r="D158" s="320">
        <v>-133.62289806547619</v>
      </c>
      <c r="E158" s="322">
        <v>4716018930239.5488</v>
      </c>
      <c r="F158" s="322">
        <v>1</v>
      </c>
      <c r="G158" s="322">
        <v>-12926164443320.178</v>
      </c>
      <c r="H158" s="323">
        <v>12926164443052.932</v>
      </c>
      <c r="I158" s="279"/>
    </row>
    <row r="159" spans="1:9" x14ac:dyDescent="0.25">
      <c r="A159" s="281"/>
      <c r="B159" s="303"/>
      <c r="C159" s="304" t="s">
        <v>27</v>
      </c>
      <c r="D159" s="324">
        <v>-7.9210751488095283</v>
      </c>
      <c r="E159" s="326">
        <v>4716018930239.5479</v>
      </c>
      <c r="F159" s="326">
        <v>1</v>
      </c>
      <c r="G159" s="326">
        <v>-12926164443194.475</v>
      </c>
      <c r="H159" s="327">
        <v>12926164443178.631</v>
      </c>
      <c r="I159" s="279"/>
    </row>
    <row r="160" spans="1:9" x14ac:dyDescent="0.25">
      <c r="A160" s="281"/>
      <c r="B160" s="303" t="s">
        <v>37</v>
      </c>
      <c r="C160" s="282" t="s">
        <v>32</v>
      </c>
      <c r="D160" s="320">
        <v>-10926249214245.797</v>
      </c>
      <c r="E160" s="322">
        <v>4808923828873.2266</v>
      </c>
      <c r="F160" s="322">
        <v>0.16299391707637362</v>
      </c>
      <c r="G160" s="322">
        <v>-24107057248792.047</v>
      </c>
      <c r="H160" s="323">
        <v>2254558820300.4512</v>
      </c>
      <c r="I160" s="279"/>
    </row>
    <row r="161" spans="1:9" x14ac:dyDescent="0.25">
      <c r="A161" s="281"/>
      <c r="B161" s="281"/>
      <c r="C161" s="282" t="s">
        <v>20</v>
      </c>
      <c r="D161" s="320">
        <v>133.62289806547619</v>
      </c>
      <c r="E161" s="322">
        <v>4716018930239.5488</v>
      </c>
      <c r="F161" s="322">
        <v>1</v>
      </c>
      <c r="G161" s="322">
        <v>-12926164443052.932</v>
      </c>
      <c r="H161" s="323">
        <v>12926164443320.178</v>
      </c>
      <c r="I161" s="279"/>
    </row>
    <row r="162" spans="1:9" x14ac:dyDescent="0.25">
      <c r="A162" s="281"/>
      <c r="B162" s="303"/>
      <c r="C162" s="304" t="s">
        <v>27</v>
      </c>
      <c r="D162" s="324">
        <v>125.70182291666667</v>
      </c>
      <c r="E162" s="326">
        <v>4633994952635.835</v>
      </c>
      <c r="F162" s="326">
        <v>1</v>
      </c>
      <c r="G162" s="326">
        <v>-12701344433117.424</v>
      </c>
      <c r="H162" s="327">
        <v>12701344433368.826</v>
      </c>
      <c r="I162" s="279"/>
    </row>
    <row r="163" spans="1:9" x14ac:dyDescent="0.25">
      <c r="A163" s="281"/>
      <c r="B163" s="303" t="s">
        <v>27</v>
      </c>
      <c r="C163" s="282" t="s">
        <v>32</v>
      </c>
      <c r="D163" s="320">
        <v>-10926249214371.498</v>
      </c>
      <c r="E163" s="322">
        <v>4808923828873.2256</v>
      </c>
      <c r="F163" s="322">
        <v>0.16299391706624736</v>
      </c>
      <c r="G163" s="322">
        <v>-24107057248917.742</v>
      </c>
      <c r="H163" s="323">
        <v>2254558820174.748</v>
      </c>
      <c r="I163" s="279"/>
    </row>
    <row r="164" spans="1:9" x14ac:dyDescent="0.25">
      <c r="A164" s="281"/>
      <c r="B164" s="281"/>
      <c r="C164" s="282" t="s">
        <v>20</v>
      </c>
      <c r="D164" s="320">
        <v>7.9210751488095283</v>
      </c>
      <c r="E164" s="322">
        <v>4716018930239.5479</v>
      </c>
      <c r="F164" s="322">
        <v>1</v>
      </c>
      <c r="G164" s="322">
        <v>-12926164443178.631</v>
      </c>
      <c r="H164" s="323">
        <v>12926164443194.475</v>
      </c>
      <c r="I164" s="279"/>
    </row>
    <row r="165" spans="1:9" x14ac:dyDescent="0.25">
      <c r="A165" s="303"/>
      <c r="B165" s="303"/>
      <c r="C165" s="304" t="s">
        <v>37</v>
      </c>
      <c r="D165" s="324">
        <v>-125.70182291666667</v>
      </c>
      <c r="E165" s="326">
        <v>4633994952635.835</v>
      </c>
      <c r="F165" s="326">
        <v>1</v>
      </c>
      <c r="G165" s="326">
        <v>-12701344433368.826</v>
      </c>
      <c r="H165" s="327">
        <v>12701344433117.424</v>
      </c>
      <c r="I165" s="279"/>
    </row>
    <row r="166" spans="1:9" x14ac:dyDescent="0.25">
      <c r="A166" s="303" t="s">
        <v>13</v>
      </c>
      <c r="B166" s="303" t="s">
        <v>32</v>
      </c>
      <c r="C166" s="282" t="s">
        <v>20</v>
      </c>
      <c r="D166" s="320">
        <v>2609005527134.7529</v>
      </c>
      <c r="E166" s="322">
        <v>1167175797135.3081</v>
      </c>
      <c r="F166" s="322">
        <v>0.17780009663730459</v>
      </c>
      <c r="G166" s="322">
        <v>-590113583931.24072</v>
      </c>
      <c r="H166" s="323">
        <v>5808124638200.7461</v>
      </c>
      <c r="I166" s="279"/>
    </row>
    <row r="167" spans="1:9" x14ac:dyDescent="0.25">
      <c r="A167" s="281"/>
      <c r="B167" s="281"/>
      <c r="C167" s="282" t="s">
        <v>37</v>
      </c>
      <c r="D167" s="320">
        <v>2609005527098.896</v>
      </c>
      <c r="E167" s="322">
        <v>1148290561839.6191</v>
      </c>
      <c r="F167" s="322">
        <v>0.16299391708326066</v>
      </c>
      <c r="G167" s="322">
        <v>-538350929789.63721</v>
      </c>
      <c r="H167" s="323">
        <v>5756361983987.4297</v>
      </c>
      <c r="I167" s="279"/>
    </row>
    <row r="168" spans="1:9" x14ac:dyDescent="0.25">
      <c r="A168" s="281"/>
      <c r="B168" s="303"/>
      <c r="C168" s="304" t="s">
        <v>27</v>
      </c>
      <c r="D168" s="324">
        <v>2609005527149.9429</v>
      </c>
      <c r="E168" s="326">
        <v>1148290561839.6191</v>
      </c>
      <c r="F168" s="326">
        <v>0.16299391706603872</v>
      </c>
      <c r="G168" s="326">
        <v>-538350929738.59033</v>
      </c>
      <c r="H168" s="327">
        <v>5756361984038.4766</v>
      </c>
      <c r="I168" s="279"/>
    </row>
    <row r="169" spans="1:9" x14ac:dyDescent="0.25">
      <c r="A169" s="281"/>
      <c r="B169" s="303" t="s">
        <v>20</v>
      </c>
      <c r="C169" s="282" t="s">
        <v>32</v>
      </c>
      <c r="D169" s="320">
        <v>-2609005527134.7529</v>
      </c>
      <c r="E169" s="322">
        <v>1167175797135.3081</v>
      </c>
      <c r="F169" s="322">
        <v>0.17780009663730459</v>
      </c>
      <c r="G169" s="322">
        <v>-5808124638200.7461</v>
      </c>
      <c r="H169" s="323">
        <v>590113583931.24072</v>
      </c>
      <c r="I169" s="279"/>
    </row>
    <row r="170" spans="1:9" x14ac:dyDescent="0.25">
      <c r="A170" s="281"/>
      <c r="B170" s="281"/>
      <c r="C170" s="282" t="s">
        <v>37</v>
      </c>
      <c r="D170" s="320">
        <v>-35.856808035714288</v>
      </c>
      <c r="E170" s="322">
        <v>1126106426252.1118</v>
      </c>
      <c r="F170" s="322">
        <v>1</v>
      </c>
      <c r="G170" s="322">
        <v>-3086551827240.7896</v>
      </c>
      <c r="H170" s="323">
        <v>3086551827169.0757</v>
      </c>
      <c r="I170" s="279"/>
    </row>
    <row r="171" spans="1:9" x14ac:dyDescent="0.25">
      <c r="A171" s="281"/>
      <c r="B171" s="303"/>
      <c r="C171" s="304" t="s">
        <v>27</v>
      </c>
      <c r="D171" s="324">
        <v>15.190066964285714</v>
      </c>
      <c r="E171" s="326">
        <v>1126106426252.1118</v>
      </c>
      <c r="F171" s="326">
        <v>1</v>
      </c>
      <c r="G171" s="326">
        <v>-3086551827189.7427</v>
      </c>
      <c r="H171" s="327">
        <v>3086551827220.1226</v>
      </c>
      <c r="I171" s="279"/>
    </row>
    <row r="172" spans="1:9" x14ac:dyDescent="0.25">
      <c r="A172" s="281"/>
      <c r="B172" s="303" t="s">
        <v>37</v>
      </c>
      <c r="C172" s="282" t="s">
        <v>32</v>
      </c>
      <c r="D172" s="320">
        <v>-2609005527098.896</v>
      </c>
      <c r="E172" s="322">
        <v>1148290561839.6191</v>
      </c>
      <c r="F172" s="322">
        <v>0.16299391708326066</v>
      </c>
      <c r="G172" s="322">
        <v>-5756361983987.4297</v>
      </c>
      <c r="H172" s="323">
        <v>538350929789.63721</v>
      </c>
      <c r="I172" s="279"/>
    </row>
    <row r="173" spans="1:9" x14ac:dyDescent="0.25">
      <c r="A173" s="281"/>
      <c r="B173" s="281"/>
      <c r="C173" s="282" t="s">
        <v>20</v>
      </c>
      <c r="D173" s="320">
        <v>35.856808035714288</v>
      </c>
      <c r="E173" s="322">
        <v>1126106426252.1118</v>
      </c>
      <c r="F173" s="322">
        <v>1</v>
      </c>
      <c r="G173" s="322">
        <v>-3086551827169.0757</v>
      </c>
      <c r="H173" s="323">
        <v>3086551827240.7896</v>
      </c>
      <c r="I173" s="279"/>
    </row>
    <row r="174" spans="1:9" x14ac:dyDescent="0.25">
      <c r="A174" s="281"/>
      <c r="B174" s="303"/>
      <c r="C174" s="304" t="s">
        <v>27</v>
      </c>
      <c r="D174" s="324">
        <v>51.046875</v>
      </c>
      <c r="E174" s="326">
        <v>1106520472579.6125</v>
      </c>
      <c r="F174" s="326">
        <v>1</v>
      </c>
      <c r="G174" s="326">
        <v>-3032868569793.7422</v>
      </c>
      <c r="H174" s="327">
        <v>3032868569895.8359</v>
      </c>
      <c r="I174" s="279"/>
    </row>
    <row r="175" spans="1:9" x14ac:dyDescent="0.25">
      <c r="A175" s="281"/>
      <c r="B175" s="303" t="s">
        <v>27</v>
      </c>
      <c r="C175" s="282" t="s">
        <v>32</v>
      </c>
      <c r="D175" s="320">
        <v>-2609005527149.9429</v>
      </c>
      <c r="E175" s="322">
        <v>1148290561839.6191</v>
      </c>
      <c r="F175" s="322">
        <v>0.16299391706603872</v>
      </c>
      <c r="G175" s="322">
        <v>-5756361984038.4766</v>
      </c>
      <c r="H175" s="323">
        <v>538350929738.59033</v>
      </c>
      <c r="I175" s="279"/>
    </row>
    <row r="176" spans="1:9" x14ac:dyDescent="0.25">
      <c r="A176" s="281"/>
      <c r="B176" s="281"/>
      <c r="C176" s="282" t="s">
        <v>20</v>
      </c>
      <c r="D176" s="320">
        <v>-15.190066964285714</v>
      </c>
      <c r="E176" s="322">
        <v>1126106426252.1118</v>
      </c>
      <c r="F176" s="322">
        <v>1</v>
      </c>
      <c r="G176" s="322">
        <v>-3086551827220.1226</v>
      </c>
      <c r="H176" s="323">
        <v>3086551827189.7427</v>
      </c>
      <c r="I176" s="279"/>
    </row>
    <row r="177" spans="1:9" x14ac:dyDescent="0.25">
      <c r="A177" s="303"/>
      <c r="B177" s="303"/>
      <c r="C177" s="304" t="s">
        <v>37</v>
      </c>
      <c r="D177" s="324">
        <v>-51.046875</v>
      </c>
      <c r="E177" s="326">
        <v>1106520472579.6125</v>
      </c>
      <c r="F177" s="326">
        <v>1</v>
      </c>
      <c r="G177" s="326">
        <v>-3032868569895.8359</v>
      </c>
      <c r="H177" s="327">
        <v>3032868569793.7422</v>
      </c>
      <c r="I177" s="279"/>
    </row>
    <row r="178" spans="1:9" x14ac:dyDescent="0.25">
      <c r="A178" s="303" t="s">
        <v>16</v>
      </c>
      <c r="B178" s="303" t="s">
        <v>32</v>
      </c>
      <c r="C178" s="282" t="s">
        <v>20</v>
      </c>
      <c r="D178" s="320">
        <v>15936809845256.008</v>
      </c>
      <c r="E178" s="322">
        <v>7129558960827.7441</v>
      </c>
      <c r="F178" s="322">
        <v>0.17780009663238613</v>
      </c>
      <c r="G178" s="322">
        <v>-3604640877965.0156</v>
      </c>
      <c r="H178" s="323">
        <v>35478260568477.031</v>
      </c>
      <c r="I178" s="279"/>
    </row>
    <row r="179" spans="1:9" x14ac:dyDescent="0.25">
      <c r="A179" s="281"/>
      <c r="B179" s="281"/>
      <c r="C179" s="282" t="s">
        <v>37</v>
      </c>
      <c r="D179" s="320">
        <v>15936809845016.355</v>
      </c>
      <c r="E179" s="322">
        <v>7014200675588.9775</v>
      </c>
      <c r="F179" s="322">
        <v>0.16299391707977109</v>
      </c>
      <c r="G179" s="322">
        <v>-3288454665439.707</v>
      </c>
      <c r="H179" s="323">
        <v>35162074355472.418</v>
      </c>
      <c r="I179" s="279"/>
    </row>
    <row r="180" spans="1:9" x14ac:dyDescent="0.25">
      <c r="A180" s="281"/>
      <c r="B180" s="303"/>
      <c r="C180" s="304" t="s">
        <v>27</v>
      </c>
      <c r="D180" s="324">
        <v>15936809845196.096</v>
      </c>
      <c r="E180" s="326">
        <v>7014200675588.9775</v>
      </c>
      <c r="F180" s="326">
        <v>0.1629939170698444</v>
      </c>
      <c r="G180" s="326">
        <v>-3288454665259.9668</v>
      </c>
      <c r="H180" s="327">
        <v>35162074355652.156</v>
      </c>
      <c r="I180" s="279"/>
    </row>
    <row r="181" spans="1:9" x14ac:dyDescent="0.25">
      <c r="A181" s="281"/>
      <c r="B181" s="303" t="s">
        <v>20</v>
      </c>
      <c r="C181" s="282" t="s">
        <v>32</v>
      </c>
      <c r="D181" s="320">
        <v>-15936809845256.008</v>
      </c>
      <c r="E181" s="322">
        <v>7129558960827.7441</v>
      </c>
      <c r="F181" s="322">
        <v>0.17780009663238613</v>
      </c>
      <c r="G181" s="322">
        <v>-35478260568477.031</v>
      </c>
      <c r="H181" s="323">
        <v>3604640877965.0156</v>
      </c>
      <c r="I181" s="279"/>
    </row>
    <row r="182" spans="1:9" x14ac:dyDescent="0.25">
      <c r="A182" s="281"/>
      <c r="B182" s="281"/>
      <c r="C182" s="282" t="s">
        <v>37</v>
      </c>
      <c r="D182" s="320">
        <v>-239.65200892857143</v>
      </c>
      <c r="E182" s="322">
        <v>6878691437773.7988</v>
      </c>
      <c r="F182" s="322">
        <v>1</v>
      </c>
      <c r="G182" s="322">
        <v>-18853846431701.508</v>
      </c>
      <c r="H182" s="323">
        <v>18853846431222.203</v>
      </c>
      <c r="I182" s="279"/>
    </row>
    <row r="183" spans="1:9" x14ac:dyDescent="0.25">
      <c r="A183" s="281"/>
      <c r="B183" s="303"/>
      <c r="C183" s="304" t="s">
        <v>27</v>
      </c>
      <c r="D183" s="324">
        <v>-59.911383928571425</v>
      </c>
      <c r="E183" s="326">
        <v>6878691437773.7969</v>
      </c>
      <c r="F183" s="326">
        <v>1</v>
      </c>
      <c r="G183" s="326">
        <v>-18853846431521.762</v>
      </c>
      <c r="H183" s="327">
        <v>18853846431401.941</v>
      </c>
      <c r="I183" s="279"/>
    </row>
    <row r="184" spans="1:9" x14ac:dyDescent="0.25">
      <c r="A184" s="281"/>
      <c r="B184" s="303" t="s">
        <v>37</v>
      </c>
      <c r="C184" s="282" t="s">
        <v>32</v>
      </c>
      <c r="D184" s="320">
        <v>-15936809845016.355</v>
      </c>
      <c r="E184" s="322">
        <v>7014200675588.9775</v>
      </c>
      <c r="F184" s="322">
        <v>0.16299391707977109</v>
      </c>
      <c r="G184" s="322">
        <v>-35162074355472.418</v>
      </c>
      <c r="H184" s="323">
        <v>3288454665439.707</v>
      </c>
      <c r="I184" s="279"/>
    </row>
    <row r="185" spans="1:9" x14ac:dyDescent="0.25">
      <c r="A185" s="281"/>
      <c r="B185" s="281"/>
      <c r="C185" s="282" t="s">
        <v>20</v>
      </c>
      <c r="D185" s="320">
        <v>239.65200892857143</v>
      </c>
      <c r="E185" s="322">
        <v>6878691437773.7988</v>
      </c>
      <c r="F185" s="322">
        <v>1</v>
      </c>
      <c r="G185" s="322">
        <v>-18853846431222.203</v>
      </c>
      <c r="H185" s="323">
        <v>18853846431701.508</v>
      </c>
      <c r="I185" s="279"/>
    </row>
    <row r="186" spans="1:9" x14ac:dyDescent="0.25">
      <c r="A186" s="281"/>
      <c r="B186" s="303"/>
      <c r="C186" s="304" t="s">
        <v>27</v>
      </c>
      <c r="D186" s="324">
        <v>179.74062499999999</v>
      </c>
      <c r="E186" s="326">
        <v>6759052895015.4141</v>
      </c>
      <c r="F186" s="326">
        <v>1</v>
      </c>
      <c r="G186" s="326">
        <v>-18525928435126.078</v>
      </c>
      <c r="H186" s="327">
        <v>18525928435485.563</v>
      </c>
      <c r="I186" s="279"/>
    </row>
    <row r="187" spans="1:9" x14ac:dyDescent="0.25">
      <c r="A187" s="281"/>
      <c r="B187" s="303" t="s">
        <v>27</v>
      </c>
      <c r="C187" s="282" t="s">
        <v>32</v>
      </c>
      <c r="D187" s="320">
        <v>-15936809845196.096</v>
      </c>
      <c r="E187" s="322">
        <v>7014200675588.9775</v>
      </c>
      <c r="F187" s="322">
        <v>0.1629939170698444</v>
      </c>
      <c r="G187" s="322">
        <v>-35162074355652.156</v>
      </c>
      <c r="H187" s="323">
        <v>3288454665259.9668</v>
      </c>
      <c r="I187" s="279"/>
    </row>
    <row r="188" spans="1:9" x14ac:dyDescent="0.25">
      <c r="A188" s="281"/>
      <c r="B188" s="281"/>
      <c r="C188" s="282" t="s">
        <v>20</v>
      </c>
      <c r="D188" s="320">
        <v>59.911383928571425</v>
      </c>
      <c r="E188" s="322">
        <v>6878691437773.7969</v>
      </c>
      <c r="F188" s="322">
        <v>1</v>
      </c>
      <c r="G188" s="322">
        <v>-18853846431401.941</v>
      </c>
      <c r="H188" s="323">
        <v>18853846431521.762</v>
      </c>
      <c r="I188" s="279"/>
    </row>
    <row r="189" spans="1:9" x14ac:dyDescent="0.25">
      <c r="A189" s="284"/>
      <c r="B189" s="284"/>
      <c r="C189" s="285" t="s">
        <v>37</v>
      </c>
      <c r="D189" s="328">
        <v>-179.74062499999999</v>
      </c>
      <c r="E189" s="330">
        <v>6759052895015.4141</v>
      </c>
      <c r="F189" s="330">
        <v>1</v>
      </c>
      <c r="G189" s="330">
        <v>-18525928435485.563</v>
      </c>
      <c r="H189" s="331">
        <v>18525928435126.078</v>
      </c>
      <c r="I189" s="279"/>
    </row>
    <row r="190" spans="1:9" x14ac:dyDescent="0.25">
      <c r="A190" s="315" t="s">
        <v>116</v>
      </c>
      <c r="B190" s="315"/>
      <c r="C190" s="315"/>
      <c r="D190" s="315"/>
      <c r="E190" s="315"/>
      <c r="F190" s="315"/>
      <c r="G190" s="315"/>
      <c r="H190" s="315"/>
      <c r="I190" s="279"/>
    </row>
    <row r="191" spans="1:9" x14ac:dyDescent="0.25">
      <c r="A191" s="315" t="s">
        <v>117</v>
      </c>
      <c r="B191" s="315"/>
      <c r="C191" s="315"/>
      <c r="D191" s="315"/>
      <c r="E191" s="315"/>
      <c r="F191" s="315"/>
      <c r="G191" s="315"/>
      <c r="H191" s="315"/>
      <c r="I191" s="279"/>
    </row>
    <row r="192" spans="1:9" x14ac:dyDescent="0.25">
      <c r="A192" s="279"/>
      <c r="B192" s="279"/>
      <c r="C192" s="279"/>
      <c r="D192" s="279"/>
      <c r="E192" s="279"/>
      <c r="F192" s="279"/>
      <c r="G192" s="279"/>
      <c r="H192" s="279"/>
      <c r="I192" s="279"/>
    </row>
    <row r="193" spans="1:9" x14ac:dyDescent="0.25">
      <c r="A193" s="286" t="s">
        <v>156</v>
      </c>
      <c r="B193" s="286"/>
      <c r="C193" s="286"/>
      <c r="D193" s="286"/>
      <c r="E193" s="286"/>
      <c r="F193" s="286"/>
      <c r="G193" s="279"/>
      <c r="H193" s="279"/>
      <c r="I193" s="279"/>
    </row>
    <row r="194" spans="1:9" ht="24.75" x14ac:dyDescent="0.25">
      <c r="A194" s="351" t="s">
        <v>75</v>
      </c>
      <c r="B194" s="293" t="s">
        <v>144</v>
      </c>
      <c r="C194" s="294" t="s">
        <v>99</v>
      </c>
      <c r="D194" s="294" t="s">
        <v>145</v>
      </c>
      <c r="E194" s="294" t="s">
        <v>146</v>
      </c>
      <c r="F194" s="295" t="s">
        <v>86</v>
      </c>
      <c r="G194" s="279"/>
      <c r="H194" s="279"/>
      <c r="I194" s="279"/>
    </row>
    <row r="195" spans="1:9" ht="24" x14ac:dyDescent="0.25">
      <c r="A195" s="290" t="s">
        <v>157</v>
      </c>
      <c r="B195" s="316">
        <v>0.12307692307655686</v>
      </c>
      <c r="C195" s="317" t="s">
        <v>172</v>
      </c>
      <c r="D195" s="318">
        <v>3</v>
      </c>
      <c r="E195" s="318">
        <v>53</v>
      </c>
      <c r="F195" s="319">
        <v>7.1097425365982361E-2</v>
      </c>
      <c r="G195" s="279"/>
      <c r="H195" s="279"/>
      <c r="I195" s="279"/>
    </row>
    <row r="196" spans="1:9" ht="24" x14ac:dyDescent="0.25">
      <c r="A196" s="282" t="s">
        <v>158</v>
      </c>
      <c r="B196" s="320">
        <v>0.87692307692344318</v>
      </c>
      <c r="C196" s="321" t="s">
        <v>172</v>
      </c>
      <c r="D196" s="322">
        <v>3</v>
      </c>
      <c r="E196" s="322">
        <v>53</v>
      </c>
      <c r="F196" s="323">
        <v>7.1097425365982361E-2</v>
      </c>
      <c r="G196" s="279"/>
      <c r="H196" s="279"/>
      <c r="I196" s="279"/>
    </row>
    <row r="197" spans="1:9" ht="24" x14ac:dyDescent="0.25">
      <c r="A197" s="282" t="s">
        <v>159</v>
      </c>
      <c r="B197" s="320">
        <v>0.14035087719250622</v>
      </c>
      <c r="C197" s="321" t="s">
        <v>172</v>
      </c>
      <c r="D197" s="322">
        <v>3</v>
      </c>
      <c r="E197" s="322">
        <v>53</v>
      </c>
      <c r="F197" s="323">
        <v>7.1097425365982361E-2</v>
      </c>
      <c r="G197" s="279"/>
      <c r="H197" s="279"/>
      <c r="I197" s="279"/>
    </row>
    <row r="198" spans="1:9" ht="36" x14ac:dyDescent="0.25">
      <c r="A198" s="285" t="s">
        <v>160</v>
      </c>
      <c r="B198" s="328">
        <v>0.14035087719250622</v>
      </c>
      <c r="C198" s="329" t="s">
        <v>172</v>
      </c>
      <c r="D198" s="330">
        <v>3</v>
      </c>
      <c r="E198" s="330">
        <v>53</v>
      </c>
      <c r="F198" s="331">
        <v>7.1097425365982361E-2</v>
      </c>
      <c r="G198" s="279"/>
      <c r="H198" s="279"/>
      <c r="I198" s="279"/>
    </row>
    <row r="199" spans="1:9" x14ac:dyDescent="0.25">
      <c r="A199" s="315" t="s">
        <v>161</v>
      </c>
      <c r="B199" s="315"/>
      <c r="C199" s="315"/>
      <c r="D199" s="315"/>
      <c r="E199" s="315"/>
      <c r="F199" s="315"/>
      <c r="G199" s="279"/>
      <c r="H199" s="279"/>
      <c r="I199" s="279"/>
    </row>
    <row r="200" spans="1:9" x14ac:dyDescent="0.25">
      <c r="A200" s="315" t="s">
        <v>162</v>
      </c>
      <c r="B200" s="315"/>
      <c r="C200" s="315"/>
      <c r="D200" s="315"/>
      <c r="E200" s="315"/>
      <c r="F200" s="315"/>
      <c r="G200" s="279"/>
      <c r="H200" s="279"/>
      <c r="I200" s="279"/>
    </row>
    <row r="201" spans="1:9" x14ac:dyDescent="0.25">
      <c r="A201" s="279"/>
      <c r="B201" s="279"/>
      <c r="C201" s="279"/>
      <c r="D201" s="279"/>
      <c r="E201" s="279"/>
      <c r="F201" s="279"/>
      <c r="G201" s="279"/>
      <c r="H201" s="279"/>
      <c r="I201" s="279"/>
    </row>
    <row r="202" spans="1:9" x14ac:dyDescent="0.25">
      <c r="A202" s="286" t="s">
        <v>118</v>
      </c>
      <c r="B202" s="286"/>
      <c r="C202" s="286"/>
      <c r="D202" s="286"/>
      <c r="E202" s="286"/>
      <c r="F202" s="286"/>
      <c r="G202" s="286"/>
      <c r="H202" s="279"/>
      <c r="I202" s="279"/>
    </row>
    <row r="203" spans="1:9" ht="24.75" x14ac:dyDescent="0.25">
      <c r="A203" s="287" t="s">
        <v>155</v>
      </c>
      <c r="B203" s="287"/>
      <c r="C203" s="293" t="s">
        <v>119</v>
      </c>
      <c r="D203" s="294" t="s">
        <v>97</v>
      </c>
      <c r="E203" s="294" t="s">
        <v>98</v>
      </c>
      <c r="F203" s="294" t="s">
        <v>99</v>
      </c>
      <c r="G203" s="295" t="s">
        <v>86</v>
      </c>
      <c r="H203" s="279"/>
      <c r="I203" s="279"/>
    </row>
    <row r="204" spans="1:9" x14ac:dyDescent="0.25">
      <c r="A204" s="296" t="s">
        <v>7</v>
      </c>
      <c r="B204" s="290" t="s">
        <v>120</v>
      </c>
      <c r="C204" s="316">
        <v>1.2934145097251011E+27</v>
      </c>
      <c r="D204" s="332">
        <v>3</v>
      </c>
      <c r="E204" s="318">
        <v>4.31138169908367E+26</v>
      </c>
      <c r="F204" s="318">
        <v>2.4795321637342767</v>
      </c>
      <c r="G204" s="319">
        <v>7.1097425365982361E-2</v>
      </c>
      <c r="H204" s="279"/>
      <c r="I204" s="279"/>
    </row>
    <row r="205" spans="1:9" x14ac:dyDescent="0.25">
      <c r="A205" s="303"/>
      <c r="B205" s="304" t="s">
        <v>102</v>
      </c>
      <c r="C205" s="324">
        <v>9.2155783818226152E+27</v>
      </c>
      <c r="D205" s="334">
        <v>53</v>
      </c>
      <c r="E205" s="326">
        <v>1.7387883739287952E+26</v>
      </c>
      <c r="F205" s="341"/>
      <c r="G205" s="342"/>
      <c r="H205" s="279"/>
      <c r="I205" s="279"/>
    </row>
    <row r="206" spans="1:9" x14ac:dyDescent="0.25">
      <c r="A206" s="303" t="s">
        <v>10</v>
      </c>
      <c r="B206" s="282" t="s">
        <v>120</v>
      </c>
      <c r="C206" s="320">
        <v>1.198018093389134E+27</v>
      </c>
      <c r="D206" s="333">
        <v>3</v>
      </c>
      <c r="E206" s="322">
        <v>3.9933936446304466E+26</v>
      </c>
      <c r="F206" s="322">
        <v>2.4795321637509566</v>
      </c>
      <c r="G206" s="323">
        <v>7.1097425364585853E-2</v>
      </c>
      <c r="H206" s="279"/>
      <c r="I206" s="279"/>
    </row>
    <row r="207" spans="1:9" x14ac:dyDescent="0.25">
      <c r="A207" s="303"/>
      <c r="B207" s="304" t="s">
        <v>102</v>
      </c>
      <c r="C207" s="324">
        <v>8.5358789153691223E+27</v>
      </c>
      <c r="D207" s="334">
        <v>53</v>
      </c>
      <c r="E207" s="326">
        <v>1.6105431915790796E+26</v>
      </c>
      <c r="F207" s="341"/>
      <c r="G207" s="342"/>
      <c r="H207" s="279"/>
      <c r="I207" s="279"/>
    </row>
    <row r="208" spans="1:9" x14ac:dyDescent="0.25">
      <c r="A208" s="303" t="s">
        <v>13</v>
      </c>
      <c r="B208" s="282" t="s">
        <v>120</v>
      </c>
      <c r="C208" s="320">
        <v>6.8307937347604123E+25</v>
      </c>
      <c r="D208" s="333">
        <v>3</v>
      </c>
      <c r="E208" s="322">
        <v>2.2769312449201376E+25</v>
      </c>
      <c r="F208" s="322">
        <v>2.4795321637281713</v>
      </c>
      <c r="G208" s="323">
        <v>7.1097425366493605E-2</v>
      </c>
      <c r="H208" s="279"/>
      <c r="I208" s="279"/>
    </row>
    <row r="209" spans="1:9" x14ac:dyDescent="0.25">
      <c r="A209" s="303"/>
      <c r="B209" s="304" t="s">
        <v>102</v>
      </c>
      <c r="C209" s="324">
        <v>4.8669405360452918E+26</v>
      </c>
      <c r="D209" s="334">
        <v>53</v>
      </c>
      <c r="E209" s="326">
        <v>9.1829066717835696E+24</v>
      </c>
      <c r="F209" s="341"/>
      <c r="G209" s="342"/>
      <c r="H209" s="279"/>
      <c r="I209" s="279"/>
    </row>
    <row r="210" spans="1:9" x14ac:dyDescent="0.25">
      <c r="A210" s="303" t="s">
        <v>16</v>
      </c>
      <c r="B210" s="282" t="s">
        <v>120</v>
      </c>
      <c r="C210" s="320">
        <v>2.5487307263020992E+27</v>
      </c>
      <c r="D210" s="333">
        <v>3</v>
      </c>
      <c r="E210" s="322">
        <v>8.4957690876736636E+26</v>
      </c>
      <c r="F210" s="322">
        <v>2.4795321637358629</v>
      </c>
      <c r="G210" s="323">
        <v>7.109742536584937E-2</v>
      </c>
      <c r="H210" s="279"/>
      <c r="I210" s="279"/>
    </row>
    <row r="211" spans="1:9" x14ac:dyDescent="0.25">
      <c r="A211" s="284"/>
      <c r="B211" s="285" t="s">
        <v>102</v>
      </c>
      <c r="C211" s="328">
        <v>1.815970642495246E+28</v>
      </c>
      <c r="D211" s="335">
        <v>53</v>
      </c>
      <c r="E211" s="330">
        <v>3.4263597028212185E+26</v>
      </c>
      <c r="F211" s="343"/>
      <c r="G211" s="344"/>
      <c r="H211" s="279"/>
      <c r="I211" s="279"/>
    </row>
    <row r="212" spans="1:9" x14ac:dyDescent="0.25">
      <c r="A212" s="315" t="s">
        <v>121</v>
      </c>
      <c r="B212" s="315"/>
      <c r="C212" s="315"/>
      <c r="D212" s="315"/>
      <c r="E212" s="315"/>
      <c r="F212" s="315"/>
      <c r="G212" s="315"/>
      <c r="H212" s="279"/>
      <c r="I212" s="279"/>
    </row>
    <row r="213" spans="1:9" x14ac:dyDescent="0.25">
      <c r="A213" s="279"/>
      <c r="B213" s="279"/>
      <c r="C213" s="279"/>
      <c r="D213" s="279"/>
      <c r="E213" s="279"/>
      <c r="F213" s="279"/>
      <c r="G213" s="279"/>
      <c r="H213" s="279"/>
      <c r="I213" s="279"/>
    </row>
    <row r="214" spans="1:9" x14ac:dyDescent="0.25">
      <c r="A214" s="279"/>
      <c r="B214" s="279"/>
      <c r="C214" s="279"/>
      <c r="D214" s="279"/>
      <c r="E214" s="279"/>
      <c r="F214" s="279"/>
      <c r="G214" s="279"/>
      <c r="H214" s="279"/>
      <c r="I214" s="279"/>
    </row>
    <row r="215" spans="1:9" x14ac:dyDescent="0.25">
      <c r="A215" s="280" t="s">
        <v>122</v>
      </c>
      <c r="B215" s="279"/>
      <c r="C215" s="279"/>
      <c r="D215" s="279"/>
      <c r="E215" s="279"/>
      <c r="F215" s="279"/>
      <c r="G215" s="279"/>
      <c r="H215" s="279"/>
      <c r="I215" s="279"/>
    </row>
    <row r="216" spans="1:9" x14ac:dyDescent="0.25">
      <c r="A216" s="279"/>
      <c r="B216" s="279"/>
      <c r="C216" s="279"/>
      <c r="D216" s="279"/>
      <c r="E216" s="279"/>
      <c r="F216" s="279"/>
      <c r="G216" s="279"/>
      <c r="H216" s="279"/>
      <c r="I216" s="279"/>
    </row>
    <row r="217" spans="1:9" x14ac:dyDescent="0.25">
      <c r="A217" s="279"/>
      <c r="B217" s="279"/>
      <c r="C217" s="279"/>
      <c r="D217" s="279"/>
      <c r="E217" s="279"/>
      <c r="F217" s="279"/>
      <c r="G217" s="279"/>
      <c r="H217" s="279"/>
      <c r="I217" s="279"/>
    </row>
    <row r="218" spans="1:9" x14ac:dyDescent="0.25">
      <c r="A218" s="280" t="s">
        <v>1</v>
      </c>
      <c r="B218" s="279"/>
      <c r="C218" s="279"/>
      <c r="D218" s="279"/>
      <c r="E218" s="279"/>
      <c r="F218" s="279"/>
      <c r="G218" s="279"/>
      <c r="H218" s="279"/>
      <c r="I218" s="279"/>
    </row>
    <row r="219" spans="1:9" x14ac:dyDescent="0.25">
      <c r="A219" s="279"/>
      <c r="B219" s="279"/>
      <c r="C219" s="279"/>
      <c r="D219" s="279"/>
      <c r="E219" s="279"/>
      <c r="F219" s="279"/>
      <c r="G219" s="279"/>
      <c r="H219" s="279"/>
      <c r="I219" s="279"/>
    </row>
    <row r="220" spans="1:9" x14ac:dyDescent="0.25">
      <c r="A220" s="286" t="s">
        <v>123</v>
      </c>
      <c r="B220" s="286"/>
      <c r="C220" s="286"/>
      <c r="D220" s="286"/>
      <c r="E220" s="286"/>
      <c r="F220" s="286"/>
      <c r="G220" s="286"/>
      <c r="H220" s="286"/>
      <c r="I220" s="279"/>
    </row>
    <row r="221" spans="1:9" x14ac:dyDescent="0.25">
      <c r="A221" s="352" t="s">
        <v>124</v>
      </c>
      <c r="B221" s="353"/>
      <c r="C221" s="353"/>
      <c r="D221" s="353"/>
      <c r="E221" s="353"/>
      <c r="F221" s="353"/>
      <c r="G221" s="353"/>
      <c r="H221" s="353"/>
      <c r="I221" s="279"/>
    </row>
    <row r="222" spans="1:9" x14ac:dyDescent="0.25">
      <c r="A222" s="345" t="s">
        <v>155</v>
      </c>
      <c r="B222" s="345"/>
      <c r="C222" s="345"/>
      <c r="D222" s="346" t="s">
        <v>115</v>
      </c>
      <c r="E222" s="347" t="s">
        <v>107</v>
      </c>
      <c r="F222" s="347" t="s">
        <v>86</v>
      </c>
      <c r="G222" s="347" t="s">
        <v>108</v>
      </c>
      <c r="H222" s="348"/>
      <c r="I222" s="279"/>
    </row>
    <row r="223" spans="1:9" ht="24.75" x14ac:dyDescent="0.25">
      <c r="A223" s="287"/>
      <c r="B223" s="287"/>
      <c r="C223" s="287"/>
      <c r="D223" s="349"/>
      <c r="E223" s="350"/>
      <c r="F223" s="350"/>
      <c r="G223" s="294" t="s">
        <v>109</v>
      </c>
      <c r="H223" s="295" t="s">
        <v>110</v>
      </c>
      <c r="I223" s="279"/>
    </row>
    <row r="224" spans="1:9" x14ac:dyDescent="0.25">
      <c r="A224" s="296" t="s">
        <v>7</v>
      </c>
      <c r="B224" s="296" t="s">
        <v>32</v>
      </c>
      <c r="C224" s="290" t="s">
        <v>20</v>
      </c>
      <c r="D224" s="297">
        <v>11352938304190.121</v>
      </c>
      <c r="E224" s="298">
        <v>5078898713372.999</v>
      </c>
      <c r="F224" s="318">
        <v>0.17780009663212831</v>
      </c>
      <c r="G224" s="298">
        <v>-2567845503183.8984</v>
      </c>
      <c r="H224" s="354">
        <v>25273722111564.141</v>
      </c>
      <c r="I224" s="279"/>
    </row>
    <row r="225" spans="1:9" x14ac:dyDescent="0.25">
      <c r="A225" s="281"/>
      <c r="B225" s="281"/>
      <c r="C225" s="282" t="s">
        <v>37</v>
      </c>
      <c r="D225" s="300">
        <v>11352938304018.873</v>
      </c>
      <c r="E225" s="301">
        <v>4996720692306.7344</v>
      </c>
      <c r="F225" s="322">
        <v>0.16299391707956959</v>
      </c>
      <c r="G225" s="301">
        <v>-2342603274765.4824</v>
      </c>
      <c r="H225" s="355">
        <v>25048479882803.227</v>
      </c>
      <c r="I225" s="279"/>
    </row>
    <row r="226" spans="1:9" x14ac:dyDescent="0.25">
      <c r="A226" s="281"/>
      <c r="B226" s="303"/>
      <c r="C226" s="304" t="s">
        <v>27</v>
      </c>
      <c r="D226" s="305">
        <v>11352938304128.137</v>
      </c>
      <c r="E226" s="306">
        <v>4996720692306.7344</v>
      </c>
      <c r="F226" s="326">
        <v>0.16299391707109828</v>
      </c>
      <c r="G226" s="306">
        <v>-2342603274656.2188</v>
      </c>
      <c r="H226" s="356">
        <v>25048479882912.492</v>
      </c>
      <c r="I226" s="279"/>
    </row>
    <row r="227" spans="1:9" x14ac:dyDescent="0.25">
      <c r="A227" s="281"/>
      <c r="B227" s="303" t="s">
        <v>20</v>
      </c>
      <c r="C227" s="282" t="s">
        <v>32</v>
      </c>
      <c r="D227" s="300">
        <v>-11352938304190.121</v>
      </c>
      <c r="E227" s="301">
        <v>5078898713372.999</v>
      </c>
      <c r="F227" s="322">
        <v>0.17780009663212831</v>
      </c>
      <c r="G227" s="301">
        <v>-25273722111564.141</v>
      </c>
      <c r="H227" s="355">
        <v>2567845503183.8984</v>
      </c>
      <c r="I227" s="279"/>
    </row>
    <row r="228" spans="1:9" x14ac:dyDescent="0.25">
      <c r="A228" s="281"/>
      <c r="B228" s="281"/>
      <c r="C228" s="282" t="s">
        <v>37</v>
      </c>
      <c r="D228" s="300">
        <v>-171.24814983772643</v>
      </c>
      <c r="E228" s="301">
        <v>4900187695332.9951</v>
      </c>
      <c r="F228" s="322">
        <v>1</v>
      </c>
      <c r="G228" s="301">
        <v>-13430953711193.842</v>
      </c>
      <c r="H228" s="355">
        <v>13430953710851.346</v>
      </c>
      <c r="I228" s="279"/>
    </row>
    <row r="229" spans="1:9" x14ac:dyDescent="0.25">
      <c r="A229" s="281"/>
      <c r="B229" s="303"/>
      <c r="C229" s="304" t="s">
        <v>27</v>
      </c>
      <c r="D229" s="305">
        <v>-61.984376902597262</v>
      </c>
      <c r="E229" s="306">
        <v>4900187695332.9951</v>
      </c>
      <c r="F229" s="326">
        <v>1</v>
      </c>
      <c r="G229" s="306">
        <v>-13430953711084.578</v>
      </c>
      <c r="H229" s="356">
        <v>13430953710960.609</v>
      </c>
      <c r="I229" s="279"/>
    </row>
    <row r="230" spans="1:9" x14ac:dyDescent="0.25">
      <c r="A230" s="281"/>
      <c r="B230" s="303" t="s">
        <v>37</v>
      </c>
      <c r="C230" s="282" t="s">
        <v>32</v>
      </c>
      <c r="D230" s="300">
        <v>-11352938304018.873</v>
      </c>
      <c r="E230" s="301">
        <v>4996720692306.7344</v>
      </c>
      <c r="F230" s="322">
        <v>0.16299391707956959</v>
      </c>
      <c r="G230" s="301">
        <v>-25048479882803.227</v>
      </c>
      <c r="H230" s="355">
        <v>2342603274765.4824</v>
      </c>
      <c r="I230" s="279"/>
    </row>
    <row r="231" spans="1:9" x14ac:dyDescent="0.25">
      <c r="A231" s="281"/>
      <c r="B231" s="281"/>
      <c r="C231" s="282" t="s">
        <v>20</v>
      </c>
      <c r="D231" s="300">
        <v>171.24814983772643</v>
      </c>
      <c r="E231" s="301">
        <v>4900187695332.9951</v>
      </c>
      <c r="F231" s="322">
        <v>1</v>
      </c>
      <c r="G231" s="301">
        <v>-13430953710851.346</v>
      </c>
      <c r="H231" s="355">
        <v>13430953711193.842</v>
      </c>
      <c r="I231" s="279"/>
    </row>
    <row r="232" spans="1:9" x14ac:dyDescent="0.25">
      <c r="A232" s="281"/>
      <c r="B232" s="303"/>
      <c r="C232" s="304" t="s">
        <v>27</v>
      </c>
      <c r="D232" s="305">
        <v>109.26377293512917</v>
      </c>
      <c r="E232" s="306">
        <v>4814960538334.376</v>
      </c>
      <c r="F232" s="326">
        <v>1</v>
      </c>
      <c r="G232" s="306">
        <v>-13197354087441.619</v>
      </c>
      <c r="H232" s="356">
        <v>13197354087660.146</v>
      </c>
      <c r="I232" s="279"/>
    </row>
    <row r="233" spans="1:9" x14ac:dyDescent="0.25">
      <c r="A233" s="281"/>
      <c r="B233" s="303" t="s">
        <v>27</v>
      </c>
      <c r="C233" s="282" t="s">
        <v>32</v>
      </c>
      <c r="D233" s="300">
        <v>-11352938304128.137</v>
      </c>
      <c r="E233" s="301">
        <v>4996720692306.7344</v>
      </c>
      <c r="F233" s="322">
        <v>0.16299391707109828</v>
      </c>
      <c r="G233" s="301">
        <v>-25048479882912.492</v>
      </c>
      <c r="H233" s="355">
        <v>2342603274656.2188</v>
      </c>
      <c r="I233" s="279"/>
    </row>
    <row r="234" spans="1:9" x14ac:dyDescent="0.25">
      <c r="A234" s="281"/>
      <c r="B234" s="281"/>
      <c r="C234" s="282" t="s">
        <v>20</v>
      </c>
      <c r="D234" s="300">
        <v>61.984376902597262</v>
      </c>
      <c r="E234" s="301">
        <v>4900187695332.9951</v>
      </c>
      <c r="F234" s="322">
        <v>1</v>
      </c>
      <c r="G234" s="301">
        <v>-13430953710960.609</v>
      </c>
      <c r="H234" s="355">
        <v>13430953711084.578</v>
      </c>
      <c r="I234" s="279"/>
    </row>
    <row r="235" spans="1:9" x14ac:dyDescent="0.25">
      <c r="A235" s="303"/>
      <c r="B235" s="303"/>
      <c r="C235" s="304" t="s">
        <v>37</v>
      </c>
      <c r="D235" s="305">
        <v>-109.26377293512917</v>
      </c>
      <c r="E235" s="306">
        <v>4814960538334.376</v>
      </c>
      <c r="F235" s="326">
        <v>1</v>
      </c>
      <c r="G235" s="306">
        <v>-13197354087660.146</v>
      </c>
      <c r="H235" s="356">
        <v>13197354087441.619</v>
      </c>
      <c r="I235" s="279"/>
    </row>
    <row r="236" spans="1:9" x14ac:dyDescent="0.25">
      <c r="A236" s="303" t="s">
        <v>10</v>
      </c>
      <c r="B236" s="303" t="s">
        <v>32</v>
      </c>
      <c r="C236" s="282" t="s">
        <v>20</v>
      </c>
      <c r="D236" s="300">
        <v>10926249214379.414</v>
      </c>
      <c r="E236" s="301">
        <v>4888013269338.3828</v>
      </c>
      <c r="F236" s="322">
        <v>0.17780009663140325</v>
      </c>
      <c r="G236" s="301">
        <v>-2471335539746.3574</v>
      </c>
      <c r="H236" s="355">
        <v>24323833968505.188</v>
      </c>
      <c r="I236" s="279"/>
    </row>
    <row r="237" spans="1:9" x14ac:dyDescent="0.25">
      <c r="A237" s="281"/>
      <c r="B237" s="281"/>
      <c r="C237" s="282" t="s">
        <v>37</v>
      </c>
      <c r="D237" s="300">
        <v>10926249214245.791</v>
      </c>
      <c r="E237" s="301">
        <v>4808923828873.2256</v>
      </c>
      <c r="F237" s="322">
        <v>0.16299391707637484</v>
      </c>
      <c r="G237" s="301">
        <v>-2254558820300.4648</v>
      </c>
      <c r="H237" s="355">
        <v>24107057248792.047</v>
      </c>
      <c r="I237" s="279"/>
    </row>
    <row r="238" spans="1:9" x14ac:dyDescent="0.25">
      <c r="A238" s="281"/>
      <c r="B238" s="303"/>
      <c r="C238" s="304" t="s">
        <v>27</v>
      </c>
      <c r="D238" s="305">
        <v>10926249214371.498</v>
      </c>
      <c r="E238" s="306">
        <v>4808923828873.2256</v>
      </c>
      <c r="F238" s="326">
        <v>0.16299391706624736</v>
      </c>
      <c r="G238" s="306">
        <v>-2254558820174.7578</v>
      </c>
      <c r="H238" s="356">
        <v>24107057248917.754</v>
      </c>
      <c r="I238" s="279"/>
    </row>
    <row r="239" spans="1:9" x14ac:dyDescent="0.25">
      <c r="A239" s="281"/>
      <c r="B239" s="303" t="s">
        <v>20</v>
      </c>
      <c r="C239" s="282" t="s">
        <v>32</v>
      </c>
      <c r="D239" s="300">
        <v>-10926249214379.414</v>
      </c>
      <c r="E239" s="301">
        <v>4888013269338.3828</v>
      </c>
      <c r="F239" s="322">
        <v>0.17780009663140325</v>
      </c>
      <c r="G239" s="301">
        <v>-24323833968505.188</v>
      </c>
      <c r="H239" s="355">
        <v>2471335539746.3574</v>
      </c>
      <c r="I239" s="279"/>
    </row>
    <row r="240" spans="1:9" x14ac:dyDescent="0.25">
      <c r="A240" s="281"/>
      <c r="B240" s="281"/>
      <c r="C240" s="282" t="s">
        <v>37</v>
      </c>
      <c r="D240" s="300">
        <v>-133.62272308907976</v>
      </c>
      <c r="E240" s="301">
        <v>4716018930239.5469</v>
      </c>
      <c r="F240" s="322">
        <v>1</v>
      </c>
      <c r="G240" s="301">
        <v>-12926164443320.184</v>
      </c>
      <c r="H240" s="355">
        <v>12926164443052.938</v>
      </c>
      <c r="I240" s="279"/>
    </row>
    <row r="241" spans="1:9" x14ac:dyDescent="0.25">
      <c r="A241" s="281"/>
      <c r="B241" s="303"/>
      <c r="C241" s="304" t="s">
        <v>27</v>
      </c>
      <c r="D241" s="305">
        <v>-7.9161906116575267</v>
      </c>
      <c r="E241" s="306">
        <v>4716018930239.5469</v>
      </c>
      <c r="F241" s="326">
        <v>1</v>
      </c>
      <c r="G241" s="306">
        <v>-12926164443194.477</v>
      </c>
      <c r="H241" s="356">
        <v>12926164443178.645</v>
      </c>
      <c r="I241" s="279"/>
    </row>
    <row r="242" spans="1:9" x14ac:dyDescent="0.25">
      <c r="A242" s="281"/>
      <c r="B242" s="303" t="s">
        <v>37</v>
      </c>
      <c r="C242" s="282" t="s">
        <v>32</v>
      </c>
      <c r="D242" s="300">
        <v>-10926249214245.791</v>
      </c>
      <c r="E242" s="301">
        <v>4808923828873.2256</v>
      </c>
      <c r="F242" s="322">
        <v>0.16299391707637484</v>
      </c>
      <c r="G242" s="301">
        <v>-24107057248792.047</v>
      </c>
      <c r="H242" s="355">
        <v>2254558820300.4648</v>
      </c>
      <c r="I242" s="279"/>
    </row>
    <row r="243" spans="1:9" x14ac:dyDescent="0.25">
      <c r="A243" s="281"/>
      <c r="B243" s="281"/>
      <c r="C243" s="282" t="s">
        <v>20</v>
      </c>
      <c r="D243" s="300">
        <v>133.62272308907976</v>
      </c>
      <c r="E243" s="301">
        <v>4716018930239.5469</v>
      </c>
      <c r="F243" s="322">
        <v>1</v>
      </c>
      <c r="G243" s="301">
        <v>-12926164443052.938</v>
      </c>
      <c r="H243" s="355">
        <v>12926164443320.184</v>
      </c>
      <c r="I243" s="279"/>
    </row>
    <row r="244" spans="1:9" x14ac:dyDescent="0.25">
      <c r="A244" s="281"/>
      <c r="B244" s="303"/>
      <c r="C244" s="304" t="s">
        <v>27</v>
      </c>
      <c r="D244" s="305">
        <v>125.70653247742223</v>
      </c>
      <c r="E244" s="306">
        <v>4633994952635.834</v>
      </c>
      <c r="F244" s="326">
        <v>1</v>
      </c>
      <c r="G244" s="306">
        <v>-12701344433117.428</v>
      </c>
      <c r="H244" s="356">
        <v>12701344433368.842</v>
      </c>
      <c r="I244" s="279"/>
    </row>
    <row r="245" spans="1:9" x14ac:dyDescent="0.25">
      <c r="A245" s="281"/>
      <c r="B245" s="303" t="s">
        <v>27</v>
      </c>
      <c r="C245" s="282" t="s">
        <v>32</v>
      </c>
      <c r="D245" s="300">
        <v>-10926249214371.498</v>
      </c>
      <c r="E245" s="301">
        <v>4808923828873.2256</v>
      </c>
      <c r="F245" s="322">
        <v>0.16299391706624736</v>
      </c>
      <c r="G245" s="301">
        <v>-24107057248917.754</v>
      </c>
      <c r="H245" s="355">
        <v>2254558820174.7578</v>
      </c>
      <c r="I245" s="279"/>
    </row>
    <row r="246" spans="1:9" x14ac:dyDescent="0.25">
      <c r="A246" s="281"/>
      <c r="B246" s="281"/>
      <c r="C246" s="282" t="s">
        <v>20</v>
      </c>
      <c r="D246" s="300">
        <v>7.9161906116575267</v>
      </c>
      <c r="E246" s="301">
        <v>4716018930239.5469</v>
      </c>
      <c r="F246" s="322">
        <v>1</v>
      </c>
      <c r="G246" s="301">
        <v>-12926164443178.645</v>
      </c>
      <c r="H246" s="355">
        <v>12926164443194.477</v>
      </c>
      <c r="I246" s="279"/>
    </row>
    <row r="247" spans="1:9" x14ac:dyDescent="0.25">
      <c r="A247" s="303"/>
      <c r="B247" s="303"/>
      <c r="C247" s="304" t="s">
        <v>37</v>
      </c>
      <c r="D247" s="305">
        <v>-125.70653247742223</v>
      </c>
      <c r="E247" s="306">
        <v>4633994952635.834</v>
      </c>
      <c r="F247" s="326">
        <v>1</v>
      </c>
      <c r="G247" s="306">
        <v>-12701344433368.842</v>
      </c>
      <c r="H247" s="356">
        <v>12701344433117.428</v>
      </c>
      <c r="I247" s="279"/>
    </row>
    <row r="248" spans="1:9" x14ac:dyDescent="0.25">
      <c r="A248" s="303" t="s">
        <v>13</v>
      </c>
      <c r="B248" s="303" t="s">
        <v>32</v>
      </c>
      <c r="C248" s="282" t="s">
        <v>20</v>
      </c>
      <c r="D248" s="300">
        <v>2609005527134.7539</v>
      </c>
      <c r="E248" s="301">
        <v>1167175797135.3081</v>
      </c>
      <c r="F248" s="322">
        <v>0.17780009663730459</v>
      </c>
      <c r="G248" s="301">
        <v>-590113583931.24219</v>
      </c>
      <c r="H248" s="355">
        <v>5808124638200.75</v>
      </c>
      <c r="I248" s="279"/>
    </row>
    <row r="249" spans="1:9" x14ac:dyDescent="0.25">
      <c r="A249" s="281"/>
      <c r="B249" s="281"/>
      <c r="C249" s="282" t="s">
        <v>37</v>
      </c>
      <c r="D249" s="300">
        <v>2609005527098.897</v>
      </c>
      <c r="E249" s="301">
        <v>1148290561839.6191</v>
      </c>
      <c r="F249" s="322">
        <v>0.16299391708326066</v>
      </c>
      <c r="G249" s="301">
        <v>-538350929789.63916</v>
      </c>
      <c r="H249" s="355">
        <v>5756361983987.4336</v>
      </c>
      <c r="I249" s="279"/>
    </row>
    <row r="250" spans="1:9" x14ac:dyDescent="0.25">
      <c r="A250" s="281"/>
      <c r="B250" s="303"/>
      <c r="C250" s="304" t="s">
        <v>27</v>
      </c>
      <c r="D250" s="305">
        <v>2609005527149.9438</v>
      </c>
      <c r="E250" s="306">
        <v>1148290561839.6191</v>
      </c>
      <c r="F250" s="326">
        <v>0.16299391706603872</v>
      </c>
      <c r="G250" s="306">
        <v>-538350929738.59229</v>
      </c>
      <c r="H250" s="356">
        <v>5756361984038.4805</v>
      </c>
      <c r="I250" s="279"/>
    </row>
    <row r="251" spans="1:9" x14ac:dyDescent="0.25">
      <c r="A251" s="281"/>
      <c r="B251" s="303" t="s">
        <v>20</v>
      </c>
      <c r="C251" s="282" t="s">
        <v>32</v>
      </c>
      <c r="D251" s="300">
        <v>-2609005527134.7539</v>
      </c>
      <c r="E251" s="301">
        <v>1167175797135.3081</v>
      </c>
      <c r="F251" s="322">
        <v>0.17780009663730459</v>
      </c>
      <c r="G251" s="301">
        <v>-5808124638200.75</v>
      </c>
      <c r="H251" s="355">
        <v>590113583931.24219</v>
      </c>
      <c r="I251" s="279"/>
    </row>
    <row r="252" spans="1:9" x14ac:dyDescent="0.25">
      <c r="A252" s="281"/>
      <c r="B252" s="281"/>
      <c r="C252" s="282" t="s">
        <v>37</v>
      </c>
      <c r="D252" s="300">
        <v>-35.856856597386589</v>
      </c>
      <c r="E252" s="301">
        <v>1126106426252.1116</v>
      </c>
      <c r="F252" s="322">
        <v>1</v>
      </c>
      <c r="G252" s="301">
        <v>-3086551827240.7915</v>
      </c>
      <c r="H252" s="355">
        <v>3086551827169.0776</v>
      </c>
      <c r="I252" s="279"/>
    </row>
    <row r="253" spans="1:9" x14ac:dyDescent="0.25">
      <c r="A253" s="281"/>
      <c r="B253" s="303"/>
      <c r="C253" s="304" t="s">
        <v>27</v>
      </c>
      <c r="D253" s="305">
        <v>15.190317953369192</v>
      </c>
      <c r="E253" s="306">
        <v>1126106426252.1116</v>
      </c>
      <c r="F253" s="326">
        <v>1</v>
      </c>
      <c r="G253" s="306">
        <v>-3086551827189.7441</v>
      </c>
      <c r="H253" s="356">
        <v>3086551827220.125</v>
      </c>
      <c r="I253" s="279"/>
    </row>
    <row r="254" spans="1:9" x14ac:dyDescent="0.25">
      <c r="A254" s="281"/>
      <c r="B254" s="303" t="s">
        <v>37</v>
      </c>
      <c r="C254" s="282" t="s">
        <v>32</v>
      </c>
      <c r="D254" s="300">
        <v>-2609005527098.897</v>
      </c>
      <c r="E254" s="301">
        <v>1148290561839.6191</v>
      </c>
      <c r="F254" s="322">
        <v>0.16299391708326066</v>
      </c>
      <c r="G254" s="301">
        <v>-5756361983987.4336</v>
      </c>
      <c r="H254" s="355">
        <v>538350929789.63916</v>
      </c>
      <c r="I254" s="279"/>
    </row>
    <row r="255" spans="1:9" x14ac:dyDescent="0.25">
      <c r="A255" s="281"/>
      <c r="B255" s="281"/>
      <c r="C255" s="282" t="s">
        <v>20</v>
      </c>
      <c r="D255" s="300">
        <v>35.856856597386589</v>
      </c>
      <c r="E255" s="301">
        <v>1126106426252.1116</v>
      </c>
      <c r="F255" s="322">
        <v>1</v>
      </c>
      <c r="G255" s="301">
        <v>-3086551827169.0776</v>
      </c>
      <c r="H255" s="355">
        <v>3086551827240.7915</v>
      </c>
      <c r="I255" s="279"/>
    </row>
    <row r="256" spans="1:9" x14ac:dyDescent="0.25">
      <c r="A256" s="281"/>
      <c r="B256" s="303"/>
      <c r="C256" s="304" t="s">
        <v>27</v>
      </c>
      <c r="D256" s="305">
        <v>51.047174550755784</v>
      </c>
      <c r="E256" s="306">
        <v>1106520472579.6125</v>
      </c>
      <c r="F256" s="326">
        <v>1</v>
      </c>
      <c r="G256" s="306">
        <v>-3032868569793.7441</v>
      </c>
      <c r="H256" s="356">
        <v>3032868569895.8389</v>
      </c>
      <c r="I256" s="279"/>
    </row>
    <row r="257" spans="1:9" x14ac:dyDescent="0.25">
      <c r="A257" s="281"/>
      <c r="B257" s="303" t="s">
        <v>27</v>
      </c>
      <c r="C257" s="282" t="s">
        <v>32</v>
      </c>
      <c r="D257" s="300">
        <v>-2609005527149.9438</v>
      </c>
      <c r="E257" s="301">
        <v>1148290561839.6191</v>
      </c>
      <c r="F257" s="322">
        <v>0.16299391706603872</v>
      </c>
      <c r="G257" s="301">
        <v>-5756361984038.4805</v>
      </c>
      <c r="H257" s="355">
        <v>538350929738.59229</v>
      </c>
      <c r="I257" s="279"/>
    </row>
    <row r="258" spans="1:9" x14ac:dyDescent="0.25">
      <c r="A258" s="281"/>
      <c r="B258" s="281"/>
      <c r="C258" s="282" t="s">
        <v>20</v>
      </c>
      <c r="D258" s="300">
        <v>-15.190317953369192</v>
      </c>
      <c r="E258" s="301">
        <v>1126106426252.1116</v>
      </c>
      <c r="F258" s="322">
        <v>1</v>
      </c>
      <c r="G258" s="301">
        <v>-3086551827220.125</v>
      </c>
      <c r="H258" s="355">
        <v>3086551827189.7441</v>
      </c>
      <c r="I258" s="279"/>
    </row>
    <row r="259" spans="1:9" x14ac:dyDescent="0.25">
      <c r="A259" s="303"/>
      <c r="B259" s="303"/>
      <c r="C259" s="304" t="s">
        <v>37</v>
      </c>
      <c r="D259" s="305">
        <v>-51.047174550755784</v>
      </c>
      <c r="E259" s="306">
        <v>1106520472579.6125</v>
      </c>
      <c r="F259" s="326">
        <v>1</v>
      </c>
      <c r="G259" s="306">
        <v>-3032868569895.8389</v>
      </c>
      <c r="H259" s="356">
        <v>3032868569793.7441</v>
      </c>
      <c r="I259" s="279"/>
    </row>
    <row r="260" spans="1:9" x14ac:dyDescent="0.25">
      <c r="A260" s="303" t="s">
        <v>16</v>
      </c>
      <c r="B260" s="303" t="s">
        <v>32</v>
      </c>
      <c r="C260" s="282" t="s">
        <v>20</v>
      </c>
      <c r="D260" s="300">
        <v>15936809845256.014</v>
      </c>
      <c r="E260" s="301">
        <v>7129558960827.7441</v>
      </c>
      <c r="F260" s="322">
        <v>0.17780009663238613</v>
      </c>
      <c r="G260" s="301">
        <v>-3604640877965.0254</v>
      </c>
      <c r="H260" s="355">
        <v>35478260568477.055</v>
      </c>
      <c r="I260" s="279"/>
    </row>
    <row r="261" spans="1:9" x14ac:dyDescent="0.25">
      <c r="A261" s="281"/>
      <c r="B261" s="281"/>
      <c r="C261" s="282" t="s">
        <v>37</v>
      </c>
      <c r="D261" s="300">
        <v>15936809845016.361</v>
      </c>
      <c r="E261" s="301">
        <v>7014200675588.9785</v>
      </c>
      <c r="F261" s="322">
        <v>0.16299391707977109</v>
      </c>
      <c r="G261" s="301">
        <v>-3288454665439.7168</v>
      </c>
      <c r="H261" s="355">
        <v>35162074355472.438</v>
      </c>
      <c r="I261" s="279"/>
    </row>
    <row r="262" spans="1:9" x14ac:dyDescent="0.25">
      <c r="A262" s="281"/>
      <c r="B262" s="303"/>
      <c r="C262" s="304" t="s">
        <v>27</v>
      </c>
      <c r="D262" s="305">
        <v>15936809845196.105</v>
      </c>
      <c r="E262" s="306">
        <v>7014200675588.9785</v>
      </c>
      <c r="F262" s="326">
        <v>0.1629939170698444</v>
      </c>
      <c r="G262" s="306">
        <v>-3288454665259.9727</v>
      </c>
      <c r="H262" s="356">
        <v>35162074355652.184</v>
      </c>
      <c r="I262" s="279"/>
    </row>
    <row r="263" spans="1:9" x14ac:dyDescent="0.25">
      <c r="A263" s="281"/>
      <c r="B263" s="303" t="s">
        <v>20</v>
      </c>
      <c r="C263" s="282" t="s">
        <v>32</v>
      </c>
      <c r="D263" s="300">
        <v>-15936809845256.014</v>
      </c>
      <c r="E263" s="301">
        <v>7129558960827.7441</v>
      </c>
      <c r="F263" s="322">
        <v>0.17780009663238613</v>
      </c>
      <c r="G263" s="301">
        <v>-35478260568477.055</v>
      </c>
      <c r="H263" s="355">
        <v>3604640877965.0254</v>
      </c>
      <c r="I263" s="279"/>
    </row>
    <row r="264" spans="1:9" x14ac:dyDescent="0.25">
      <c r="A264" s="281"/>
      <c r="B264" s="281"/>
      <c r="C264" s="282" t="s">
        <v>37</v>
      </c>
      <c r="D264" s="300">
        <v>-239.65160964248855</v>
      </c>
      <c r="E264" s="301">
        <v>6878691437773.7979</v>
      </c>
      <c r="F264" s="322">
        <v>1</v>
      </c>
      <c r="G264" s="301">
        <v>-18853846431701.52</v>
      </c>
      <c r="H264" s="355">
        <v>18853846431222.215</v>
      </c>
      <c r="I264" s="279"/>
    </row>
    <row r="265" spans="1:9" x14ac:dyDescent="0.25">
      <c r="A265" s="281"/>
      <c r="B265" s="303"/>
      <c r="C265" s="304" t="s">
        <v>27</v>
      </c>
      <c r="D265" s="305">
        <v>-59.9079913711969</v>
      </c>
      <c r="E265" s="306">
        <v>6878691437773.7979</v>
      </c>
      <c r="F265" s="326">
        <v>1</v>
      </c>
      <c r="G265" s="306">
        <v>-18853846431521.773</v>
      </c>
      <c r="H265" s="356">
        <v>18853846431401.961</v>
      </c>
      <c r="I265" s="279"/>
    </row>
    <row r="266" spans="1:9" x14ac:dyDescent="0.25">
      <c r="A266" s="281"/>
      <c r="B266" s="303" t="s">
        <v>37</v>
      </c>
      <c r="C266" s="282" t="s">
        <v>32</v>
      </c>
      <c r="D266" s="300">
        <v>-15936809845016.361</v>
      </c>
      <c r="E266" s="301">
        <v>7014200675588.9785</v>
      </c>
      <c r="F266" s="322">
        <v>0.16299391707977109</v>
      </c>
      <c r="G266" s="301">
        <v>-35162074355472.438</v>
      </c>
      <c r="H266" s="355">
        <v>3288454665439.7168</v>
      </c>
      <c r="I266" s="279"/>
    </row>
    <row r="267" spans="1:9" x14ac:dyDescent="0.25">
      <c r="A267" s="281"/>
      <c r="B267" s="281"/>
      <c r="C267" s="282" t="s">
        <v>20</v>
      </c>
      <c r="D267" s="300">
        <v>239.65160964248855</v>
      </c>
      <c r="E267" s="301">
        <v>6878691437773.7979</v>
      </c>
      <c r="F267" s="322">
        <v>1</v>
      </c>
      <c r="G267" s="301">
        <v>-18853846431222.215</v>
      </c>
      <c r="H267" s="355">
        <v>18853846431701.52</v>
      </c>
      <c r="I267" s="279"/>
    </row>
    <row r="268" spans="1:9" x14ac:dyDescent="0.25">
      <c r="A268" s="281"/>
      <c r="B268" s="303"/>
      <c r="C268" s="304" t="s">
        <v>27</v>
      </c>
      <c r="D268" s="305">
        <v>179.74361827129167</v>
      </c>
      <c r="E268" s="306">
        <v>6759052895015.4141</v>
      </c>
      <c r="F268" s="326">
        <v>1</v>
      </c>
      <c r="G268" s="306">
        <v>-18525928435126.09</v>
      </c>
      <c r="H268" s="356">
        <v>18525928435485.574</v>
      </c>
      <c r="I268" s="279"/>
    </row>
    <row r="269" spans="1:9" x14ac:dyDescent="0.25">
      <c r="A269" s="281"/>
      <c r="B269" s="303" t="s">
        <v>27</v>
      </c>
      <c r="C269" s="282" t="s">
        <v>32</v>
      </c>
      <c r="D269" s="300">
        <v>-15936809845196.105</v>
      </c>
      <c r="E269" s="301">
        <v>7014200675588.9785</v>
      </c>
      <c r="F269" s="322">
        <v>0.1629939170698444</v>
      </c>
      <c r="G269" s="301">
        <v>-35162074355652.184</v>
      </c>
      <c r="H269" s="355">
        <v>3288454665259.9727</v>
      </c>
      <c r="I269" s="279"/>
    </row>
    <row r="270" spans="1:9" x14ac:dyDescent="0.25">
      <c r="A270" s="281"/>
      <c r="B270" s="281"/>
      <c r="C270" s="282" t="s">
        <v>20</v>
      </c>
      <c r="D270" s="300">
        <v>59.9079913711969</v>
      </c>
      <c r="E270" s="301">
        <v>6878691437773.7979</v>
      </c>
      <c r="F270" s="322">
        <v>1</v>
      </c>
      <c r="G270" s="301">
        <v>-18853846431401.961</v>
      </c>
      <c r="H270" s="355">
        <v>18853846431521.773</v>
      </c>
      <c r="I270" s="279"/>
    </row>
    <row r="271" spans="1:9" x14ac:dyDescent="0.25">
      <c r="A271" s="284"/>
      <c r="B271" s="284"/>
      <c r="C271" s="285" t="s">
        <v>37</v>
      </c>
      <c r="D271" s="308">
        <v>-179.74361827129167</v>
      </c>
      <c r="E271" s="309">
        <v>6759052895015.4141</v>
      </c>
      <c r="F271" s="330">
        <v>1</v>
      </c>
      <c r="G271" s="309">
        <v>-18525928435485.574</v>
      </c>
      <c r="H271" s="357">
        <v>18525928435126.09</v>
      </c>
      <c r="I271" s="279"/>
    </row>
    <row r="272" spans="1:9" x14ac:dyDescent="0.25">
      <c r="A272" s="315" t="s">
        <v>163</v>
      </c>
      <c r="B272" s="315"/>
      <c r="C272" s="315"/>
      <c r="D272" s="315"/>
      <c r="E272" s="315"/>
      <c r="F272" s="315"/>
      <c r="G272" s="315"/>
      <c r="H272" s="315"/>
      <c r="I272" s="279"/>
    </row>
  </sheetData>
  <mergeCells count="118">
    <mergeCell ref="A272:H272"/>
    <mergeCell ref="A248:A259"/>
    <mergeCell ref="B248:B250"/>
    <mergeCell ref="B251:B253"/>
    <mergeCell ref="B254:B256"/>
    <mergeCell ref="B257:B259"/>
    <mergeCell ref="A260:A271"/>
    <mergeCell ref="B260:B262"/>
    <mergeCell ref="B263:B265"/>
    <mergeCell ref="B266:B268"/>
    <mergeCell ref="B269:B271"/>
    <mergeCell ref="A224:A235"/>
    <mergeCell ref="B224:B226"/>
    <mergeCell ref="B227:B229"/>
    <mergeCell ref="B230:B232"/>
    <mergeCell ref="B233:B235"/>
    <mergeCell ref="A236:A247"/>
    <mergeCell ref="B236:B238"/>
    <mergeCell ref="B239:B241"/>
    <mergeCell ref="B242:B244"/>
    <mergeCell ref="B245:B247"/>
    <mergeCell ref="A220:H220"/>
    <mergeCell ref="A221:H221"/>
    <mergeCell ref="A222:C223"/>
    <mergeCell ref="D222:D223"/>
    <mergeCell ref="E222:E223"/>
    <mergeCell ref="F222:F223"/>
    <mergeCell ref="G222:H222"/>
    <mergeCell ref="A203:B203"/>
    <mergeCell ref="A204:A205"/>
    <mergeCell ref="A206:A207"/>
    <mergeCell ref="A208:A209"/>
    <mergeCell ref="A210:A211"/>
    <mergeCell ref="A212:G212"/>
    <mergeCell ref="A190:H190"/>
    <mergeCell ref="A191:H191"/>
    <mergeCell ref="A193:F193"/>
    <mergeCell ref="A199:F199"/>
    <mergeCell ref="A200:F200"/>
    <mergeCell ref="A202:G202"/>
    <mergeCell ref="A166:A177"/>
    <mergeCell ref="B166:B168"/>
    <mergeCell ref="B169:B171"/>
    <mergeCell ref="B172:B174"/>
    <mergeCell ref="B175:B177"/>
    <mergeCell ref="A178:A189"/>
    <mergeCell ref="B178:B180"/>
    <mergeCell ref="B181:B183"/>
    <mergeCell ref="B184:B186"/>
    <mergeCell ref="B187:B189"/>
    <mergeCell ref="A142:A153"/>
    <mergeCell ref="B142:B144"/>
    <mergeCell ref="B145:B147"/>
    <mergeCell ref="B148:B150"/>
    <mergeCell ref="B151:B153"/>
    <mergeCell ref="A154:A165"/>
    <mergeCell ref="B154:B156"/>
    <mergeCell ref="B157:B159"/>
    <mergeCell ref="B160:B162"/>
    <mergeCell ref="B163:B165"/>
    <mergeCell ref="A126:A129"/>
    <mergeCell ref="A130:A133"/>
    <mergeCell ref="A134:A137"/>
    <mergeCell ref="A139:H139"/>
    <mergeCell ref="A140:C141"/>
    <mergeCell ref="D140:D141"/>
    <mergeCell ref="E140:E141"/>
    <mergeCell ref="F140:F141"/>
    <mergeCell ref="G140:H140"/>
    <mergeCell ref="A119:F119"/>
    <mergeCell ref="A120:B121"/>
    <mergeCell ref="C120:C121"/>
    <mergeCell ref="D120:D121"/>
    <mergeCell ref="E120:F120"/>
    <mergeCell ref="A122:A125"/>
    <mergeCell ref="A101:G101"/>
    <mergeCell ref="A102:G102"/>
    <mergeCell ref="A103:G103"/>
    <mergeCell ref="A108:E108"/>
    <mergeCell ref="A109:A110"/>
    <mergeCell ref="B109:B110"/>
    <mergeCell ref="C109:C110"/>
    <mergeCell ref="D109:E109"/>
    <mergeCell ref="A80:A83"/>
    <mergeCell ref="A84:A87"/>
    <mergeCell ref="A88:A91"/>
    <mergeCell ref="A92:A95"/>
    <mergeCell ref="A96:A99"/>
    <mergeCell ref="A100:G100"/>
    <mergeCell ref="A67:A70"/>
    <mergeCell ref="A71:F71"/>
    <mergeCell ref="A72:F72"/>
    <mergeCell ref="A74:G74"/>
    <mergeCell ref="A75:B75"/>
    <mergeCell ref="A76:A79"/>
    <mergeCell ref="A51:G51"/>
    <mergeCell ref="A53:F53"/>
    <mergeCell ref="A54:B54"/>
    <mergeCell ref="A55:A58"/>
    <mergeCell ref="A59:A62"/>
    <mergeCell ref="A63:A66"/>
    <mergeCell ref="A38:B38"/>
    <mergeCell ref="A40:G40"/>
    <mergeCell ref="A41:B41"/>
    <mergeCell ref="A42:A45"/>
    <mergeCell ref="A46:A49"/>
    <mergeCell ref="A50:G50"/>
    <mergeCell ref="A10:A14"/>
    <mergeCell ref="A15:A19"/>
    <mergeCell ref="A20:A24"/>
    <mergeCell ref="A25:A29"/>
    <mergeCell ref="A31:B31"/>
    <mergeCell ref="A37:B37"/>
    <mergeCell ref="A1:C1"/>
    <mergeCell ref="A2:B2"/>
    <mergeCell ref="A3:A6"/>
    <mergeCell ref="A8:E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All_India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2025-03-20T13:38:08Z</dcterms:created>
  <dcterms:modified xsi:type="dcterms:W3CDTF">2025-03-20T18:24:44Z</dcterms:modified>
</cp:coreProperties>
</file>