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7D18C32-3CDB-4939-B6F9-40A94F3D12D4}" xr6:coauthVersionLast="36" xr6:coauthVersionMax="36" xr10:uidLastSave="{00000000-0000-0000-0000-000000000000}"/>
  <bookViews>
    <workbookView xWindow="0" yWindow="0" windowWidth="20490" windowHeight="8130" activeTab="1" xr2:uid="{1985E938-DB96-408F-891E-83DA4CBB1DFA}"/>
  </bookViews>
  <sheets>
    <sheet name="All_Vietnam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" i="1" l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<sst xmlns="http://schemas.openxmlformats.org/spreadsheetml/2006/main" count="1156" uniqueCount="189">
  <si>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</si>
  <si>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</si>
  <si>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</si>
  <si>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</si>
  <si>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</si>
  <si>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</si>
  <si>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</si>
  <si>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</si>
  <si>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</si>
  <si>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</si>
  <si>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</si>
  <si>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</si>
  <si>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</si>
  <si>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</si>
  <si>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</si>
  <si>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</si>
  <si>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</si>
  <si>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</si>
  <si>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</si>
  <si>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control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</si>
  <si>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</si>
  <si>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</si>
  <si>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</si>
  <si>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</si>
  <si>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</si>
  <si>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</si>
  <si>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</si>
  <si>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</si>
  <si>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</si>
  <si>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</si>
  <si>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</si>
  <si>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</si>
  <si>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</si>
  <si>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</si>
  <si>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</si>
  <si>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</si>
  <si>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</si>
  <si>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</si>
  <si>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</si>
  <si>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</si>
  <si>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</si>
  <si>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PEUK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</si>
  <si>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</si>
  <si>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</si>
  <si>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</si>
  <si>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</si>
  <si>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</si>
  <si>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</si>
  <si>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</si>
  <si>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</si>
  <si>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</si>
  <si>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</si>
  <si>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</si>
  <si>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</si>
  <si>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</si>
  <si>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</si>
  <si>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</si>
  <si>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</si>
  <si>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</si>
  <si>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</si>
  <si>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</si>
  <si>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</si>
  <si>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</si>
  <si>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</si>
  <si>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</si>
  <si>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</si>
  <si>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</si>
  <si>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</si>
  <si>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</si>
  <si>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</si>
  <si>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</si>
  <si>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</si>
  <si>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</si>
  <si>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</si>
  <si>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</si>
  <si>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</si>
  <si>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</si>
  <si>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</si>
  <si>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</si>
  <si>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</si>
  <si>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</si>
  <si>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</si>
  <si>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</si>
  <si>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</si>
  <si>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</si>
  <si>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</si>
  <si>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</si>
  <si>
    <t xml:space="preserve">PlasticType </t>
  </si>
  <si>
    <t/>
  </si>
  <si>
    <t>Between-Subjects Factors</t>
  </si>
  <si>
    <t>N</t>
  </si>
  <si>
    <t>PlasticType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</si>
  <si>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</si>
  <si>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</si>
  <si>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</si>
  <si>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</si>
  <si>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</si>
  <si>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</si>
  <si>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</si>
  <si>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</si>
  <si>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</si>
  <si>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</si>
  <si>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</si>
  <si>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</si>
  <si>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</si>
  <si>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</si>
  <si>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</si>
  <si>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</si>
  <si>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</si>
  <si>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</si>
  <si>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</si>
  <si>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</si>
  <si>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</si>
  <si>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</si>
  <si>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</si>
  <si>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</si>
  <si>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</si>
  <si>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</si>
  <si>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.082 (Adjusted R Squared = .004)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</si>
  <si>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</si>
  <si>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</si>
  <si>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</si>
  <si>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</si>
  <si>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</si>
  <si>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</si>
  <si>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 xml:space="preserve">2. PlasticType 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</si>
  <si>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</si>
  <si>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</si>
  <si>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</si>
  <si>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</si>
  <si>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</si>
  <si>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</si>
  <si>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</si>
  <si>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</si>
  <si>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</si>
  <si>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 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</si>
  <si>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</si>
  <si>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</si>
  <si>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</si>
  <si>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2352139749471661000000000000000000.000.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</si>
  <si>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</si>
  <si>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9921204840720178000000000000000000.000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</si>
  <si>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</si>
  <si>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</si>
  <si>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</si>
  <si>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.104 (Adjusted R Squared = .028)</t>
  </si>
  <si>
    <t>Based on observed means.
 The error term is Mean Square(Error) = 2872.237.</t>
  </si>
  <si>
    <r>
      <t>15740.739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</si>
  <si>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</si>
  <si>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91.008.</t>
  </si>
  <si>
    <r>
      <t>496.792</t>
    </r>
    <r>
      <rPr>
        <vertAlign val="superscript"/>
        <sz val="9"/>
        <color indexed="63"/>
        <rFont val="Arial"/>
      </rPr>
      <t>a</t>
    </r>
  </si>
  <si>
    <t>a. Dependent variable: Unspecified</t>
  </si>
  <si>
    <t>Based on observed means.
 The error term is Mean Square(Error) = 2937679309366837000000000000000000.000.</t>
  </si>
  <si>
    <r>
      <t>12390980676688262000000000000000000.000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</si>
  <si>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</si>
  <si>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</si>
  <si>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</si>
  <si>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</si>
  <si>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</si>
  <si>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</si>
  <si>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</si>
  <si>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</si>
  <si>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</si>
  <si>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</si>
  <si>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</si>
  <si>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</si>
  <si>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c. The statistic is an upper bound on F that yields a lower bound on the significance level.</t>
  </si>
  <si>
    <t>b. R Squared = .104 (Adjusted R Squared = .028)</t>
  </si>
  <si>
    <t>c. R Squared = .104 (Adjusted R Squared = .028)</t>
  </si>
  <si>
    <t>d. R Squared = .082 (Adjusted R Squared = .004)</t>
  </si>
  <si>
    <t xml:space="preserve">1. PlasticType 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</si>
  <si>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</si>
  <si>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</si>
  <si>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</si>
  <si>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</si>
  <si>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</si>
  <si>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</si>
  <si>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 . These tests are based on the linearly independent pairwise comparisons among the estimated marginal means.</t>
  </si>
  <si>
    <t>a. The statistic is an upper bound on F that yields a lower bound on the significance level.</t>
  </si>
  <si>
    <t>2. Grand Mean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</si>
  <si>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</si>
  <si>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</si>
  <si>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15.889</t>
    </r>
    <r>
      <rPr>
        <vertAlign val="superscript"/>
        <sz val="9"/>
        <color indexed="63"/>
        <rFont val="Arial"/>
      </rPr>
      <t>b</t>
    </r>
  </si>
  <si>
    <r>
      <t>2.181</t>
    </r>
    <r>
      <rPr>
        <vertAlign val="superscript"/>
        <sz val="9"/>
        <color indexed="63"/>
        <rFont val="Arial"/>
      </rPr>
      <t>c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</si>
  <si>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</si>
  <si>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15740.739</t>
    </r>
    <r>
      <rPr>
        <vertAlign val="superscript"/>
        <sz val="9"/>
        <color indexed="63"/>
        <rFont val="Arial"/>
      </rPr>
      <t>b</t>
    </r>
  </si>
  <si>
    <r>
      <t>496.792</t>
    </r>
    <r>
      <rPr>
        <vertAlign val="superscript"/>
        <sz val="9"/>
        <color indexed="63"/>
        <rFont val="Arial"/>
      </rPr>
      <t>c</t>
    </r>
  </si>
  <si>
    <r>
      <t>12390980676688262000000000000000000.000</t>
    </r>
    <r>
      <rPr>
        <vertAlign val="superscript"/>
        <sz val="9"/>
        <color indexed="63"/>
        <rFont val="Arial"/>
      </rPr>
      <t>d</t>
    </r>
  </si>
  <si>
    <r>
      <t>2.181</t>
    </r>
    <r>
      <rPr>
        <vertAlign val="superscript"/>
        <sz val="9"/>
        <color indexed="63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</si>
</sst>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3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1"/>
    <xf numFmtId="0" fontId="14" fillId="0" borderId="0" xfId="1" applyFont="1" applyBorder="1" applyAlignment="1"/>
    <xf numFmtId="0" fontId="15" fillId="2" borderId="2" xfId="1" applyFont="1" applyFill="1" applyBorder="1" applyAlignment="1">
      <alignment horizontal="left" vertical="top" wrapText="1"/>
    </xf>
    <xf numFmtId="164" fontId="16" fillId="3" borderId="2" xfId="1" applyNumberFormat="1" applyFont="1" applyFill="1" applyBorder="1" applyAlignment="1">
      <alignment horizontal="right" vertical="top"/>
    </xf>
    <xf numFmtId="0" fontId="15" fillId="2" borderId="3" xfId="1" applyFont="1" applyFill="1" applyBorder="1" applyAlignment="1">
      <alignment horizontal="left" vertical="top" wrapText="1"/>
    </xf>
    <xf numFmtId="0" fontId="15" fillId="0" borderId="4" xfId="1" applyFont="1" applyBorder="1" applyAlignment="1">
      <alignment horizontal="center" wrapText="1"/>
    </xf>
    <xf numFmtId="0" fontId="15" fillId="2" borderId="5" xfId="1" applyFont="1" applyFill="1" applyBorder="1" applyAlignment="1">
      <alignment horizontal="left" vertical="top" wrapText="1"/>
    </xf>
    <xf numFmtId="164" fontId="16" fillId="3" borderId="5" xfId="1" applyNumberFormat="1" applyFont="1" applyFill="1" applyBorder="1" applyAlignment="1">
      <alignment horizontal="right" vertical="top"/>
    </xf>
    <xf numFmtId="164" fontId="16" fillId="3" borderId="3" xfId="1" applyNumberFormat="1" applyFont="1" applyFill="1" applyBorder="1" applyAlignment="1">
      <alignment horizontal="right" vertical="top"/>
    </xf>
    <xf numFmtId="0" fontId="15" fillId="0" borderId="4" xfId="1" applyFont="1" applyBorder="1" applyAlignment="1">
      <alignment horizontal="left" wrapText="1"/>
    </xf>
    <xf numFmtId="0" fontId="15" fillId="0" borderId="6" xfId="1" applyFont="1" applyBorder="1" applyAlignment="1">
      <alignment horizontal="center" wrapText="1"/>
    </xf>
    <xf numFmtId="0" fontId="15" fillId="0" borderId="7" xfId="1" applyFont="1" applyBorder="1" applyAlignment="1">
      <alignment horizontal="center" wrapText="1"/>
    </xf>
    <xf numFmtId="0" fontId="15" fillId="0" borderId="8" xfId="1" applyFont="1" applyBorder="1" applyAlignment="1">
      <alignment horizontal="center" wrapText="1"/>
    </xf>
    <xf numFmtId="165" fontId="16" fillId="3" borderId="9" xfId="1" applyNumberFormat="1" applyFont="1" applyFill="1" applyBorder="1" applyAlignment="1">
      <alignment horizontal="right" vertical="top"/>
    </xf>
    <xf numFmtId="165" fontId="16" fillId="3" borderId="10" xfId="1" applyNumberFormat="1" applyFont="1" applyFill="1" applyBorder="1" applyAlignment="1">
      <alignment horizontal="right" vertical="top"/>
    </xf>
    <xf numFmtId="164" fontId="16" fillId="3" borderId="11" xfId="1" applyNumberFormat="1" applyFont="1" applyFill="1" applyBorder="1" applyAlignment="1">
      <alignment horizontal="right" vertical="top"/>
    </xf>
    <xf numFmtId="165" fontId="16" fillId="3" borderId="12" xfId="1" applyNumberFormat="1" applyFont="1" applyFill="1" applyBorder="1" applyAlignment="1">
      <alignment horizontal="right" vertical="top"/>
    </xf>
    <xf numFmtId="165" fontId="16" fillId="3" borderId="13" xfId="1" applyNumberFormat="1" applyFont="1" applyFill="1" applyBorder="1" applyAlignment="1">
      <alignment horizontal="right" vertical="top"/>
    </xf>
    <xf numFmtId="164" fontId="16" fillId="3" borderId="14" xfId="1" applyNumberFormat="1" applyFont="1" applyFill="1" applyBorder="1" applyAlignment="1">
      <alignment horizontal="right" vertical="top"/>
    </xf>
    <xf numFmtId="165" fontId="16" fillId="3" borderId="15" xfId="1" applyNumberFormat="1" applyFont="1" applyFill="1" applyBorder="1" applyAlignment="1">
      <alignment horizontal="right" vertical="top"/>
    </xf>
    <xf numFmtId="165" fontId="16" fillId="3" borderId="16" xfId="1" applyNumberFormat="1" applyFont="1" applyFill="1" applyBorder="1" applyAlignment="1">
      <alignment horizontal="right" vertical="top"/>
    </xf>
    <xf numFmtId="164" fontId="16" fillId="3" borderId="17" xfId="1" applyNumberFormat="1" applyFont="1" applyFill="1" applyBorder="1" applyAlignment="1">
      <alignment horizontal="right" vertical="top"/>
    </xf>
    <xf numFmtId="166" fontId="16" fillId="3" borderId="9" xfId="1" applyNumberFormat="1" applyFont="1" applyFill="1" applyBorder="1" applyAlignment="1">
      <alignment horizontal="right" vertical="top"/>
    </xf>
    <xf numFmtId="164" fontId="16" fillId="3" borderId="10" xfId="1" applyNumberFormat="1" applyFont="1" applyFill="1" applyBorder="1" applyAlignment="1">
      <alignment horizontal="right" vertical="top"/>
    </xf>
    <xf numFmtId="166" fontId="16" fillId="3" borderId="11" xfId="1" applyNumberFormat="1" applyFont="1" applyFill="1" applyBorder="1" applyAlignment="1">
      <alignment horizontal="right" vertical="top"/>
    </xf>
    <xf numFmtId="166" fontId="16" fillId="3" borderId="12" xfId="1" applyNumberFormat="1" applyFont="1" applyFill="1" applyBorder="1" applyAlignment="1">
      <alignment horizontal="right" vertical="top"/>
    </xf>
    <xf numFmtId="164" fontId="16" fillId="3" borderId="13" xfId="1" applyNumberFormat="1" applyFont="1" applyFill="1" applyBorder="1" applyAlignment="1">
      <alignment horizontal="right" vertical="top"/>
    </xf>
    <xf numFmtId="166" fontId="16" fillId="3" borderId="14" xfId="1" applyNumberFormat="1" applyFont="1" applyFill="1" applyBorder="1" applyAlignment="1">
      <alignment horizontal="right" vertical="top"/>
    </xf>
    <xf numFmtId="166" fontId="16" fillId="3" borderId="13" xfId="1" applyNumberFormat="1" applyFont="1" applyFill="1" applyBorder="1" applyAlignment="1">
      <alignment horizontal="right" vertical="top"/>
    </xf>
    <xf numFmtId="166" fontId="16" fillId="3" borderId="15" xfId="1" applyNumberFormat="1" applyFont="1" applyFill="1" applyBorder="1" applyAlignment="1">
      <alignment horizontal="right" vertical="top"/>
    </xf>
    <xf numFmtId="164" fontId="16" fillId="3" borderId="16" xfId="1" applyNumberFormat="1" applyFont="1" applyFill="1" applyBorder="1" applyAlignment="1">
      <alignment horizontal="right" vertical="top"/>
    </xf>
    <xf numFmtId="166" fontId="16" fillId="3" borderId="17" xfId="1" applyNumberFormat="1" applyFont="1" applyFill="1" applyBorder="1" applyAlignment="1">
      <alignment horizontal="right" vertical="top"/>
    </xf>
    <xf numFmtId="0" fontId="16" fillId="3" borderId="9" xfId="1" applyFont="1" applyFill="1" applyBorder="1" applyAlignment="1">
      <alignment horizontal="right" vertical="top"/>
    </xf>
    <xf numFmtId="166" fontId="16" fillId="3" borderId="10" xfId="1" applyNumberFormat="1" applyFont="1" applyFill="1" applyBorder="1" applyAlignment="1">
      <alignment horizontal="right" vertical="top"/>
    </xf>
    <xf numFmtId="0" fontId="16" fillId="3" borderId="13" xfId="1" applyFont="1" applyFill="1" applyBorder="1" applyAlignment="1">
      <alignment horizontal="left" vertical="top" wrapText="1"/>
    </xf>
    <xf numFmtId="0" fontId="16" fillId="3" borderId="14" xfId="1" applyFont="1" applyFill="1" applyBorder="1" applyAlignment="1">
      <alignment horizontal="left" vertical="top" wrapText="1"/>
    </xf>
    <xf numFmtId="0" fontId="16" fillId="3" borderId="16" xfId="1" applyFont="1" applyFill="1" applyBorder="1" applyAlignment="1">
      <alignment horizontal="left" vertical="top" wrapText="1"/>
    </xf>
    <xf numFmtId="0" fontId="16" fillId="3" borderId="17" xfId="1" applyFont="1" applyFill="1" applyBorder="1" applyAlignment="1">
      <alignment horizontal="left" vertical="top" wrapText="1"/>
    </xf>
    <xf numFmtId="166" fontId="16" fillId="3" borderId="22" xfId="1" applyNumberFormat="1" applyFont="1" applyFill="1" applyBorder="1" applyAlignment="1">
      <alignment horizontal="right" vertical="top"/>
    </xf>
    <xf numFmtId="166" fontId="16" fillId="3" borderId="23" xfId="1" applyNumberFormat="1" applyFont="1" applyFill="1" applyBorder="1" applyAlignment="1">
      <alignment horizontal="right" vertical="top"/>
    </xf>
    <xf numFmtId="166" fontId="16" fillId="3" borderId="24" xfId="1" applyNumberFormat="1" applyFont="1" applyFill="1" applyBorder="1" applyAlignment="1">
      <alignment horizontal="right" vertical="top"/>
    </xf>
    <xf numFmtId="166" fontId="16" fillId="3" borderId="16" xfId="1" applyNumberFormat="1" applyFont="1" applyFill="1" applyBorder="1" applyAlignment="1">
      <alignment horizontal="right" vertical="top"/>
    </xf>
    <xf numFmtId="0" fontId="15" fillId="2" borderId="25" xfId="1" applyFont="1" applyFill="1" applyBorder="1" applyAlignment="1">
      <alignment horizontal="left" vertical="top" wrapText="1"/>
    </xf>
    <xf numFmtId="166" fontId="16" fillId="3" borderId="26" xfId="1" applyNumberFormat="1" applyFont="1" applyFill="1" applyBorder="1" applyAlignment="1">
      <alignment horizontal="right" vertical="top"/>
    </xf>
    <xf numFmtId="166" fontId="16" fillId="3" borderId="27" xfId="1" applyNumberFormat="1" applyFont="1" applyFill="1" applyBorder="1" applyAlignment="1">
      <alignment horizontal="right" vertical="top"/>
    </xf>
    <xf numFmtId="166" fontId="16" fillId="3" borderId="28" xfId="1" applyNumberFormat="1" applyFont="1" applyFill="1" applyBorder="1" applyAlignment="1">
      <alignment horizontal="right" vertical="top"/>
    </xf>
    <xf numFmtId="165" fontId="16" fillId="3" borderId="11" xfId="1" applyNumberFormat="1" applyFont="1" applyFill="1" applyBorder="1" applyAlignment="1">
      <alignment horizontal="right" vertical="top"/>
    </xf>
    <xf numFmtId="165" fontId="16" fillId="3" borderId="14" xfId="1" applyNumberFormat="1" applyFont="1" applyFill="1" applyBorder="1" applyAlignment="1">
      <alignment horizontal="right" vertical="top"/>
    </xf>
    <xf numFmtId="165" fontId="16" fillId="3" borderId="26" xfId="1" applyNumberFormat="1" applyFont="1" applyFill="1" applyBorder="1" applyAlignment="1">
      <alignment horizontal="right" vertical="top"/>
    </xf>
    <xf numFmtId="165" fontId="16" fillId="3" borderId="27" xfId="1" applyNumberFormat="1" applyFont="1" applyFill="1" applyBorder="1" applyAlignment="1">
      <alignment horizontal="right" vertical="top"/>
    </xf>
    <xf numFmtId="165" fontId="16" fillId="3" borderId="28" xfId="1" applyNumberFormat="1" applyFont="1" applyFill="1" applyBorder="1" applyAlignment="1">
      <alignment horizontal="right" vertical="top"/>
    </xf>
    <xf numFmtId="165" fontId="16" fillId="3" borderId="17" xfId="1" applyNumberFormat="1" applyFont="1" applyFill="1" applyBorder="1" applyAlignment="1">
      <alignment horizontal="right" vertical="top"/>
    </xf>
    <xf numFmtId="0" fontId="13" fillId="0" borderId="0" xfId="2"/>
    <xf numFmtId="0" fontId="14" fillId="0" borderId="0" xfId="2" applyFont="1" applyBorder="1" applyAlignment="1"/>
    <xf numFmtId="0" fontId="15" fillId="2" borderId="2" xfId="2" applyFont="1" applyFill="1" applyBorder="1" applyAlignment="1">
      <alignment horizontal="left" vertical="top" wrapText="1"/>
    </xf>
    <xf numFmtId="164" fontId="16" fillId="3" borderId="2" xfId="2" applyNumberFormat="1" applyFont="1" applyFill="1" applyBorder="1" applyAlignment="1">
      <alignment horizontal="right" vertical="top"/>
    </xf>
    <xf numFmtId="0" fontId="15" fillId="2" borderId="3" xfId="2" applyFont="1" applyFill="1" applyBorder="1" applyAlignment="1">
      <alignment horizontal="left" vertical="top" wrapText="1"/>
    </xf>
    <xf numFmtId="0" fontId="15" fillId="0" borderId="4" xfId="2" applyFont="1" applyBorder="1" applyAlignment="1">
      <alignment horizontal="center" wrapText="1"/>
    </xf>
    <xf numFmtId="0" fontId="15" fillId="2" borderId="5" xfId="2" applyFont="1" applyFill="1" applyBorder="1" applyAlignment="1">
      <alignment horizontal="left" vertical="top" wrapText="1"/>
    </xf>
    <xf numFmtId="164" fontId="16" fillId="3" borderId="5" xfId="2" applyNumberFormat="1" applyFont="1" applyFill="1" applyBorder="1" applyAlignment="1">
      <alignment horizontal="right" vertical="top"/>
    </xf>
    <xf numFmtId="164" fontId="16" fillId="3" borderId="3" xfId="2" applyNumberFormat="1" applyFont="1" applyFill="1" applyBorder="1" applyAlignment="1">
      <alignment horizontal="right" vertical="top"/>
    </xf>
    <xf numFmtId="0" fontId="15" fillId="0" borderId="4" xfId="2" applyFont="1" applyBorder="1" applyAlignment="1">
      <alignment horizontal="left" wrapText="1"/>
    </xf>
    <xf numFmtId="0" fontId="15" fillId="0" borderId="6" xfId="2" applyFont="1" applyBorder="1" applyAlignment="1">
      <alignment horizontal="center" wrapText="1"/>
    </xf>
    <xf numFmtId="0" fontId="15" fillId="0" borderId="7" xfId="2" applyFont="1" applyBorder="1" applyAlignment="1">
      <alignment horizontal="center" wrapText="1"/>
    </xf>
    <xf numFmtId="0" fontId="15" fillId="0" borderId="8" xfId="2" applyFont="1" applyBorder="1" applyAlignment="1">
      <alignment horizontal="center" wrapText="1"/>
    </xf>
    <xf numFmtId="165" fontId="16" fillId="3" borderId="9" xfId="2" applyNumberFormat="1" applyFont="1" applyFill="1" applyBorder="1" applyAlignment="1">
      <alignment horizontal="right" vertical="top"/>
    </xf>
    <xf numFmtId="165" fontId="16" fillId="3" borderId="10" xfId="2" applyNumberFormat="1" applyFont="1" applyFill="1" applyBorder="1" applyAlignment="1">
      <alignment horizontal="right" vertical="top"/>
    </xf>
    <xf numFmtId="164" fontId="16" fillId="3" borderId="11" xfId="2" applyNumberFormat="1" applyFont="1" applyFill="1" applyBorder="1" applyAlignment="1">
      <alignment horizontal="right" vertical="top"/>
    </xf>
    <xf numFmtId="165" fontId="16" fillId="3" borderId="12" xfId="2" applyNumberFormat="1" applyFont="1" applyFill="1" applyBorder="1" applyAlignment="1">
      <alignment horizontal="right" vertical="top"/>
    </xf>
    <xf numFmtId="165" fontId="16" fillId="3" borderId="13" xfId="2" applyNumberFormat="1" applyFont="1" applyFill="1" applyBorder="1" applyAlignment="1">
      <alignment horizontal="right" vertical="top"/>
    </xf>
    <xf numFmtId="164" fontId="16" fillId="3" borderId="14" xfId="2" applyNumberFormat="1" applyFont="1" applyFill="1" applyBorder="1" applyAlignment="1">
      <alignment horizontal="right" vertical="top"/>
    </xf>
    <xf numFmtId="165" fontId="16" fillId="3" borderId="15" xfId="2" applyNumberFormat="1" applyFont="1" applyFill="1" applyBorder="1" applyAlignment="1">
      <alignment horizontal="right" vertical="top"/>
    </xf>
    <xf numFmtId="165" fontId="16" fillId="3" borderId="16" xfId="2" applyNumberFormat="1" applyFont="1" applyFill="1" applyBorder="1" applyAlignment="1">
      <alignment horizontal="right" vertical="top"/>
    </xf>
    <xf numFmtId="164" fontId="16" fillId="3" borderId="17" xfId="2" applyNumberFormat="1" applyFont="1" applyFill="1" applyBorder="1" applyAlignment="1">
      <alignment horizontal="right" vertical="top"/>
    </xf>
    <xf numFmtId="166" fontId="16" fillId="3" borderId="9" xfId="2" applyNumberFormat="1" applyFont="1" applyFill="1" applyBorder="1" applyAlignment="1">
      <alignment horizontal="right" vertical="top"/>
    </xf>
    <xf numFmtId="164" fontId="16" fillId="3" borderId="10" xfId="2" applyNumberFormat="1" applyFont="1" applyFill="1" applyBorder="1" applyAlignment="1">
      <alignment horizontal="right" vertical="top"/>
    </xf>
    <xf numFmtId="166" fontId="16" fillId="3" borderId="11" xfId="2" applyNumberFormat="1" applyFont="1" applyFill="1" applyBorder="1" applyAlignment="1">
      <alignment horizontal="right" vertical="top"/>
    </xf>
    <xf numFmtId="166" fontId="16" fillId="3" borderId="12" xfId="2" applyNumberFormat="1" applyFont="1" applyFill="1" applyBorder="1" applyAlignment="1">
      <alignment horizontal="right" vertical="top"/>
    </xf>
    <xf numFmtId="164" fontId="16" fillId="3" borderId="13" xfId="2" applyNumberFormat="1" applyFont="1" applyFill="1" applyBorder="1" applyAlignment="1">
      <alignment horizontal="right" vertical="top"/>
    </xf>
    <xf numFmtId="166" fontId="16" fillId="3" borderId="14" xfId="2" applyNumberFormat="1" applyFont="1" applyFill="1" applyBorder="1" applyAlignment="1">
      <alignment horizontal="right" vertical="top"/>
    </xf>
    <xf numFmtId="166" fontId="16" fillId="3" borderId="13" xfId="2" applyNumberFormat="1" applyFont="1" applyFill="1" applyBorder="1" applyAlignment="1">
      <alignment horizontal="right" vertical="top"/>
    </xf>
    <xf numFmtId="166" fontId="16" fillId="3" borderId="15" xfId="2" applyNumberFormat="1" applyFont="1" applyFill="1" applyBorder="1" applyAlignment="1">
      <alignment horizontal="right" vertical="top"/>
    </xf>
    <xf numFmtId="164" fontId="16" fillId="3" borderId="16" xfId="2" applyNumberFormat="1" applyFont="1" applyFill="1" applyBorder="1" applyAlignment="1">
      <alignment horizontal="right" vertical="top"/>
    </xf>
    <xf numFmtId="166" fontId="16" fillId="3" borderId="17" xfId="2" applyNumberFormat="1" applyFont="1" applyFill="1" applyBorder="1" applyAlignment="1">
      <alignment horizontal="right" vertical="top"/>
    </xf>
    <xf numFmtId="0" fontId="16" fillId="3" borderId="9" xfId="2" applyFont="1" applyFill="1" applyBorder="1" applyAlignment="1">
      <alignment horizontal="right" vertical="top"/>
    </xf>
    <xf numFmtId="166" fontId="16" fillId="3" borderId="10" xfId="2" applyNumberFormat="1" applyFont="1" applyFill="1" applyBorder="1" applyAlignment="1">
      <alignment horizontal="right" vertical="top"/>
    </xf>
    <xf numFmtId="0" fontId="16" fillId="3" borderId="13" xfId="2" applyFont="1" applyFill="1" applyBorder="1" applyAlignment="1">
      <alignment horizontal="left" vertical="top" wrapText="1"/>
    </xf>
    <xf numFmtId="0" fontId="16" fillId="3" borderId="14" xfId="2" applyFont="1" applyFill="1" applyBorder="1" applyAlignment="1">
      <alignment horizontal="left" vertical="top" wrapText="1"/>
    </xf>
    <xf numFmtId="0" fontId="16" fillId="3" borderId="16" xfId="2" applyFont="1" applyFill="1" applyBorder="1" applyAlignment="1">
      <alignment horizontal="left" vertical="top" wrapText="1"/>
    </xf>
    <xf numFmtId="0" fontId="16" fillId="3" borderId="17" xfId="2" applyFont="1" applyFill="1" applyBorder="1" applyAlignment="1">
      <alignment horizontal="left" vertical="top" wrapText="1"/>
    </xf>
    <xf numFmtId="165" fontId="16" fillId="3" borderId="11" xfId="2" applyNumberFormat="1" applyFont="1" applyFill="1" applyBorder="1" applyAlignment="1">
      <alignment horizontal="right" vertical="top"/>
    </xf>
    <xf numFmtId="165" fontId="16" fillId="3" borderId="14" xfId="2" applyNumberFormat="1" applyFont="1" applyFill="1" applyBorder="1" applyAlignment="1">
      <alignment horizontal="right" vertical="top"/>
    </xf>
    <xf numFmtId="0" fontId="15" fillId="2" borderId="25" xfId="2" applyFont="1" applyFill="1" applyBorder="1" applyAlignment="1">
      <alignment horizontal="left" vertical="top" wrapText="1"/>
    </xf>
    <xf numFmtId="165" fontId="16" fillId="3" borderId="26" xfId="2" applyNumberFormat="1" applyFont="1" applyFill="1" applyBorder="1" applyAlignment="1">
      <alignment horizontal="right" vertical="top"/>
    </xf>
    <xf numFmtId="165" fontId="16" fillId="3" borderId="27" xfId="2" applyNumberFormat="1" applyFont="1" applyFill="1" applyBorder="1" applyAlignment="1">
      <alignment horizontal="right" vertical="top"/>
    </xf>
    <xf numFmtId="166" fontId="16" fillId="3" borderId="27" xfId="2" applyNumberFormat="1" applyFont="1" applyFill="1" applyBorder="1" applyAlignment="1">
      <alignment horizontal="right" vertical="top"/>
    </xf>
    <xf numFmtId="165" fontId="16" fillId="3" borderId="28" xfId="2" applyNumberFormat="1" applyFont="1" applyFill="1" applyBorder="1" applyAlignment="1">
      <alignment horizontal="right" vertical="top"/>
    </xf>
    <xf numFmtId="166" fontId="16" fillId="3" borderId="16" xfId="2" applyNumberFormat="1" applyFont="1" applyFill="1" applyBorder="1" applyAlignment="1">
      <alignment horizontal="right" vertical="top"/>
    </xf>
    <xf numFmtId="165" fontId="16" fillId="3" borderId="17" xfId="2" applyNumberFormat="1" applyFont="1" applyFill="1" applyBorder="1" applyAlignment="1">
      <alignment horizontal="right" vertical="top"/>
    </xf>
    <xf numFmtId="0" fontId="13" fillId="0" borderId="0" xfId="3"/>
    <xf numFmtId="0" fontId="14" fillId="0" borderId="0" xfId="3" applyFont="1" applyBorder="1" applyAlignment="1"/>
    <xf numFmtId="0" fontId="15" fillId="2" borderId="2" xfId="3" applyFont="1" applyFill="1" applyBorder="1" applyAlignment="1">
      <alignment horizontal="left" vertical="top" wrapText="1"/>
    </xf>
    <xf numFmtId="164" fontId="16" fillId="3" borderId="2" xfId="3" applyNumberFormat="1" applyFont="1" applyFill="1" applyBorder="1" applyAlignment="1">
      <alignment horizontal="right" vertical="top"/>
    </xf>
    <xf numFmtId="0" fontId="15" fillId="2" borderId="3" xfId="3" applyFont="1" applyFill="1" applyBorder="1" applyAlignment="1">
      <alignment horizontal="left" vertical="top" wrapText="1"/>
    </xf>
    <xf numFmtId="0" fontId="15" fillId="0" borderId="4" xfId="3" applyFont="1" applyBorder="1" applyAlignment="1">
      <alignment horizontal="center" wrapText="1"/>
    </xf>
    <xf numFmtId="0" fontId="15" fillId="2" borderId="5" xfId="3" applyFont="1" applyFill="1" applyBorder="1" applyAlignment="1">
      <alignment horizontal="left" vertical="top" wrapText="1"/>
    </xf>
    <xf numFmtId="164" fontId="16" fillId="3" borderId="5" xfId="3" applyNumberFormat="1" applyFont="1" applyFill="1" applyBorder="1" applyAlignment="1">
      <alignment horizontal="right" vertical="top"/>
    </xf>
    <xf numFmtId="164" fontId="16" fillId="3" borderId="3" xfId="3" applyNumberFormat="1" applyFont="1" applyFill="1" applyBorder="1" applyAlignment="1">
      <alignment horizontal="right" vertical="top"/>
    </xf>
    <xf numFmtId="0" fontId="15" fillId="0" borderId="4" xfId="3" applyFont="1" applyBorder="1" applyAlignment="1">
      <alignment horizontal="left" wrapText="1"/>
    </xf>
    <xf numFmtId="0" fontId="15" fillId="0" borderId="6" xfId="3" applyFont="1" applyBorder="1" applyAlignment="1">
      <alignment horizontal="center" wrapText="1"/>
    </xf>
    <xf numFmtId="0" fontId="15" fillId="0" borderId="7" xfId="3" applyFont="1" applyBorder="1" applyAlignment="1">
      <alignment horizontal="center" wrapText="1"/>
    </xf>
    <xf numFmtId="0" fontId="15" fillId="0" borderId="8" xfId="3" applyFont="1" applyBorder="1" applyAlignment="1">
      <alignment horizontal="center" wrapText="1"/>
    </xf>
    <xf numFmtId="165" fontId="16" fillId="3" borderId="9" xfId="3" applyNumberFormat="1" applyFont="1" applyFill="1" applyBorder="1" applyAlignment="1">
      <alignment horizontal="right" vertical="top"/>
    </xf>
    <xf numFmtId="165" fontId="16" fillId="3" borderId="10" xfId="3" applyNumberFormat="1" applyFont="1" applyFill="1" applyBorder="1" applyAlignment="1">
      <alignment horizontal="right" vertical="top"/>
    </xf>
    <xf numFmtId="164" fontId="16" fillId="3" borderId="11" xfId="3" applyNumberFormat="1" applyFont="1" applyFill="1" applyBorder="1" applyAlignment="1">
      <alignment horizontal="right" vertical="top"/>
    </xf>
    <xf numFmtId="165" fontId="16" fillId="3" borderId="12" xfId="3" applyNumberFormat="1" applyFont="1" applyFill="1" applyBorder="1" applyAlignment="1">
      <alignment horizontal="right" vertical="top"/>
    </xf>
    <xf numFmtId="165" fontId="16" fillId="3" borderId="13" xfId="3" applyNumberFormat="1" applyFont="1" applyFill="1" applyBorder="1" applyAlignment="1">
      <alignment horizontal="right" vertical="top"/>
    </xf>
    <xf numFmtId="164" fontId="16" fillId="3" borderId="14" xfId="3" applyNumberFormat="1" applyFont="1" applyFill="1" applyBorder="1" applyAlignment="1">
      <alignment horizontal="right" vertical="top"/>
    </xf>
    <xf numFmtId="165" fontId="16" fillId="3" borderId="15" xfId="3" applyNumberFormat="1" applyFont="1" applyFill="1" applyBorder="1" applyAlignment="1">
      <alignment horizontal="right" vertical="top"/>
    </xf>
    <xf numFmtId="165" fontId="16" fillId="3" borderId="16" xfId="3" applyNumberFormat="1" applyFont="1" applyFill="1" applyBorder="1" applyAlignment="1">
      <alignment horizontal="right" vertical="top"/>
    </xf>
    <xf numFmtId="164" fontId="16" fillId="3" borderId="17" xfId="3" applyNumberFormat="1" applyFont="1" applyFill="1" applyBorder="1" applyAlignment="1">
      <alignment horizontal="right" vertical="top"/>
    </xf>
    <xf numFmtId="166" fontId="16" fillId="3" borderId="9" xfId="3" applyNumberFormat="1" applyFont="1" applyFill="1" applyBorder="1" applyAlignment="1">
      <alignment horizontal="right" vertical="top"/>
    </xf>
    <xf numFmtId="164" fontId="16" fillId="3" borderId="10" xfId="3" applyNumberFormat="1" applyFont="1" applyFill="1" applyBorder="1" applyAlignment="1">
      <alignment horizontal="right" vertical="top"/>
    </xf>
    <xf numFmtId="166" fontId="16" fillId="3" borderId="11" xfId="3" applyNumberFormat="1" applyFont="1" applyFill="1" applyBorder="1" applyAlignment="1">
      <alignment horizontal="right" vertical="top"/>
    </xf>
    <xf numFmtId="166" fontId="16" fillId="3" borderId="12" xfId="3" applyNumberFormat="1" applyFont="1" applyFill="1" applyBorder="1" applyAlignment="1">
      <alignment horizontal="right" vertical="top"/>
    </xf>
    <xf numFmtId="164" fontId="16" fillId="3" borderId="13" xfId="3" applyNumberFormat="1" applyFont="1" applyFill="1" applyBorder="1" applyAlignment="1">
      <alignment horizontal="right" vertical="top"/>
    </xf>
    <xf numFmtId="166" fontId="16" fillId="3" borderId="14" xfId="3" applyNumberFormat="1" applyFont="1" applyFill="1" applyBorder="1" applyAlignment="1">
      <alignment horizontal="right" vertical="top"/>
    </xf>
    <xf numFmtId="166" fontId="16" fillId="3" borderId="13" xfId="3" applyNumberFormat="1" applyFont="1" applyFill="1" applyBorder="1" applyAlignment="1">
      <alignment horizontal="right" vertical="top"/>
    </xf>
    <xf numFmtId="166" fontId="16" fillId="3" borderId="15" xfId="3" applyNumberFormat="1" applyFont="1" applyFill="1" applyBorder="1" applyAlignment="1">
      <alignment horizontal="right" vertical="top"/>
    </xf>
    <xf numFmtId="164" fontId="16" fillId="3" borderId="16" xfId="3" applyNumberFormat="1" applyFont="1" applyFill="1" applyBorder="1" applyAlignment="1">
      <alignment horizontal="right" vertical="top"/>
    </xf>
    <xf numFmtId="166" fontId="16" fillId="3" borderId="17" xfId="3" applyNumberFormat="1" applyFont="1" applyFill="1" applyBorder="1" applyAlignment="1">
      <alignment horizontal="right" vertical="top"/>
    </xf>
    <xf numFmtId="0" fontId="16" fillId="3" borderId="9" xfId="3" applyFont="1" applyFill="1" applyBorder="1" applyAlignment="1">
      <alignment horizontal="right" vertical="top"/>
    </xf>
    <xf numFmtId="166" fontId="16" fillId="3" borderId="10" xfId="3" applyNumberFormat="1" applyFont="1" applyFill="1" applyBorder="1" applyAlignment="1">
      <alignment horizontal="right" vertical="top"/>
    </xf>
    <xf numFmtId="0" fontId="16" fillId="3" borderId="13" xfId="3" applyFont="1" applyFill="1" applyBorder="1" applyAlignment="1">
      <alignment horizontal="left" vertical="top" wrapText="1"/>
    </xf>
    <xf numFmtId="0" fontId="16" fillId="3" borderId="14" xfId="3" applyFont="1" applyFill="1" applyBorder="1" applyAlignment="1">
      <alignment horizontal="left" vertical="top" wrapText="1"/>
    </xf>
    <xf numFmtId="0" fontId="16" fillId="3" borderId="16" xfId="3" applyFont="1" applyFill="1" applyBorder="1" applyAlignment="1">
      <alignment horizontal="left" vertical="top" wrapText="1"/>
    </xf>
    <xf numFmtId="0" fontId="16" fillId="3" borderId="17" xfId="3" applyFont="1" applyFill="1" applyBorder="1" applyAlignment="1">
      <alignment horizontal="left" vertical="top" wrapText="1"/>
    </xf>
    <xf numFmtId="165" fontId="16" fillId="3" borderId="11" xfId="3" applyNumberFormat="1" applyFont="1" applyFill="1" applyBorder="1" applyAlignment="1">
      <alignment horizontal="right" vertical="top"/>
    </xf>
    <xf numFmtId="165" fontId="16" fillId="3" borderId="14" xfId="3" applyNumberFormat="1" applyFont="1" applyFill="1" applyBorder="1" applyAlignment="1">
      <alignment horizontal="right" vertical="top"/>
    </xf>
    <xf numFmtId="0" fontId="15" fillId="2" borderId="25" xfId="3" applyFont="1" applyFill="1" applyBorder="1" applyAlignment="1">
      <alignment horizontal="left" vertical="top" wrapText="1"/>
    </xf>
    <xf numFmtId="165" fontId="16" fillId="3" borderId="26" xfId="3" applyNumberFormat="1" applyFont="1" applyFill="1" applyBorder="1" applyAlignment="1">
      <alignment horizontal="right" vertical="top"/>
    </xf>
    <xf numFmtId="165" fontId="16" fillId="3" borderId="27" xfId="3" applyNumberFormat="1" applyFont="1" applyFill="1" applyBorder="1" applyAlignment="1">
      <alignment horizontal="right" vertical="top"/>
    </xf>
    <xf numFmtId="166" fontId="16" fillId="3" borderId="27" xfId="3" applyNumberFormat="1" applyFont="1" applyFill="1" applyBorder="1" applyAlignment="1">
      <alignment horizontal="right" vertical="top"/>
    </xf>
    <xf numFmtId="165" fontId="16" fillId="3" borderId="28" xfId="3" applyNumberFormat="1" applyFont="1" applyFill="1" applyBorder="1" applyAlignment="1">
      <alignment horizontal="right" vertical="top"/>
    </xf>
    <xf numFmtId="166" fontId="16" fillId="3" borderId="16" xfId="3" applyNumberFormat="1" applyFont="1" applyFill="1" applyBorder="1" applyAlignment="1">
      <alignment horizontal="right" vertical="top"/>
    </xf>
    <xf numFmtId="165" fontId="16" fillId="3" borderId="17" xfId="3" applyNumberFormat="1" applyFont="1" applyFill="1" applyBorder="1" applyAlignment="1">
      <alignment horizontal="right" vertical="top"/>
    </xf>
    <xf numFmtId="0" fontId="13" fillId="0" borderId="0" xfId="4"/>
    <xf numFmtId="0" fontId="14" fillId="0" borderId="0" xfId="4" applyFont="1" applyBorder="1" applyAlignment="1"/>
    <xf numFmtId="0" fontId="15" fillId="2" borderId="2" xfId="4" applyFont="1" applyFill="1" applyBorder="1" applyAlignment="1">
      <alignment horizontal="left" vertical="top" wrapText="1"/>
    </xf>
    <xf numFmtId="164" fontId="16" fillId="3" borderId="2" xfId="4" applyNumberFormat="1" applyFont="1" applyFill="1" applyBorder="1" applyAlignment="1">
      <alignment horizontal="right" vertical="top"/>
    </xf>
    <xf numFmtId="0" fontId="15" fillId="2" borderId="3" xfId="4" applyFont="1" applyFill="1" applyBorder="1" applyAlignment="1">
      <alignment horizontal="left" vertical="top" wrapText="1"/>
    </xf>
    <xf numFmtId="0" fontId="15" fillId="0" borderId="4" xfId="4" applyFont="1" applyBorder="1" applyAlignment="1">
      <alignment horizontal="center" wrapText="1"/>
    </xf>
    <xf numFmtId="0" fontId="15" fillId="2" borderId="5" xfId="4" applyFont="1" applyFill="1" applyBorder="1" applyAlignment="1">
      <alignment horizontal="left" vertical="top" wrapText="1"/>
    </xf>
    <xf numFmtId="164" fontId="16" fillId="3" borderId="5" xfId="4" applyNumberFormat="1" applyFont="1" applyFill="1" applyBorder="1" applyAlignment="1">
      <alignment horizontal="right" vertical="top"/>
    </xf>
    <xf numFmtId="164" fontId="16" fillId="3" borderId="3" xfId="4" applyNumberFormat="1" applyFont="1" applyFill="1" applyBorder="1" applyAlignment="1">
      <alignment horizontal="right" vertical="top"/>
    </xf>
    <xf numFmtId="0" fontId="15" fillId="0" borderId="4" xfId="4" applyFont="1" applyBorder="1" applyAlignment="1">
      <alignment horizontal="left" wrapText="1"/>
    </xf>
    <xf numFmtId="0" fontId="15" fillId="0" borderId="6" xfId="4" applyFont="1" applyBorder="1" applyAlignment="1">
      <alignment horizontal="center" wrapText="1"/>
    </xf>
    <xf numFmtId="0" fontId="15" fillId="0" borderId="7" xfId="4" applyFont="1" applyBorder="1" applyAlignment="1">
      <alignment horizontal="center" wrapText="1"/>
    </xf>
    <xf numFmtId="0" fontId="15" fillId="0" borderId="8" xfId="4" applyFont="1" applyBorder="1" applyAlignment="1">
      <alignment horizontal="center" wrapText="1"/>
    </xf>
    <xf numFmtId="165" fontId="16" fillId="3" borderId="9" xfId="4" applyNumberFormat="1" applyFont="1" applyFill="1" applyBorder="1" applyAlignment="1">
      <alignment horizontal="right" vertical="top"/>
    </xf>
    <xf numFmtId="165" fontId="16" fillId="3" borderId="10" xfId="4" applyNumberFormat="1" applyFont="1" applyFill="1" applyBorder="1" applyAlignment="1">
      <alignment horizontal="right" vertical="top"/>
    </xf>
    <xf numFmtId="164" fontId="16" fillId="3" borderId="11" xfId="4" applyNumberFormat="1" applyFont="1" applyFill="1" applyBorder="1" applyAlignment="1">
      <alignment horizontal="right" vertical="top"/>
    </xf>
    <xf numFmtId="165" fontId="16" fillId="3" borderId="12" xfId="4" applyNumberFormat="1" applyFont="1" applyFill="1" applyBorder="1" applyAlignment="1">
      <alignment horizontal="right" vertical="top"/>
    </xf>
    <xf numFmtId="165" fontId="16" fillId="3" borderId="13" xfId="4" applyNumberFormat="1" applyFont="1" applyFill="1" applyBorder="1" applyAlignment="1">
      <alignment horizontal="right" vertical="top"/>
    </xf>
    <xf numFmtId="164" fontId="16" fillId="3" borderId="14" xfId="4" applyNumberFormat="1" applyFont="1" applyFill="1" applyBorder="1" applyAlignment="1">
      <alignment horizontal="right" vertical="top"/>
    </xf>
    <xf numFmtId="165" fontId="16" fillId="3" borderId="15" xfId="4" applyNumberFormat="1" applyFont="1" applyFill="1" applyBorder="1" applyAlignment="1">
      <alignment horizontal="right" vertical="top"/>
    </xf>
    <xf numFmtId="165" fontId="16" fillId="3" borderId="16" xfId="4" applyNumberFormat="1" applyFont="1" applyFill="1" applyBorder="1" applyAlignment="1">
      <alignment horizontal="right" vertical="top"/>
    </xf>
    <xf numFmtId="164" fontId="16" fillId="3" borderId="17" xfId="4" applyNumberFormat="1" applyFont="1" applyFill="1" applyBorder="1" applyAlignment="1">
      <alignment horizontal="right" vertical="top"/>
    </xf>
    <xf numFmtId="166" fontId="16" fillId="3" borderId="9" xfId="4" applyNumberFormat="1" applyFont="1" applyFill="1" applyBorder="1" applyAlignment="1">
      <alignment horizontal="right" vertical="top"/>
    </xf>
    <xf numFmtId="164" fontId="16" fillId="3" borderId="10" xfId="4" applyNumberFormat="1" applyFont="1" applyFill="1" applyBorder="1" applyAlignment="1">
      <alignment horizontal="right" vertical="top"/>
    </xf>
    <xf numFmtId="166" fontId="16" fillId="3" borderId="11" xfId="4" applyNumberFormat="1" applyFont="1" applyFill="1" applyBorder="1" applyAlignment="1">
      <alignment horizontal="right" vertical="top"/>
    </xf>
    <xf numFmtId="166" fontId="16" fillId="3" borderId="12" xfId="4" applyNumberFormat="1" applyFont="1" applyFill="1" applyBorder="1" applyAlignment="1">
      <alignment horizontal="right" vertical="top"/>
    </xf>
    <xf numFmtId="164" fontId="16" fillId="3" borderId="13" xfId="4" applyNumberFormat="1" applyFont="1" applyFill="1" applyBorder="1" applyAlignment="1">
      <alignment horizontal="right" vertical="top"/>
    </xf>
    <xf numFmtId="166" fontId="16" fillId="3" borderId="14" xfId="4" applyNumberFormat="1" applyFont="1" applyFill="1" applyBorder="1" applyAlignment="1">
      <alignment horizontal="right" vertical="top"/>
    </xf>
    <xf numFmtId="166" fontId="16" fillId="3" borderId="13" xfId="4" applyNumberFormat="1" applyFont="1" applyFill="1" applyBorder="1" applyAlignment="1">
      <alignment horizontal="right" vertical="top"/>
    </xf>
    <xf numFmtId="166" fontId="16" fillId="3" borderId="15" xfId="4" applyNumberFormat="1" applyFont="1" applyFill="1" applyBorder="1" applyAlignment="1">
      <alignment horizontal="right" vertical="top"/>
    </xf>
    <xf numFmtId="164" fontId="16" fillId="3" borderId="16" xfId="4" applyNumberFormat="1" applyFont="1" applyFill="1" applyBorder="1" applyAlignment="1">
      <alignment horizontal="right" vertical="top"/>
    </xf>
    <xf numFmtId="166" fontId="16" fillId="3" borderId="17" xfId="4" applyNumberFormat="1" applyFont="1" applyFill="1" applyBorder="1" applyAlignment="1">
      <alignment horizontal="right" vertical="top"/>
    </xf>
    <xf numFmtId="0" fontId="16" fillId="3" borderId="9" xfId="4" applyFont="1" applyFill="1" applyBorder="1" applyAlignment="1">
      <alignment horizontal="right" vertical="top"/>
    </xf>
    <xf numFmtId="166" fontId="16" fillId="3" borderId="10" xfId="4" applyNumberFormat="1" applyFont="1" applyFill="1" applyBorder="1" applyAlignment="1">
      <alignment horizontal="right" vertical="top"/>
    </xf>
    <xf numFmtId="0" fontId="16" fillId="3" borderId="13" xfId="4" applyFont="1" applyFill="1" applyBorder="1" applyAlignment="1">
      <alignment horizontal="left" vertical="top" wrapText="1"/>
    </xf>
    <xf numFmtId="0" fontId="16" fillId="3" borderId="14" xfId="4" applyFont="1" applyFill="1" applyBorder="1" applyAlignment="1">
      <alignment horizontal="left" vertical="top" wrapText="1"/>
    </xf>
    <xf numFmtId="0" fontId="16" fillId="3" borderId="16" xfId="4" applyFont="1" applyFill="1" applyBorder="1" applyAlignment="1">
      <alignment horizontal="left" vertical="top" wrapText="1"/>
    </xf>
    <xf numFmtId="0" fontId="16" fillId="3" borderId="17" xfId="4" applyFont="1" applyFill="1" applyBorder="1" applyAlignment="1">
      <alignment horizontal="left" vertical="top" wrapText="1"/>
    </xf>
    <xf numFmtId="165" fontId="16" fillId="3" borderId="11" xfId="4" applyNumberFormat="1" applyFont="1" applyFill="1" applyBorder="1" applyAlignment="1">
      <alignment horizontal="right" vertical="top"/>
    </xf>
    <xf numFmtId="165" fontId="16" fillId="3" borderId="14" xfId="4" applyNumberFormat="1" applyFont="1" applyFill="1" applyBorder="1" applyAlignment="1">
      <alignment horizontal="right" vertical="top"/>
    </xf>
    <xf numFmtId="0" fontId="15" fillId="2" borderId="25" xfId="4" applyFont="1" applyFill="1" applyBorder="1" applyAlignment="1">
      <alignment horizontal="left" vertical="top" wrapText="1"/>
    </xf>
    <xf numFmtId="165" fontId="16" fillId="3" borderId="26" xfId="4" applyNumberFormat="1" applyFont="1" applyFill="1" applyBorder="1" applyAlignment="1">
      <alignment horizontal="right" vertical="top"/>
    </xf>
    <xf numFmtId="165" fontId="16" fillId="3" borderId="27" xfId="4" applyNumberFormat="1" applyFont="1" applyFill="1" applyBorder="1" applyAlignment="1">
      <alignment horizontal="right" vertical="top"/>
    </xf>
    <xf numFmtId="166" fontId="16" fillId="3" borderId="27" xfId="4" applyNumberFormat="1" applyFont="1" applyFill="1" applyBorder="1" applyAlignment="1">
      <alignment horizontal="right" vertical="top"/>
    </xf>
    <xf numFmtId="165" fontId="16" fillId="3" borderId="28" xfId="4" applyNumberFormat="1" applyFont="1" applyFill="1" applyBorder="1" applyAlignment="1">
      <alignment horizontal="right" vertical="top"/>
    </xf>
    <xf numFmtId="166" fontId="16" fillId="3" borderId="16" xfId="4" applyNumberFormat="1" applyFont="1" applyFill="1" applyBorder="1" applyAlignment="1">
      <alignment horizontal="right" vertical="top"/>
    </xf>
    <xf numFmtId="165" fontId="16" fillId="3" borderId="17" xfId="4" applyNumberFormat="1" applyFont="1" applyFill="1" applyBorder="1" applyAlignment="1">
      <alignment horizontal="right" vertical="top"/>
    </xf>
    <xf numFmtId="0" fontId="13" fillId="0" borderId="0" xfId="5"/>
    <xf numFmtId="0" fontId="14" fillId="0" borderId="0" xfId="5" applyFont="1" applyBorder="1" applyAlignment="1"/>
    <xf numFmtId="0" fontId="15" fillId="2" borderId="2" xfId="5" applyFont="1" applyFill="1" applyBorder="1" applyAlignment="1">
      <alignment horizontal="left" vertical="top" wrapText="1"/>
    </xf>
    <xf numFmtId="164" fontId="16" fillId="3" borderId="2" xfId="5" applyNumberFormat="1" applyFont="1" applyFill="1" applyBorder="1" applyAlignment="1">
      <alignment horizontal="right" vertical="top"/>
    </xf>
    <xf numFmtId="0" fontId="15" fillId="2" borderId="3" xfId="5" applyFont="1" applyFill="1" applyBorder="1" applyAlignment="1">
      <alignment horizontal="left" vertical="top" wrapText="1"/>
    </xf>
    <xf numFmtId="0" fontId="15" fillId="0" borderId="4" xfId="5" applyFont="1" applyBorder="1" applyAlignment="1">
      <alignment horizontal="center" wrapText="1"/>
    </xf>
    <xf numFmtId="0" fontId="15" fillId="2" borderId="5" xfId="5" applyFont="1" applyFill="1" applyBorder="1" applyAlignment="1">
      <alignment horizontal="left" vertical="top" wrapText="1"/>
    </xf>
    <xf numFmtId="164" fontId="16" fillId="3" borderId="5" xfId="5" applyNumberFormat="1" applyFont="1" applyFill="1" applyBorder="1" applyAlignment="1">
      <alignment horizontal="right" vertical="top"/>
    </xf>
    <xf numFmtId="164" fontId="16" fillId="3" borderId="3" xfId="5" applyNumberFormat="1" applyFont="1" applyFill="1" applyBorder="1" applyAlignment="1">
      <alignment horizontal="right" vertical="top"/>
    </xf>
    <xf numFmtId="0" fontId="15" fillId="0" borderId="6" xfId="5" applyFont="1" applyBorder="1" applyAlignment="1">
      <alignment horizontal="center" wrapText="1"/>
    </xf>
    <xf numFmtId="0" fontId="15" fillId="0" borderId="7" xfId="5" applyFont="1" applyBorder="1" applyAlignment="1">
      <alignment horizontal="center" wrapText="1"/>
    </xf>
    <xf numFmtId="0" fontId="15" fillId="0" borderId="8" xfId="5" applyFont="1" applyBorder="1" applyAlignment="1">
      <alignment horizontal="center" wrapText="1"/>
    </xf>
    <xf numFmtId="165" fontId="16" fillId="3" borderId="9" xfId="5" applyNumberFormat="1" applyFont="1" applyFill="1" applyBorder="1" applyAlignment="1">
      <alignment horizontal="right" vertical="top"/>
    </xf>
    <xf numFmtId="165" fontId="16" fillId="3" borderId="10" xfId="5" applyNumberFormat="1" applyFont="1" applyFill="1" applyBorder="1" applyAlignment="1">
      <alignment horizontal="right" vertical="top"/>
    </xf>
    <xf numFmtId="164" fontId="16" fillId="3" borderId="11" xfId="5" applyNumberFormat="1" applyFont="1" applyFill="1" applyBorder="1" applyAlignment="1">
      <alignment horizontal="right" vertical="top"/>
    </xf>
    <xf numFmtId="165" fontId="16" fillId="3" borderId="12" xfId="5" applyNumberFormat="1" applyFont="1" applyFill="1" applyBorder="1" applyAlignment="1">
      <alignment horizontal="right" vertical="top"/>
    </xf>
    <xf numFmtId="165" fontId="16" fillId="3" borderId="13" xfId="5" applyNumberFormat="1" applyFont="1" applyFill="1" applyBorder="1" applyAlignment="1">
      <alignment horizontal="right" vertical="top"/>
    </xf>
    <xf numFmtId="164" fontId="16" fillId="3" borderId="14" xfId="5" applyNumberFormat="1" applyFont="1" applyFill="1" applyBorder="1" applyAlignment="1">
      <alignment horizontal="right" vertical="top"/>
    </xf>
    <xf numFmtId="0" fontId="15" fillId="2" borderId="25" xfId="5" applyFont="1" applyFill="1" applyBorder="1" applyAlignment="1">
      <alignment horizontal="left" vertical="top" wrapText="1"/>
    </xf>
    <xf numFmtId="165" fontId="16" fillId="3" borderId="26" xfId="5" applyNumberFormat="1" applyFont="1" applyFill="1" applyBorder="1" applyAlignment="1">
      <alignment horizontal="right" vertical="top"/>
    </xf>
    <xf numFmtId="165" fontId="16" fillId="3" borderId="27" xfId="5" applyNumberFormat="1" applyFont="1" applyFill="1" applyBorder="1" applyAlignment="1">
      <alignment horizontal="right" vertical="top"/>
    </xf>
    <xf numFmtId="164" fontId="16" fillId="3" borderId="28" xfId="5" applyNumberFormat="1" applyFont="1" applyFill="1" applyBorder="1" applyAlignment="1">
      <alignment horizontal="right" vertical="top"/>
    </xf>
    <xf numFmtId="165" fontId="16" fillId="3" borderId="15" xfId="5" applyNumberFormat="1" applyFont="1" applyFill="1" applyBorder="1" applyAlignment="1">
      <alignment horizontal="right" vertical="top"/>
    </xf>
    <xf numFmtId="165" fontId="16" fillId="3" borderId="16" xfId="5" applyNumberFormat="1" applyFont="1" applyFill="1" applyBorder="1" applyAlignment="1">
      <alignment horizontal="right" vertical="top"/>
    </xf>
    <xf numFmtId="164" fontId="16" fillId="3" borderId="17" xfId="5" applyNumberFormat="1" applyFont="1" applyFill="1" applyBorder="1" applyAlignment="1">
      <alignment horizontal="right" vertical="top"/>
    </xf>
    <xf numFmtId="0" fontId="15" fillId="2" borderId="1" xfId="5" applyFont="1" applyFill="1" applyBorder="1" applyAlignment="1">
      <alignment horizontal="left" vertical="top" wrapText="1"/>
    </xf>
    <xf numFmtId="166" fontId="16" fillId="3" borderId="1" xfId="5" applyNumberFormat="1" applyFont="1" applyFill="1" applyBorder="1" applyAlignment="1">
      <alignment horizontal="right" vertical="top"/>
    </xf>
    <xf numFmtId="166" fontId="16" fillId="3" borderId="2" xfId="5" applyNumberFormat="1" applyFont="1" applyFill="1" applyBorder="1" applyAlignment="1">
      <alignment horizontal="right" vertical="top"/>
    </xf>
    <xf numFmtId="166" fontId="16" fillId="3" borderId="3" xfId="5" applyNumberFormat="1" applyFont="1" applyFill="1" applyBorder="1" applyAlignment="1">
      <alignment horizontal="right" vertical="top"/>
    </xf>
    <xf numFmtId="166" fontId="16" fillId="3" borderId="9" xfId="5" applyNumberFormat="1" applyFont="1" applyFill="1" applyBorder="1" applyAlignment="1">
      <alignment horizontal="right" vertical="top"/>
    </xf>
    <xf numFmtId="0" fontId="16" fillId="3" borderId="10" xfId="5" applyFont="1" applyFill="1" applyBorder="1" applyAlignment="1">
      <alignment horizontal="right" vertical="top"/>
    </xf>
    <xf numFmtId="166" fontId="16" fillId="3" borderId="10" xfId="5" applyNumberFormat="1" applyFont="1" applyFill="1" applyBorder="1" applyAlignment="1">
      <alignment horizontal="right" vertical="top"/>
    </xf>
    <xf numFmtId="166" fontId="16" fillId="3" borderId="11" xfId="5" applyNumberFormat="1" applyFont="1" applyFill="1" applyBorder="1" applyAlignment="1">
      <alignment horizontal="right" vertical="top"/>
    </xf>
    <xf numFmtId="166" fontId="16" fillId="3" borderId="12" xfId="5" applyNumberFormat="1" applyFont="1" applyFill="1" applyBorder="1" applyAlignment="1">
      <alignment horizontal="right" vertical="top"/>
    </xf>
    <xf numFmtId="0" fontId="16" fillId="3" borderId="13" xfId="5" applyFont="1" applyFill="1" applyBorder="1" applyAlignment="1">
      <alignment horizontal="right" vertical="top"/>
    </xf>
    <xf numFmtId="166" fontId="16" fillId="3" borderId="13" xfId="5" applyNumberFormat="1" applyFont="1" applyFill="1" applyBorder="1" applyAlignment="1">
      <alignment horizontal="right" vertical="top"/>
    </xf>
    <xf numFmtId="166" fontId="16" fillId="3" borderId="14" xfId="5" applyNumberFormat="1" applyFont="1" applyFill="1" applyBorder="1" applyAlignment="1">
      <alignment horizontal="right" vertical="top"/>
    </xf>
    <xf numFmtId="166" fontId="16" fillId="3" borderId="26" xfId="5" applyNumberFormat="1" applyFont="1" applyFill="1" applyBorder="1" applyAlignment="1">
      <alignment horizontal="right" vertical="top"/>
    </xf>
    <xf numFmtId="0" fontId="16" fillId="3" borderId="27" xfId="5" applyFont="1" applyFill="1" applyBorder="1" applyAlignment="1">
      <alignment horizontal="right" vertical="top"/>
    </xf>
    <xf numFmtId="166" fontId="16" fillId="3" borderId="27" xfId="5" applyNumberFormat="1" applyFont="1" applyFill="1" applyBorder="1" applyAlignment="1">
      <alignment horizontal="right" vertical="top"/>
    </xf>
    <xf numFmtId="166" fontId="16" fillId="3" borderId="28" xfId="5" applyNumberFormat="1" applyFont="1" applyFill="1" applyBorder="1" applyAlignment="1">
      <alignment horizontal="right" vertical="top"/>
    </xf>
    <xf numFmtId="166" fontId="16" fillId="3" borderId="15" xfId="5" applyNumberFormat="1" applyFont="1" applyFill="1" applyBorder="1" applyAlignment="1">
      <alignment horizontal="right" vertical="top"/>
    </xf>
    <xf numFmtId="0" fontId="16" fillId="3" borderId="16" xfId="5" applyFont="1" applyFill="1" applyBorder="1" applyAlignment="1">
      <alignment horizontal="right" vertical="top"/>
    </xf>
    <xf numFmtId="166" fontId="16" fillId="3" borderId="16" xfId="5" applyNumberFormat="1" applyFont="1" applyFill="1" applyBorder="1" applyAlignment="1">
      <alignment horizontal="right" vertical="top"/>
    </xf>
    <xf numFmtId="166" fontId="16" fillId="3" borderId="17" xfId="5" applyNumberFormat="1" applyFont="1" applyFill="1" applyBorder="1" applyAlignment="1">
      <alignment horizontal="right" vertical="top"/>
    </xf>
    <xf numFmtId="164" fontId="16" fillId="3" borderId="10" xfId="5" applyNumberFormat="1" applyFont="1" applyFill="1" applyBorder="1" applyAlignment="1">
      <alignment horizontal="right" vertical="top"/>
    </xf>
    <xf numFmtId="164" fontId="16" fillId="3" borderId="13" xfId="5" applyNumberFormat="1" applyFont="1" applyFill="1" applyBorder="1" applyAlignment="1">
      <alignment horizontal="right" vertical="top"/>
    </xf>
    <xf numFmtId="164" fontId="16" fillId="3" borderId="27" xfId="5" applyNumberFormat="1" applyFont="1" applyFill="1" applyBorder="1" applyAlignment="1">
      <alignment horizontal="right" vertical="top"/>
    </xf>
    <xf numFmtId="164" fontId="16" fillId="3" borderId="16" xfId="5" applyNumberFormat="1" applyFont="1" applyFill="1" applyBorder="1" applyAlignment="1">
      <alignment horizontal="right" vertical="top"/>
    </xf>
    <xf numFmtId="0" fontId="16" fillId="3" borderId="9" xfId="5" applyFont="1" applyFill="1" applyBorder="1" applyAlignment="1">
      <alignment horizontal="right" vertical="top"/>
    </xf>
    <xf numFmtId="0" fontId="16" fillId="3" borderId="12" xfId="5" applyFont="1" applyFill="1" applyBorder="1" applyAlignment="1">
      <alignment horizontal="right" vertical="top"/>
    </xf>
    <xf numFmtId="0" fontId="16" fillId="3" borderId="26" xfId="5" applyFont="1" applyFill="1" applyBorder="1" applyAlignment="1">
      <alignment horizontal="right" vertical="top"/>
    </xf>
    <xf numFmtId="0" fontId="16" fillId="3" borderId="13" xfId="5" applyFont="1" applyFill="1" applyBorder="1" applyAlignment="1">
      <alignment horizontal="left" vertical="top" wrapText="1"/>
    </xf>
    <xf numFmtId="0" fontId="16" fillId="3" borderId="14" xfId="5" applyFont="1" applyFill="1" applyBorder="1" applyAlignment="1">
      <alignment horizontal="left" vertical="top" wrapText="1"/>
    </xf>
    <xf numFmtId="0" fontId="16" fillId="3" borderId="27" xfId="5" applyFont="1" applyFill="1" applyBorder="1" applyAlignment="1">
      <alignment horizontal="left" vertical="top" wrapText="1"/>
    </xf>
    <xf numFmtId="0" fontId="16" fillId="3" borderId="28" xfId="5" applyFont="1" applyFill="1" applyBorder="1" applyAlignment="1">
      <alignment horizontal="left" vertical="top" wrapText="1"/>
    </xf>
    <xf numFmtId="0" fontId="16" fillId="3" borderId="16" xfId="5" applyFont="1" applyFill="1" applyBorder="1" applyAlignment="1">
      <alignment horizontal="left" vertical="top" wrapText="1"/>
    </xf>
    <xf numFmtId="0" fontId="16" fillId="3" borderId="17" xfId="5" applyFont="1" applyFill="1" applyBorder="1" applyAlignment="1">
      <alignment horizontal="left" vertical="top" wrapText="1"/>
    </xf>
    <xf numFmtId="0" fontId="15" fillId="0" borderId="4" xfId="5" applyFont="1" applyBorder="1" applyAlignment="1">
      <alignment horizontal="left" wrapText="1"/>
    </xf>
    <xf numFmtId="165" fontId="16" fillId="3" borderId="11" xfId="5" applyNumberFormat="1" applyFont="1" applyFill="1" applyBorder="1" applyAlignment="1">
      <alignment horizontal="right" vertical="top"/>
    </xf>
    <xf numFmtId="165" fontId="16" fillId="3" borderId="14" xfId="5" applyNumberFormat="1" applyFont="1" applyFill="1" applyBorder="1" applyAlignment="1">
      <alignment horizontal="right" vertical="top"/>
    </xf>
    <xf numFmtId="165" fontId="16" fillId="3" borderId="28" xfId="5" applyNumberFormat="1" applyFont="1" applyFill="1" applyBorder="1" applyAlignment="1">
      <alignment horizontal="right" vertical="top"/>
    </xf>
    <xf numFmtId="165" fontId="16" fillId="3" borderId="17" xfId="5" applyNumberFormat="1" applyFont="1" applyFill="1" applyBorder="1" applyAlignment="1">
      <alignment horizontal="right" vertical="top"/>
    </xf>
    <xf numFmtId="0" fontId="15" fillId="2" borderId="18" xfId="1" applyFont="1" applyFill="1" applyBorder="1" applyAlignment="1">
      <alignment horizontal="left" vertical="top" wrapText="1"/>
    </xf>
    <xf numFmtId="0" fontId="15" fillId="2" borderId="2" xfId="1" applyFont="1" applyFill="1" applyBorder="1" applyAlignment="1">
      <alignment horizontal="left" vertical="top" wrapText="1"/>
    </xf>
    <xf numFmtId="0" fontId="15" fillId="2" borderId="25" xfId="1" applyFont="1" applyFill="1" applyBorder="1" applyAlignment="1">
      <alignment horizontal="left" vertical="top" wrapText="1"/>
    </xf>
    <xf numFmtId="0" fontId="15" fillId="2" borderId="3" xfId="1" applyFont="1" applyFill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 wrapText="1"/>
    </xf>
    <xf numFmtId="0" fontId="16" fillId="3" borderId="0" xfId="1" applyFont="1" applyFill="1"/>
    <xf numFmtId="0" fontId="13" fillId="0" borderId="0" xfId="1"/>
    <xf numFmtId="0" fontId="15" fillId="0" borderId="0" xfId="1" applyFont="1" applyBorder="1" applyAlignment="1">
      <alignment horizontal="left" wrapText="1"/>
    </xf>
    <xf numFmtId="0" fontId="15" fillId="0" borderId="4" xfId="1" applyFont="1" applyBorder="1" applyAlignment="1">
      <alignment horizontal="left" wrapText="1"/>
    </xf>
    <xf numFmtId="0" fontId="15" fillId="0" borderId="19" xfId="1" applyFont="1" applyBorder="1" applyAlignment="1">
      <alignment horizontal="center" wrapText="1"/>
    </xf>
    <xf numFmtId="0" fontId="15" fillId="0" borderId="6" xfId="1" applyFont="1" applyBorder="1" applyAlignment="1">
      <alignment horizontal="center" wrapText="1"/>
    </xf>
    <xf numFmtId="0" fontId="15" fillId="0" borderId="20" xfId="1" applyFont="1" applyBorder="1" applyAlignment="1">
      <alignment horizontal="center" wrapText="1"/>
    </xf>
    <xf numFmtId="0" fontId="15" fillId="0" borderId="7" xfId="1" applyFont="1" applyBorder="1" applyAlignment="1">
      <alignment horizontal="center" wrapText="1"/>
    </xf>
    <xf numFmtId="0" fontId="15" fillId="0" borderId="21" xfId="1" applyFont="1" applyBorder="1" applyAlignment="1">
      <alignment horizontal="center" wrapText="1"/>
    </xf>
    <xf numFmtId="0" fontId="17" fillId="0" borderId="0" xfId="1" applyFont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left" vertical="top" wrapText="1"/>
    </xf>
    <xf numFmtId="0" fontId="15" fillId="2" borderId="25" xfId="2" applyFont="1" applyFill="1" applyBorder="1" applyAlignment="1">
      <alignment horizontal="left" vertical="top" wrapText="1"/>
    </xf>
    <xf numFmtId="0" fontId="15" fillId="2" borderId="2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left" vertical="top" wrapText="1"/>
    </xf>
    <xf numFmtId="0" fontId="15" fillId="0" borderId="0" xfId="2" applyFont="1" applyBorder="1" applyAlignment="1">
      <alignment horizontal="left" wrapText="1"/>
    </xf>
    <xf numFmtId="0" fontId="15" fillId="0" borderId="4" xfId="2" applyFont="1" applyBorder="1" applyAlignment="1">
      <alignment horizontal="left" wrapText="1"/>
    </xf>
    <xf numFmtId="0" fontId="15" fillId="0" borderId="19" xfId="2" applyFont="1" applyBorder="1" applyAlignment="1">
      <alignment horizontal="center" wrapText="1"/>
    </xf>
    <xf numFmtId="0" fontId="15" fillId="0" borderId="6" xfId="2" applyFont="1" applyBorder="1" applyAlignment="1">
      <alignment horizontal="center" wrapText="1"/>
    </xf>
    <xf numFmtId="0" fontId="15" fillId="0" borderId="20" xfId="2" applyFont="1" applyBorder="1" applyAlignment="1">
      <alignment horizontal="center" wrapText="1"/>
    </xf>
    <xf numFmtId="0" fontId="15" fillId="0" borderId="7" xfId="2" applyFont="1" applyBorder="1" applyAlignment="1">
      <alignment horizontal="center" wrapText="1"/>
    </xf>
    <xf numFmtId="0" fontId="15" fillId="0" borderId="21" xfId="2" applyFont="1" applyBorder="1" applyAlignment="1">
      <alignment horizontal="center" wrapText="1"/>
    </xf>
    <xf numFmtId="0" fontId="15" fillId="2" borderId="18" xfId="2" applyFont="1" applyFill="1" applyBorder="1" applyAlignment="1">
      <alignment horizontal="left" vertical="top" wrapText="1"/>
    </xf>
    <xf numFmtId="0" fontId="17" fillId="0" borderId="0" xfId="2" applyFont="1" applyBorder="1" applyAlignment="1">
      <alignment horizontal="center" vertical="center" wrapText="1"/>
    </xf>
    <xf numFmtId="0" fontId="16" fillId="3" borderId="0" xfId="2" applyFont="1" applyFill="1"/>
    <xf numFmtId="0" fontId="13" fillId="0" borderId="0" xfId="2"/>
    <xf numFmtId="0" fontId="15" fillId="2" borderId="5" xfId="2" applyFont="1" applyFill="1" applyBorder="1" applyAlignment="1">
      <alignment horizontal="left" vertical="top" wrapText="1"/>
    </xf>
    <xf numFmtId="0" fontId="15" fillId="2" borderId="25" xfId="3" applyFont="1" applyFill="1" applyBorder="1" applyAlignment="1">
      <alignment horizontal="left" vertical="top" wrapText="1"/>
    </xf>
    <xf numFmtId="0" fontId="15" fillId="2" borderId="2" xfId="3" applyFont="1" applyFill="1" applyBorder="1" applyAlignment="1">
      <alignment horizontal="left" vertical="top" wrapText="1"/>
    </xf>
    <xf numFmtId="0" fontId="15" fillId="2" borderId="3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left" vertical="top" wrapText="1"/>
    </xf>
    <xf numFmtId="0" fontId="15" fillId="0" borderId="0" xfId="3" applyFont="1" applyBorder="1" applyAlignment="1">
      <alignment horizontal="left" wrapText="1"/>
    </xf>
    <xf numFmtId="0" fontId="15" fillId="0" borderId="4" xfId="3" applyFont="1" applyBorder="1" applyAlignment="1">
      <alignment horizontal="left" wrapText="1"/>
    </xf>
    <xf numFmtId="0" fontId="15" fillId="0" borderId="19" xfId="3" applyFont="1" applyBorder="1" applyAlignment="1">
      <alignment horizontal="center" wrapText="1"/>
    </xf>
    <xf numFmtId="0" fontId="15" fillId="0" borderId="6" xfId="3" applyFont="1" applyBorder="1" applyAlignment="1">
      <alignment horizontal="center" wrapText="1"/>
    </xf>
    <xf numFmtId="0" fontId="15" fillId="0" borderId="20" xfId="3" applyFont="1" applyBorder="1" applyAlignment="1">
      <alignment horizontal="center" wrapText="1"/>
    </xf>
    <xf numFmtId="0" fontId="15" fillId="0" borderId="7" xfId="3" applyFont="1" applyBorder="1" applyAlignment="1">
      <alignment horizontal="center" wrapText="1"/>
    </xf>
    <xf numFmtId="0" fontId="15" fillId="0" borderId="21" xfId="3" applyFont="1" applyBorder="1" applyAlignment="1">
      <alignment horizontal="center" wrapText="1"/>
    </xf>
    <xf numFmtId="0" fontId="15" fillId="2" borderId="18" xfId="3" applyFont="1" applyFill="1" applyBorder="1" applyAlignment="1">
      <alignment horizontal="left" vertical="top" wrapText="1"/>
    </xf>
    <xf numFmtId="0" fontId="17" fillId="0" borderId="0" xfId="3" applyFont="1" applyBorder="1" applyAlignment="1">
      <alignment horizontal="center" vertical="center" wrapText="1"/>
    </xf>
    <xf numFmtId="0" fontId="16" fillId="3" borderId="0" xfId="3" applyFont="1" applyFill="1"/>
    <xf numFmtId="0" fontId="13" fillId="0" borderId="0" xfId="3"/>
    <xf numFmtId="0" fontId="15" fillId="2" borderId="5" xfId="3" applyFont="1" applyFill="1" applyBorder="1" applyAlignment="1">
      <alignment horizontal="left" vertical="top" wrapText="1"/>
    </xf>
    <xf numFmtId="0" fontId="15" fillId="2" borderId="25" xfId="4" applyFont="1" applyFill="1" applyBorder="1" applyAlignment="1">
      <alignment horizontal="left" vertical="top" wrapText="1"/>
    </xf>
    <xf numFmtId="0" fontId="15" fillId="2" borderId="2" xfId="4" applyFont="1" applyFill="1" applyBorder="1" applyAlignment="1">
      <alignment horizontal="left" vertical="top" wrapText="1"/>
    </xf>
    <xf numFmtId="0" fontId="15" fillId="2" borderId="3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left" vertical="top" wrapText="1"/>
    </xf>
    <xf numFmtId="0" fontId="15" fillId="0" borderId="0" xfId="4" applyFont="1" applyBorder="1" applyAlignment="1">
      <alignment horizontal="left" wrapText="1"/>
    </xf>
    <xf numFmtId="0" fontId="15" fillId="0" borderId="4" xfId="4" applyFont="1" applyBorder="1" applyAlignment="1">
      <alignment horizontal="left" wrapText="1"/>
    </xf>
    <xf numFmtId="0" fontId="15" fillId="0" borderId="19" xfId="4" applyFont="1" applyBorder="1" applyAlignment="1">
      <alignment horizontal="center" wrapText="1"/>
    </xf>
    <xf numFmtId="0" fontId="15" fillId="0" borderId="6" xfId="4" applyFont="1" applyBorder="1" applyAlignment="1">
      <alignment horizontal="center" wrapText="1"/>
    </xf>
    <xf numFmtId="0" fontId="15" fillId="0" borderId="20" xfId="4" applyFont="1" applyBorder="1" applyAlignment="1">
      <alignment horizontal="center" wrapText="1"/>
    </xf>
    <xf numFmtId="0" fontId="15" fillId="0" borderId="7" xfId="4" applyFont="1" applyBorder="1" applyAlignment="1">
      <alignment horizontal="center" wrapText="1"/>
    </xf>
    <xf numFmtId="0" fontId="15" fillId="0" borderId="21" xfId="4" applyFont="1" applyBorder="1" applyAlignment="1">
      <alignment horizontal="center" wrapText="1"/>
    </xf>
    <xf numFmtId="0" fontId="15" fillId="2" borderId="18" xfId="4" applyFont="1" applyFill="1" applyBorder="1" applyAlignment="1">
      <alignment horizontal="left" vertical="top" wrapText="1"/>
    </xf>
    <xf numFmtId="0" fontId="17" fillId="0" borderId="0" xfId="4" applyFont="1" applyBorder="1" applyAlignment="1">
      <alignment horizontal="center" vertical="center" wrapText="1"/>
    </xf>
    <xf numFmtId="0" fontId="16" fillId="3" borderId="0" xfId="4" applyFont="1" applyFill="1"/>
    <xf numFmtId="0" fontId="13" fillId="0" borderId="0" xfId="4"/>
    <xf numFmtId="0" fontId="15" fillId="2" borderId="5" xfId="4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left" vertical="top" wrapText="1"/>
    </xf>
    <xf numFmtId="0" fontId="15" fillId="2" borderId="25" xfId="5" applyFont="1" applyFill="1" applyBorder="1" applyAlignment="1">
      <alignment horizontal="left" vertical="top" wrapText="1"/>
    </xf>
    <xf numFmtId="0" fontId="15" fillId="2" borderId="2" xfId="5" applyFont="1" applyFill="1" applyBorder="1" applyAlignment="1">
      <alignment horizontal="left" vertical="top" wrapText="1"/>
    </xf>
    <xf numFmtId="0" fontId="15" fillId="2" borderId="3" xfId="5" applyFont="1" applyFill="1" applyBorder="1" applyAlignment="1">
      <alignment horizontal="left" vertical="top" wrapText="1"/>
    </xf>
    <xf numFmtId="0" fontId="15" fillId="2" borderId="18" xfId="5" applyFont="1" applyFill="1" applyBorder="1" applyAlignment="1">
      <alignment horizontal="left" vertical="top" wrapText="1"/>
    </xf>
    <xf numFmtId="0" fontId="16" fillId="3" borderId="0" xfId="5" applyFont="1" applyFill="1"/>
    <xf numFmtId="0" fontId="13" fillId="0" borderId="0" xfId="5"/>
    <xf numFmtId="0" fontId="15" fillId="0" borderId="0" xfId="5" applyFont="1" applyBorder="1" applyAlignment="1">
      <alignment horizontal="left" wrapText="1"/>
    </xf>
    <xf numFmtId="0" fontId="15" fillId="0" borderId="4" xfId="5" applyFont="1" applyBorder="1" applyAlignment="1">
      <alignment horizontal="left" wrapText="1"/>
    </xf>
    <xf numFmtId="0" fontId="15" fillId="0" borderId="19" xfId="5" applyFont="1" applyBorder="1" applyAlignment="1">
      <alignment horizontal="center" wrapText="1"/>
    </xf>
    <xf numFmtId="0" fontId="15" fillId="0" borderId="6" xfId="5" applyFont="1" applyBorder="1" applyAlignment="1">
      <alignment horizontal="center" wrapText="1"/>
    </xf>
    <xf numFmtId="0" fontId="15" fillId="0" borderId="20" xfId="5" applyFont="1" applyBorder="1" applyAlignment="1">
      <alignment horizontal="center" wrapText="1"/>
    </xf>
    <xf numFmtId="0" fontId="15" fillId="0" borderId="7" xfId="5" applyFont="1" applyBorder="1" applyAlignment="1">
      <alignment horizontal="center" wrapText="1"/>
    </xf>
    <xf numFmtId="0" fontId="15" fillId="0" borderId="21" xfId="5" applyFont="1" applyBorder="1" applyAlignment="1">
      <alignment horizontal="center" wrapText="1"/>
    </xf>
    <xf numFmtId="0" fontId="17" fillId="0" borderId="0" xfId="5" applyFont="1" applyBorder="1" applyAlignment="1">
      <alignment horizontal="center" vertical="center" wrapText="1"/>
    </xf>
    <xf numFmtId="0" fontId="15" fillId="2" borderId="5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1D74440D-1B06-4295-A2C4-C507754A7E9B}"/>
    <cellStyle name="Normal_Fungal" xfId="3" xr:uid="{5873FDDA-162A-478E-BF3F-AEC822598F89}"/>
    <cellStyle name="Normal_Gram-" xfId="2" xr:uid="{5EECE050-34EE-493B-8262-4ACB51CA0DBD}"/>
    <cellStyle name="Normal_TotalGram+" xfId="1" xr:uid="{15B79AD1-2818-4FA8-9C67-BE3F754477B6}"/>
    <cellStyle name="Normal_Unspecified" xfId="4" xr:uid="{C36FD4F9-4087-488B-98D0-BB3E552FA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6A47-EE35-40AB-9E4F-29397CCEC7AB}">
  <dimension ref="A1:S61"/>
  <sheetViews>
    <sheetView workbookViewId="0">
      <selection activeCell="B2" sqref="B2"/>
    </sheetView>
  </sheetViews>
  <sheetFormatPr defaultRowHeight="15" x14ac:dyDescent="0.25"/>
  <cols>
    <col min="2" max="2" width="15.42578125" customWidth="1"/>
    <col min="4" max="4" width="14.7109375" customWidth="1"/>
  </cols>
  <sheetData>
    <row r="1" spans="1:19" x14ac:dyDescent="0.25">
      <c r="A1" s="1" t="s">
        <v>0</v>
      </c>
      <c r="B1" s="1" t="s">
        <v>87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</row>
    <row r="2" spans="1:19" x14ac:dyDescent="0.25">
      <c r="A2" s="1" t="s">
        <v>18</v>
      </c>
      <c r="B2" s="1" t="s">
        <v>19</v>
      </c>
      <c r="C2" s="8">
        <v>1</v>
      </c>
      <c r="D2" s="1" t="s">
        <v>20</v>
      </c>
      <c r="E2" s="1" t="s">
        <v>21</v>
      </c>
      <c r="F2" s="3">
        <v>51.837792261370893</v>
      </c>
      <c r="G2" s="3">
        <v>5.2022991358911375</v>
      </c>
      <c r="H2" s="3">
        <v>57.040091397262032</v>
      </c>
      <c r="I2" s="3">
        <f>AVERAGE(H2:H5)</f>
        <v>28.316810674570132</v>
      </c>
      <c r="J2" s="3">
        <f>_xlfn.STDEV.P(H2:H5)/SQRT(4)</f>
        <v>10.899407471598508</v>
      </c>
      <c r="K2" s="4">
        <v>37.585259855467243</v>
      </c>
      <c r="L2" s="4">
        <f>AVERAGE(K2:K5)</f>
        <v>30.575422392503757</v>
      </c>
      <c r="M2" s="4">
        <f>_xlfn.STDEV.P(K2:K5)/SQRT(4)</f>
        <v>3.3602381109876642</v>
      </c>
      <c r="N2" s="5">
        <v>6.725046886069622</v>
      </c>
      <c r="O2" s="5">
        <f>AVERAGE(N2:N5)</f>
        <v>4.5304136429901574</v>
      </c>
      <c r="P2" s="5">
        <f>_xlfn.STDEV.P(N2:N5)/SQRT(4)</f>
        <v>1.1758671649326651</v>
      </c>
      <c r="Q2" s="7">
        <v>76.064102033174294</v>
      </c>
      <c r="R2" s="7">
        <f>AVERAGE(Q2:Q5)</f>
        <v>46.847804154370728</v>
      </c>
      <c r="S2" s="7">
        <f>_xlfn.STDEV.P(Q2:Q5)/SQRT(4)</f>
        <v>11.494927908236047</v>
      </c>
    </row>
    <row r="3" spans="1:19" x14ac:dyDescent="0.25">
      <c r="A3" s="1" t="s">
        <v>22</v>
      </c>
      <c r="B3" s="1" t="s">
        <v>19</v>
      </c>
      <c r="C3" s="8">
        <v>8</v>
      </c>
      <c r="D3" s="1" t="s">
        <v>20</v>
      </c>
      <c r="E3" s="1" t="s">
        <v>21</v>
      </c>
      <c r="F3" s="3">
        <v>2.9562736183134</v>
      </c>
      <c r="G3" s="3">
        <v>1.3028996968862407</v>
      </c>
      <c r="H3" s="3">
        <v>4.2591733151996412</v>
      </c>
      <c r="I3" s="3"/>
      <c r="J3" s="3"/>
      <c r="K3" s="4">
        <v>21.512281370367489</v>
      </c>
      <c r="L3" s="4"/>
      <c r="M3" s="4"/>
      <c r="N3" s="5">
        <v>1.2689181393617488</v>
      </c>
      <c r="O3" s="5"/>
      <c r="P3" s="5"/>
      <c r="Q3" s="7">
        <v>19.886268659613879</v>
      </c>
    </row>
    <row r="4" spans="1:19" x14ac:dyDescent="0.25">
      <c r="A4" s="1" t="s">
        <v>23</v>
      </c>
      <c r="B4" s="1" t="s">
        <v>19</v>
      </c>
      <c r="C4" s="8">
        <v>12</v>
      </c>
      <c r="D4" s="1" t="s">
        <v>20</v>
      </c>
      <c r="E4" s="1" t="s">
        <v>21</v>
      </c>
      <c r="H4" s="3"/>
    </row>
    <row r="5" spans="1:19" x14ac:dyDescent="0.25">
      <c r="A5" s="1" t="s">
        <v>24</v>
      </c>
      <c r="B5" s="1" t="s">
        <v>19</v>
      </c>
      <c r="C5" s="8">
        <v>19</v>
      </c>
      <c r="D5" s="1" t="s">
        <v>20</v>
      </c>
      <c r="E5" s="1" t="s">
        <v>21</v>
      </c>
      <c r="F5" s="3">
        <v>21.638944128893716</v>
      </c>
      <c r="G5" s="3">
        <v>2.0122231823550072</v>
      </c>
      <c r="H5" s="3">
        <v>23.651167311248724</v>
      </c>
      <c r="I5" s="3"/>
      <c r="J5" s="3"/>
      <c r="K5" s="4">
        <v>32.628725951676543</v>
      </c>
      <c r="L5" s="4"/>
      <c r="M5" s="4"/>
      <c r="N5" s="5">
        <v>5.597275903539102</v>
      </c>
      <c r="O5" s="5"/>
      <c r="P5" s="5"/>
      <c r="Q5" s="7">
        <v>44.593041770324035</v>
      </c>
    </row>
    <row r="6" spans="1:19" x14ac:dyDescent="0.25">
      <c r="A6" s="9" t="s">
        <v>25</v>
      </c>
      <c r="B6" s="9" t="s">
        <v>26</v>
      </c>
      <c r="C6" s="10">
        <v>2</v>
      </c>
      <c r="D6" s="9" t="s">
        <v>20</v>
      </c>
      <c r="E6" s="9" t="s">
        <v>21</v>
      </c>
      <c r="I6" s="3">
        <f>AVERAGE(H6:H9)</f>
        <v>74.351542343111021</v>
      </c>
      <c r="J6" s="3">
        <f>_xlfn.STDEV.P(H6:H9)/SQRT(4)</f>
        <v>2.4038171478805026</v>
      </c>
      <c r="L6" s="4">
        <f>AVERAGE(K6:K9)</f>
        <v>59.460241790896475</v>
      </c>
      <c r="M6" s="4">
        <f>_xlfn.STDEV.P(K6:K9)/SQRT(4)</f>
        <v>2.0199774502751051</v>
      </c>
      <c r="O6" s="5">
        <f>AVERAGE(N6:N9)</f>
        <v>11.283324712906063</v>
      </c>
      <c r="P6" s="5">
        <f>_xlfn.STDEV.P(N6:N9)/SQRT(4)</f>
        <v>1.058780542047304</v>
      </c>
      <c r="R6" s="7">
        <f>AVERAGE(Q6:Q9)</f>
        <v>113.62779405994368</v>
      </c>
      <c r="S6" s="7">
        <f>_xlfn.STDEV.P(Q6:Q9)/SQRT(4)</f>
        <v>2.8477400953156464</v>
      </c>
    </row>
    <row r="7" spans="1:19" x14ac:dyDescent="0.25">
      <c r="A7" s="9" t="s">
        <v>27</v>
      </c>
      <c r="B7" s="9" t="s">
        <v>26</v>
      </c>
      <c r="C7" s="10">
        <v>10</v>
      </c>
      <c r="D7" s="9" t="s">
        <v>20</v>
      </c>
      <c r="E7" s="9" t="s">
        <v>21</v>
      </c>
      <c r="F7" s="3">
        <v>63.096700911120593</v>
      </c>
      <c r="G7" s="3">
        <v>6.4472071362294248</v>
      </c>
      <c r="H7" s="3">
        <v>69.543908047350016</v>
      </c>
      <c r="I7" s="3"/>
      <c r="J7" s="3"/>
      <c r="K7" s="4">
        <v>55.420286890346269</v>
      </c>
      <c r="L7" s="4"/>
      <c r="M7" s="4"/>
      <c r="N7" s="5">
        <v>9.1657636288114581</v>
      </c>
      <c r="O7" s="5"/>
      <c r="P7" s="5"/>
      <c r="Q7" s="7">
        <v>107.9323138693124</v>
      </c>
    </row>
    <row r="8" spans="1:19" x14ac:dyDescent="0.25">
      <c r="A8" s="9" t="s">
        <v>28</v>
      </c>
      <c r="B8" s="9" t="s">
        <v>26</v>
      </c>
      <c r="C8" s="10">
        <v>14</v>
      </c>
      <c r="D8" s="9" t="s">
        <v>20</v>
      </c>
      <c r="E8" s="9" t="s">
        <v>21</v>
      </c>
      <c r="F8" s="3">
        <v>72.631316818056334</v>
      </c>
      <c r="G8" s="3">
        <v>6.5278598208156851</v>
      </c>
      <c r="H8" s="3">
        <v>79.159176638872026</v>
      </c>
      <c r="I8" s="3"/>
      <c r="J8" s="3"/>
      <c r="K8" s="4">
        <v>63.500196691446689</v>
      </c>
      <c r="L8" s="4"/>
      <c r="M8" s="4"/>
      <c r="N8" s="5">
        <v>13.400885797000669</v>
      </c>
      <c r="O8" s="5"/>
      <c r="P8" s="5"/>
      <c r="Q8" s="7">
        <v>119.32327425057498</v>
      </c>
    </row>
    <row r="9" spans="1:19" x14ac:dyDescent="0.25">
      <c r="A9" s="9" t="s">
        <v>29</v>
      </c>
      <c r="B9" s="9" t="s">
        <v>26</v>
      </c>
      <c r="C9" s="10">
        <v>18</v>
      </c>
      <c r="D9" s="9" t="s">
        <v>20</v>
      </c>
      <c r="E9" s="9" t="s">
        <v>21</v>
      </c>
    </row>
    <row r="10" spans="1:19" x14ac:dyDescent="0.25">
      <c r="A10" s="11" t="s">
        <v>30</v>
      </c>
      <c r="B10" s="11" t="s">
        <v>32</v>
      </c>
      <c r="C10" s="12">
        <v>3</v>
      </c>
      <c r="D10" s="11" t="s">
        <v>20</v>
      </c>
      <c r="E10" s="11" t="s">
        <v>21</v>
      </c>
      <c r="F10" s="3">
        <v>15.271124725828278</v>
      </c>
      <c r="G10" s="3">
        <v>1.8360108109572364</v>
      </c>
      <c r="H10" s="3">
        <v>17.107135536785513</v>
      </c>
      <c r="I10" s="3">
        <f>AVERAGE(H10:H13)</f>
        <v>13.649528785583124</v>
      </c>
      <c r="J10" s="3">
        <f>_xlfn.STDEV.P(H10:H13)/SQRT(4)</f>
        <v>3.3198200647628369</v>
      </c>
      <c r="K10" s="4">
        <v>25.145946970164978</v>
      </c>
      <c r="L10" s="4">
        <f>AVERAGE(K10:K13)</f>
        <v>13.906401711019583</v>
      </c>
      <c r="M10" s="4">
        <f>_xlfn.STDEV.P(K10:K13)/SQRT(4)</f>
        <v>4.1843289295716701</v>
      </c>
      <c r="N10" s="5">
        <v>2.6677377885256597</v>
      </c>
      <c r="O10" s="5">
        <f>AVERAGE(N10:N13)</f>
        <v>1.7841638851839381</v>
      </c>
      <c r="P10" s="5">
        <f>_xlfn.STDEV.P(N10:N13)/SQRT(4)</f>
        <v>0.41511239993420895</v>
      </c>
      <c r="Q10" s="7">
        <v>36.278997061391323</v>
      </c>
      <c r="R10" s="7">
        <f>AVERAGE(Q10:Q13)</f>
        <v>22.567324512293357</v>
      </c>
      <c r="S10" s="7">
        <f>_xlfn.STDEV.P(Q10:Q13)/SQRT(4)</f>
        <v>5.6885208685572008</v>
      </c>
    </row>
    <row r="11" spans="1:19" x14ac:dyDescent="0.25">
      <c r="A11" s="11" t="s">
        <v>31</v>
      </c>
      <c r="B11" s="11" t="s">
        <v>32</v>
      </c>
      <c r="C11" s="12">
        <v>9</v>
      </c>
      <c r="D11" s="11" t="s">
        <v>20</v>
      </c>
      <c r="E11" s="11" t="s">
        <v>21</v>
      </c>
      <c r="H11" s="3"/>
    </row>
    <row r="12" spans="1:19" x14ac:dyDescent="0.25">
      <c r="A12" s="11" t="s">
        <v>33</v>
      </c>
      <c r="B12" s="11" t="s">
        <v>32</v>
      </c>
      <c r="C12" s="12">
        <v>15</v>
      </c>
      <c r="D12" s="11" t="s">
        <v>20</v>
      </c>
      <c r="E12" s="11" t="s">
        <v>21</v>
      </c>
      <c r="F12" s="3">
        <v>4.0425218913801864</v>
      </c>
      <c r="G12" s="3">
        <v>0.31771753951671949</v>
      </c>
      <c r="H12" s="3">
        <v>4.3602394308969057</v>
      </c>
      <c r="I12" s="3"/>
      <c r="J12" s="3"/>
      <c r="K12" s="4">
        <v>5.0763147166503408</v>
      </c>
      <c r="L12" s="4"/>
      <c r="M12" s="4"/>
      <c r="N12" s="5">
        <v>0.67276309294902703</v>
      </c>
      <c r="O12" s="5"/>
      <c r="P12" s="5"/>
      <c r="Q12" s="7">
        <v>8.4212108108010515</v>
      </c>
    </row>
    <row r="13" spans="1:19" x14ac:dyDescent="0.25">
      <c r="A13" s="11" t="s">
        <v>34</v>
      </c>
      <c r="B13" s="11" t="s">
        <v>32</v>
      </c>
      <c r="C13" s="12">
        <v>16</v>
      </c>
      <c r="D13" s="11" t="s">
        <v>20</v>
      </c>
      <c r="E13" s="11" t="s">
        <v>21</v>
      </c>
      <c r="F13" s="3">
        <v>17.865519935100984</v>
      </c>
      <c r="G13" s="3">
        <v>1.6156914539659728</v>
      </c>
      <c r="H13" s="3">
        <v>19.481211389066956</v>
      </c>
      <c r="I13" s="3"/>
      <c r="J13" s="3"/>
      <c r="K13" s="4">
        <v>11.496943446243435</v>
      </c>
      <c r="L13" s="4"/>
      <c r="M13" s="4"/>
      <c r="N13" s="5">
        <v>2.0119907740771272</v>
      </c>
      <c r="O13" s="5"/>
      <c r="P13" s="5"/>
      <c r="Q13" s="7">
        <v>23.001765664687706</v>
      </c>
    </row>
    <row r="14" spans="1:19" x14ac:dyDescent="0.25">
      <c r="A14" s="13" t="s">
        <v>35</v>
      </c>
      <c r="B14" s="13" t="s">
        <v>36</v>
      </c>
      <c r="C14" s="14">
        <v>4</v>
      </c>
      <c r="D14" s="13" t="s">
        <v>20</v>
      </c>
      <c r="E14" s="13" t="s">
        <v>21</v>
      </c>
      <c r="F14" s="3">
        <v>71.919205537910898</v>
      </c>
      <c r="G14" s="3">
        <v>5.2305165115185694</v>
      </c>
      <c r="H14" s="3">
        <v>77.149722049429471</v>
      </c>
      <c r="I14" s="3">
        <f>AVERAGE(H14:H17)</f>
        <v>43.226847076559416</v>
      </c>
      <c r="J14" s="3">
        <f>_xlfn.STDEV.P(H14:H17)/SQRT(4)</f>
        <v>17.658306338170377</v>
      </c>
      <c r="K14" s="4">
        <v>52.533430004902478</v>
      </c>
      <c r="L14" s="4">
        <f>AVERAGE(K14:K17)</f>
        <v>33.772206552461775</v>
      </c>
      <c r="M14" s="4">
        <f>_xlfn.STDEV.P(K14:K17)/SQRT(4)</f>
        <v>11.944562800095094</v>
      </c>
      <c r="N14" s="5">
        <v>7.2921170676044795</v>
      </c>
      <c r="O14" s="5">
        <f>AVERAGE(N14:N17)</f>
        <v>5.7344101304044939</v>
      </c>
      <c r="P14" s="5">
        <f>_xlfn.STDEV.P(N14:N17)/SQRT(4)</f>
        <v>2.1459454334011658</v>
      </c>
      <c r="Q14" s="7">
        <v>111.55666569888051</v>
      </c>
      <c r="R14" s="7">
        <f>AVERAGE(Q14:Q17)</f>
        <v>62.893658521420853</v>
      </c>
      <c r="S14" s="7">
        <f>_xlfn.STDEV.P(Q14:Q17)/SQRT(4)</f>
        <v>23.903158721296023</v>
      </c>
    </row>
    <row r="15" spans="1:19" x14ac:dyDescent="0.25">
      <c r="A15" s="13" t="s">
        <v>37</v>
      </c>
      <c r="B15" s="13" t="s">
        <v>36</v>
      </c>
      <c r="C15" s="14">
        <v>7</v>
      </c>
      <c r="D15" s="13" t="s">
        <v>20</v>
      </c>
      <c r="E15" s="13" t="s">
        <v>21</v>
      </c>
      <c r="F15" s="3">
        <v>72.058154512513852</v>
      </c>
      <c r="G15" s="3">
        <v>7.8070125919960907</v>
      </c>
      <c r="H15" s="3">
        <v>79.865167104509936</v>
      </c>
      <c r="I15" s="3"/>
      <c r="J15" s="3"/>
      <c r="K15" s="4">
        <v>61.976278328062705</v>
      </c>
      <c r="L15" s="4"/>
      <c r="M15" s="4"/>
      <c r="N15" s="5">
        <v>11.989204344798461</v>
      </c>
      <c r="O15" s="5"/>
      <c r="P15" s="5"/>
      <c r="Q15" s="7">
        <v>109.54297334782981</v>
      </c>
    </row>
    <row r="16" spans="1:19" x14ac:dyDescent="0.25">
      <c r="A16" s="13" t="s">
        <v>38</v>
      </c>
      <c r="B16" s="13" t="s">
        <v>36</v>
      </c>
      <c r="C16" s="14">
        <v>11</v>
      </c>
      <c r="D16" s="13" t="s">
        <v>20</v>
      </c>
      <c r="E16" s="13" t="s">
        <v>21</v>
      </c>
      <c r="F16" s="3">
        <v>5.5091899488580509</v>
      </c>
      <c r="G16" s="3">
        <v>0.63657873940529153</v>
      </c>
      <c r="H16" s="3">
        <v>6.1457686882633427</v>
      </c>
      <c r="I16" s="3"/>
      <c r="J16" s="3"/>
      <c r="K16" s="4">
        <v>6.262237267501721</v>
      </c>
      <c r="L16" s="4"/>
      <c r="M16" s="4"/>
      <c r="N16" s="5">
        <v>0.92959955056789123</v>
      </c>
      <c r="O16" s="5"/>
      <c r="P16" s="5"/>
      <c r="Q16" s="7">
        <v>9.9787074744267379</v>
      </c>
    </row>
    <row r="17" spans="1:19" x14ac:dyDescent="0.25">
      <c r="A17" s="13" t="s">
        <v>39</v>
      </c>
      <c r="B17" s="13" t="s">
        <v>36</v>
      </c>
      <c r="C17" s="14">
        <v>20</v>
      </c>
      <c r="D17" s="13" t="s">
        <v>20</v>
      </c>
      <c r="E17" s="13" t="s">
        <v>21</v>
      </c>
      <c r="F17" s="3">
        <v>8.8754401910649534</v>
      </c>
      <c r="G17" s="3">
        <v>0.87129027296996509</v>
      </c>
      <c r="H17" s="3">
        <v>9.7467304640349184</v>
      </c>
      <c r="I17" s="3"/>
      <c r="J17" s="3"/>
      <c r="K17" s="4">
        <v>14.316880609380213</v>
      </c>
      <c r="L17" s="4"/>
      <c r="M17" s="4"/>
      <c r="N17" s="5">
        <v>2.726719558647146</v>
      </c>
      <c r="O17" s="5"/>
      <c r="P17" s="5"/>
      <c r="Q17" s="7">
        <v>20.496287564546385</v>
      </c>
    </row>
    <row r="18" spans="1:19" x14ac:dyDescent="0.25">
      <c r="A18" s="15" t="s">
        <v>40</v>
      </c>
      <c r="B18" s="15" t="s">
        <v>41</v>
      </c>
      <c r="C18" s="16">
        <v>5</v>
      </c>
      <c r="D18" s="15" t="s">
        <v>20</v>
      </c>
      <c r="E18" s="15" t="s">
        <v>21</v>
      </c>
      <c r="F18" s="3">
        <v>116.47873663726664</v>
      </c>
      <c r="G18" s="3">
        <v>11.906780917345685</v>
      </c>
      <c r="H18" s="3">
        <v>128.38551755461231</v>
      </c>
      <c r="I18" s="3">
        <f>AVERAGE(H18:H21)</f>
        <v>47.287626095720263</v>
      </c>
      <c r="J18" s="3">
        <f>_xlfn.STDEV.P(H18:H21)/SQRT(4)</f>
        <v>24.497947365430448</v>
      </c>
      <c r="K18" s="4">
        <v>102.12156843458534</v>
      </c>
      <c r="L18" s="4">
        <f>AVERAGE(K18:K21)</f>
        <v>42.575438614930022</v>
      </c>
      <c r="M18" s="4">
        <f>_xlfn.STDEV.P(K18:K21)/SQRT(4)</f>
        <v>18.214019156420257</v>
      </c>
      <c r="N18" s="5">
        <v>16.807550676360883</v>
      </c>
      <c r="O18" s="5">
        <f>AVERAGE(N18:N21)</f>
        <v>6.7303738248446541</v>
      </c>
      <c r="P18" s="5">
        <f>_xlfn.STDEV.P(N18:N21)/SQRT(4)</f>
        <v>3.0818546478170457</v>
      </c>
      <c r="Q18" s="7">
        <v>162.00477581230783</v>
      </c>
      <c r="R18" s="7">
        <f>AVERAGE(Q18:Q21)</f>
        <v>71.357657443241436</v>
      </c>
      <c r="S18" s="7">
        <f>_xlfn.STDEV.P(Q18:Q21)/SQRT(4)</f>
        <v>27.985313933717578</v>
      </c>
    </row>
    <row r="19" spans="1:19" x14ac:dyDescent="0.25">
      <c r="A19" s="15" t="s">
        <v>42</v>
      </c>
      <c r="B19" s="15" t="s">
        <v>41</v>
      </c>
      <c r="C19" s="16">
        <v>6</v>
      </c>
      <c r="D19" s="15" t="s">
        <v>20</v>
      </c>
      <c r="E19" s="15" t="s">
        <v>21</v>
      </c>
      <c r="F19" s="3">
        <v>38.890718565302848</v>
      </c>
      <c r="G19" s="3">
        <v>3.9892614935106372</v>
      </c>
      <c r="H19" s="3">
        <v>42.879980058813487</v>
      </c>
      <c r="I19" s="3"/>
      <c r="J19" s="3"/>
      <c r="K19" s="4">
        <v>39.036237571364211</v>
      </c>
      <c r="L19" s="4"/>
      <c r="M19" s="4"/>
      <c r="N19" s="5">
        <v>6.2048132714865343</v>
      </c>
      <c r="O19" s="5"/>
      <c r="P19" s="5"/>
      <c r="Q19" s="7">
        <v>65.708159827324806</v>
      </c>
    </row>
    <row r="20" spans="1:19" x14ac:dyDescent="0.25">
      <c r="A20" s="15" t="s">
        <v>43</v>
      </c>
      <c r="B20" s="15" t="s">
        <v>41</v>
      </c>
      <c r="C20" s="16">
        <v>13</v>
      </c>
      <c r="D20" s="15" t="s">
        <v>20</v>
      </c>
      <c r="E20" s="15" t="s">
        <v>21</v>
      </c>
      <c r="F20" s="3">
        <v>2.8353504923567781</v>
      </c>
      <c r="G20" s="3">
        <v>0.38882324975008936</v>
      </c>
      <c r="H20" s="3">
        <v>3.2241737421068675</v>
      </c>
      <c r="I20" s="3"/>
      <c r="J20" s="3"/>
      <c r="K20" s="4">
        <v>5.0495705047124195</v>
      </c>
      <c r="L20" s="4"/>
      <c r="M20" s="4"/>
      <c r="N20" s="5">
        <v>0.45076133697282117</v>
      </c>
      <c r="O20" s="5"/>
      <c r="P20" s="5"/>
      <c r="Q20" s="7">
        <v>10.559529091346912</v>
      </c>
    </row>
    <row r="21" spans="1:19" x14ac:dyDescent="0.25">
      <c r="A21" s="15" t="s">
        <v>44</v>
      </c>
      <c r="B21" s="15" t="s">
        <v>41</v>
      </c>
      <c r="C21" s="16">
        <v>17</v>
      </c>
      <c r="D21" s="15" t="s">
        <v>20</v>
      </c>
      <c r="E21" s="15" t="s">
        <v>21</v>
      </c>
      <c r="F21" s="3">
        <v>13.151667267013488</v>
      </c>
      <c r="G21" s="3">
        <v>1.509165760334908</v>
      </c>
      <c r="H21" s="3">
        <v>14.660833027348396</v>
      </c>
      <c r="I21" s="3"/>
      <c r="J21" s="3"/>
      <c r="K21" s="4">
        <v>24.094377949058114</v>
      </c>
      <c r="L21" s="4"/>
      <c r="M21" s="4"/>
      <c r="N21" s="5">
        <v>3.4583700145583753</v>
      </c>
      <c r="O21" s="5"/>
      <c r="P21" s="5"/>
      <c r="Q21" s="7">
        <v>47.158165041986209</v>
      </c>
    </row>
    <row r="22" spans="1:19" x14ac:dyDescent="0.25">
      <c r="A22" s="1" t="s">
        <v>45</v>
      </c>
      <c r="B22" s="1" t="s">
        <v>19</v>
      </c>
      <c r="C22" s="8">
        <v>1</v>
      </c>
      <c r="D22" s="1" t="s">
        <v>46</v>
      </c>
      <c r="E22" s="1" t="s">
        <v>21</v>
      </c>
      <c r="F22" s="3">
        <v>160.3619540171353</v>
      </c>
      <c r="G22" s="3">
        <v>18.953839859888909</v>
      </c>
      <c r="H22" s="3">
        <v>179.31579387702422</v>
      </c>
      <c r="I22" s="3">
        <f>AVERAGE(H22:H25)</f>
        <v>81.090908687646362</v>
      </c>
      <c r="J22" s="3">
        <f>_xlfn.STDEV.P(H22:H25)/SQRT(4)</f>
        <v>37.226157505285819</v>
      </c>
      <c r="K22" s="4">
        <v>192.62137732703951</v>
      </c>
      <c r="L22" s="4">
        <f>AVERAGE(K22:K25)</f>
        <v>76.868423045533518</v>
      </c>
      <c r="M22" s="4">
        <f>_xlfn.STDEV.P(K22:K25)/SQRT(4)</f>
        <v>37.292433913747267</v>
      </c>
      <c r="N22" s="5">
        <v>43.40780086088909</v>
      </c>
      <c r="O22" s="5">
        <f>AVERAGE(N22:N25)</f>
        <v>16.717204816232496</v>
      </c>
      <c r="P22" s="5">
        <f>_xlfn.STDEV.P(N22:N25)/SQRT(4)</f>
        <v>8.3973169566770895</v>
      </c>
      <c r="Q22" s="7">
        <v>313.33947305167095</v>
      </c>
      <c r="R22" s="7">
        <f>AVERAGE(Q22:Q25)</f>
        <v>135.36170856061045</v>
      </c>
      <c r="S22" s="7">
        <f>_xlfn.STDEV.P(Q22:Q25)/SQRT(4)</f>
        <v>63.165978458705382</v>
      </c>
    </row>
    <row r="23" spans="1:19" x14ac:dyDescent="0.25">
      <c r="A23" s="1" t="s">
        <v>47</v>
      </c>
      <c r="B23" s="1" t="s">
        <v>19</v>
      </c>
      <c r="C23" s="8">
        <v>8</v>
      </c>
      <c r="D23" s="1" t="s">
        <v>46</v>
      </c>
      <c r="E23" s="1" t="s">
        <v>21</v>
      </c>
      <c r="F23" s="3">
        <v>2.3855049954101943</v>
      </c>
      <c r="G23" s="3">
        <v>0.58233333563429157</v>
      </c>
      <c r="H23" s="3">
        <v>2.967838331044486</v>
      </c>
      <c r="I23" s="3"/>
      <c r="J23" s="3"/>
      <c r="K23" s="4">
        <v>9.1314877709841493</v>
      </c>
      <c r="L23" s="4"/>
      <c r="M23" s="4"/>
      <c r="N23" s="5">
        <v>1.0633785489690941</v>
      </c>
      <c r="O23" s="5"/>
      <c r="P23" s="5"/>
      <c r="Q23" s="7">
        <v>7.1006641488004121</v>
      </c>
    </row>
    <row r="24" spans="1:19" x14ac:dyDescent="0.25">
      <c r="A24" s="1" t="s">
        <v>48</v>
      </c>
      <c r="B24" s="1" t="s">
        <v>19</v>
      </c>
      <c r="C24" s="8">
        <v>12</v>
      </c>
      <c r="D24" s="1" t="s">
        <v>46</v>
      </c>
      <c r="E24" s="1" t="s">
        <v>21</v>
      </c>
      <c r="F24" s="3">
        <v>13.978778670743843</v>
      </c>
      <c r="G24" s="3">
        <v>1.2974118916913944</v>
      </c>
      <c r="H24" s="3">
        <v>15.276190562435238</v>
      </c>
      <c r="I24" s="3"/>
      <c r="J24" s="3"/>
      <c r="K24" s="4">
        <v>13.41550151619176</v>
      </c>
      <c r="L24" s="4"/>
      <c r="M24" s="4"/>
      <c r="N24" s="5">
        <v>3.7858726206258151</v>
      </c>
      <c r="O24" s="5"/>
      <c r="P24" s="5"/>
      <c r="Q24" s="7">
        <v>25.426333235518317</v>
      </c>
    </row>
    <row r="25" spans="1:19" x14ac:dyDescent="0.25">
      <c r="A25" s="1" t="s">
        <v>49</v>
      </c>
      <c r="B25" s="1" t="s">
        <v>19</v>
      </c>
      <c r="C25" s="8">
        <v>19</v>
      </c>
      <c r="D25" s="1" t="s">
        <v>46</v>
      </c>
      <c r="E25" s="1" t="s">
        <v>21</v>
      </c>
      <c r="F25" s="3">
        <v>116.35460121751949</v>
      </c>
      <c r="G25" s="3">
        <v>10.449210762562057</v>
      </c>
      <c r="H25" s="3">
        <v>126.80381198008155</v>
      </c>
      <c r="I25" s="3"/>
      <c r="J25" s="3"/>
      <c r="K25" s="4">
        <v>92.305325567918629</v>
      </c>
      <c r="L25" s="4"/>
      <c r="M25" s="4"/>
      <c r="N25" s="5">
        <v>18.611767234445988</v>
      </c>
      <c r="O25" s="5"/>
      <c r="P25" s="5"/>
      <c r="Q25" s="7">
        <v>195.58036380645214</v>
      </c>
    </row>
    <row r="26" spans="1:19" x14ac:dyDescent="0.25">
      <c r="A26" s="9" t="s">
        <v>50</v>
      </c>
      <c r="B26" s="9" t="s">
        <v>26</v>
      </c>
      <c r="C26" s="10">
        <v>2</v>
      </c>
      <c r="D26" s="9" t="s">
        <v>46</v>
      </c>
      <c r="E26" s="9" t="s">
        <v>21</v>
      </c>
      <c r="F26" s="3">
        <v>274.76987865232735</v>
      </c>
      <c r="G26" s="3">
        <v>22.532016304990297</v>
      </c>
      <c r="H26" s="3">
        <v>297.30189495731764</v>
      </c>
      <c r="I26" s="3">
        <f>AVERAGE(H26:H29)</f>
        <v>222.95989419826813</v>
      </c>
      <c r="J26" s="3">
        <f>_xlfn.STDEV.P(H26:H29)/SQRT(4)</f>
        <v>62.41977712790576</v>
      </c>
      <c r="K26" s="4">
        <v>178.71765266807745</v>
      </c>
      <c r="L26" s="4">
        <f>AVERAGE(K26:K29)</f>
        <v>140.24289374255304</v>
      </c>
      <c r="M26" s="4">
        <f>_xlfn.STDEV.P(K26:K29)/SQRT(4)</f>
        <v>37.267272134585703</v>
      </c>
      <c r="N26" s="5">
        <v>28.78216044388255</v>
      </c>
      <c r="O26" s="5">
        <f>AVERAGE(N26:N29)</f>
        <v>22.03902787649729</v>
      </c>
      <c r="P26" s="5">
        <f>_xlfn.STDEV.P(N26:N29)/SQRT(4)</f>
        <v>5.8107744150992531</v>
      </c>
      <c r="Q26" s="7">
        <v>403.41104636133548</v>
      </c>
      <c r="R26" s="7">
        <f>AVERAGE(Q26:Q29)</f>
        <v>309.04568818670435</v>
      </c>
      <c r="S26" s="7">
        <f>_xlfn.STDEV.P(Q26:Q29)/SQRT(4)</f>
        <v>85.765779847034779</v>
      </c>
    </row>
    <row r="27" spans="1:19" x14ac:dyDescent="0.25">
      <c r="A27" s="9" t="s">
        <v>51</v>
      </c>
      <c r="B27" s="9" t="s">
        <v>26</v>
      </c>
      <c r="C27" s="10">
        <v>10</v>
      </c>
      <c r="D27" s="9" t="s">
        <v>46</v>
      </c>
      <c r="E27" s="9" t="s">
        <v>21</v>
      </c>
      <c r="F27" s="3">
        <v>298.76815299715145</v>
      </c>
      <c r="G27" s="3">
        <v>25.70138710123933</v>
      </c>
      <c r="H27" s="3">
        <v>324.46954009839078</v>
      </c>
      <c r="I27" s="3"/>
      <c r="J27" s="3"/>
      <c r="K27" s="4">
        <v>205.99296704981265</v>
      </c>
      <c r="L27" s="4"/>
      <c r="M27" s="4"/>
      <c r="N27" s="5">
        <v>31.647762752755984</v>
      </c>
      <c r="O27" s="5"/>
      <c r="P27" s="5"/>
      <c r="Q27" s="7">
        <v>455.39853126276427</v>
      </c>
    </row>
    <row r="28" spans="1:19" x14ac:dyDescent="0.25">
      <c r="A28" s="9" t="s">
        <v>52</v>
      </c>
      <c r="B28" s="9" t="s">
        <v>26</v>
      </c>
      <c r="C28" s="10">
        <v>14</v>
      </c>
      <c r="D28" s="9" t="s">
        <v>46</v>
      </c>
      <c r="E28" s="9" t="s">
        <v>21</v>
      </c>
    </row>
    <row r="29" spans="1:19" x14ac:dyDescent="0.25">
      <c r="A29" s="9" t="s">
        <v>53</v>
      </c>
      <c r="B29" s="9" t="s">
        <v>26</v>
      </c>
      <c r="C29" s="10">
        <v>18</v>
      </c>
      <c r="D29" s="9" t="s">
        <v>46</v>
      </c>
      <c r="E29" s="9" t="s">
        <v>21</v>
      </c>
      <c r="F29" s="3">
        <v>42.920154861877656</v>
      </c>
      <c r="G29" s="3">
        <v>4.1880926772183278</v>
      </c>
      <c r="H29" s="3">
        <v>47.108247539095984</v>
      </c>
      <c r="I29" s="3"/>
      <c r="J29" s="3"/>
      <c r="K29" s="4">
        <v>36.018061509768991</v>
      </c>
      <c r="L29" s="4"/>
      <c r="M29" s="4"/>
      <c r="N29" s="5">
        <v>5.6871604328533394</v>
      </c>
      <c r="O29" s="5"/>
      <c r="P29" s="5"/>
      <c r="Q29" s="7">
        <v>68.327486936013273</v>
      </c>
    </row>
    <row r="30" spans="1:19" x14ac:dyDescent="0.25">
      <c r="A30" s="13" t="s">
        <v>54</v>
      </c>
      <c r="B30" s="13" t="s">
        <v>32</v>
      </c>
      <c r="C30" s="14">
        <v>3</v>
      </c>
      <c r="D30" s="13" t="s">
        <v>46</v>
      </c>
      <c r="E30" s="13" t="s">
        <v>21</v>
      </c>
      <c r="F30" s="3">
        <v>51.524712949240396</v>
      </c>
      <c r="G30" s="3">
        <v>4.2228705652470175</v>
      </c>
      <c r="H30" s="3">
        <v>55.747583514487417</v>
      </c>
      <c r="I30" s="3">
        <f>AVERAGE(H30:H33)</f>
        <v>92.903964904193188</v>
      </c>
      <c r="J30" s="3">
        <f>_xlfn.STDEV.P(H30:H33)/SQRT(4)</f>
        <v>18.990958309079435</v>
      </c>
      <c r="K30" s="4">
        <v>39.447810222629727</v>
      </c>
      <c r="L30" s="4">
        <f>AVERAGE(K30:K33)</f>
        <v>61.759399272976687</v>
      </c>
      <c r="M30" s="4">
        <f>_xlfn.STDEV.P(K30:K33)/SQRT(4)</f>
        <v>12.04725692978595</v>
      </c>
      <c r="N30" s="5">
        <v>6.1137047796256496</v>
      </c>
      <c r="O30" s="5">
        <f>AVERAGE(N30:N33)</f>
        <v>9.2289946620900789</v>
      </c>
      <c r="P30" s="5">
        <f>_xlfn.STDEV.P(N30:N33)/SQRT(4)</f>
        <v>1.6352484417456377</v>
      </c>
      <c r="Q30" s="7">
        <v>100.0618499165206</v>
      </c>
      <c r="R30" s="7">
        <f>AVERAGE(Q30:Q33)</f>
        <v>143.04577397435278</v>
      </c>
      <c r="S30" s="7">
        <f>_xlfn.STDEV.P(Q30:Q33)/SQRT(4)</f>
        <v>28.305949232165379</v>
      </c>
    </row>
    <row r="31" spans="1:19" x14ac:dyDescent="0.25">
      <c r="A31" s="13" t="s">
        <v>55</v>
      </c>
      <c r="B31" s="13" t="s">
        <v>32</v>
      </c>
      <c r="C31" s="14">
        <v>9</v>
      </c>
      <c r="D31" s="13" t="s">
        <v>46</v>
      </c>
      <c r="E31" s="13" t="s">
        <v>21</v>
      </c>
      <c r="F31" s="3">
        <v>131.6062626750778</v>
      </c>
      <c r="G31" s="3">
        <v>13.468920124567608</v>
      </c>
      <c r="H31" s="3">
        <v>145.0751827996454</v>
      </c>
      <c r="I31" s="3"/>
      <c r="J31" s="3"/>
      <c r="K31" s="4">
        <v>95.219075584287367</v>
      </c>
      <c r="L31" s="4"/>
      <c r="M31" s="4"/>
      <c r="N31" s="5">
        <v>13.747290124500081</v>
      </c>
      <c r="O31" s="5"/>
      <c r="P31" s="5"/>
      <c r="Q31" s="7">
        <v>223.03258428964733</v>
      </c>
    </row>
    <row r="32" spans="1:19" x14ac:dyDescent="0.25">
      <c r="A32" s="13" t="s">
        <v>56</v>
      </c>
      <c r="B32" s="13" t="s">
        <v>32</v>
      </c>
      <c r="C32" s="14">
        <v>15</v>
      </c>
      <c r="D32" s="13" t="s">
        <v>46</v>
      </c>
      <c r="E32" s="13" t="s">
        <v>21</v>
      </c>
    </row>
    <row r="33" spans="1:19" x14ac:dyDescent="0.25">
      <c r="A33" s="13" t="s">
        <v>57</v>
      </c>
      <c r="B33" s="13" t="s">
        <v>32</v>
      </c>
      <c r="C33" s="14">
        <v>16</v>
      </c>
      <c r="D33" s="13" t="s">
        <v>46</v>
      </c>
      <c r="E33" s="13" t="s">
        <v>21</v>
      </c>
      <c r="F33" s="3">
        <v>71.845393724786078</v>
      </c>
      <c r="G33" s="3">
        <v>6.0437346736606541</v>
      </c>
      <c r="H33" s="3">
        <v>77.889128398446729</v>
      </c>
      <c r="I33" s="3"/>
      <c r="J33" s="3"/>
      <c r="K33" s="4">
        <v>50.611312012012966</v>
      </c>
      <c r="L33" s="4"/>
      <c r="M33" s="4"/>
      <c r="N33" s="5">
        <v>7.8259890821445062</v>
      </c>
      <c r="O33" s="5"/>
      <c r="P33" s="5"/>
      <c r="Q33" s="7">
        <v>106.04288771689043</v>
      </c>
    </row>
    <row r="34" spans="1:19" x14ac:dyDescent="0.25">
      <c r="A34" s="11" t="s">
        <v>58</v>
      </c>
      <c r="B34" s="11" t="s">
        <v>36</v>
      </c>
      <c r="C34" s="12">
        <v>4</v>
      </c>
      <c r="D34" s="11" t="s">
        <v>46</v>
      </c>
      <c r="E34" s="11" t="s">
        <v>21</v>
      </c>
      <c r="F34" s="3">
        <v>77.034585117530256</v>
      </c>
      <c r="G34" s="3">
        <v>7.2926292511716673</v>
      </c>
      <c r="H34" s="3">
        <v>84.327214368701917</v>
      </c>
      <c r="I34" s="3">
        <f>AVERAGE(H34:H37)</f>
        <v>46.77685874412073</v>
      </c>
      <c r="J34" s="3">
        <f>_xlfn.STDEV.P(H34:H37)/SQRT(4)</f>
        <v>13.352421324216605</v>
      </c>
      <c r="K34" s="4">
        <v>72.31887995955141</v>
      </c>
      <c r="L34" s="4">
        <f>AVERAGE(K34:K37)</f>
        <v>40.473076455723955</v>
      </c>
      <c r="M34" s="4">
        <f>_xlfn.STDEV.P(K34:K37)/SQRT(4)</f>
        <v>11.431901632541951</v>
      </c>
      <c r="N34" s="5">
        <v>10.503012913467488</v>
      </c>
      <c r="O34" s="5">
        <f>AVERAGE(N34:N37)</f>
        <v>6.6269278812753853</v>
      </c>
      <c r="P34" s="5">
        <f>_xlfn.STDEV.P(N34:N37)/SQRT(4)</f>
        <v>1.7011339747120375</v>
      </c>
      <c r="Q34" s="7">
        <v>137.79357543251922</v>
      </c>
      <c r="R34" s="7">
        <f>AVERAGE(Q34:Q37)</f>
        <v>75.032158854389493</v>
      </c>
      <c r="S34" s="7">
        <f>_xlfn.STDEV.P(Q34:Q37)/SQRT(4)</f>
        <v>21.897068065302452</v>
      </c>
    </row>
    <row r="35" spans="1:19" x14ac:dyDescent="0.25">
      <c r="A35" s="11" t="s">
        <v>59</v>
      </c>
      <c r="B35" s="11" t="s">
        <v>36</v>
      </c>
      <c r="C35" s="12">
        <v>7</v>
      </c>
      <c r="D35" s="11" t="s">
        <v>46</v>
      </c>
      <c r="E35" s="11" t="s">
        <v>21</v>
      </c>
      <c r="F35" s="3">
        <v>44.964263056587704</v>
      </c>
      <c r="G35" s="3">
        <v>4.7581896561980077</v>
      </c>
      <c r="H35" s="3">
        <v>49.72245271278571</v>
      </c>
      <c r="I35" s="3"/>
      <c r="J35" s="3"/>
      <c r="K35" s="4">
        <v>45.868474772403381</v>
      </c>
      <c r="L35" s="4"/>
      <c r="M35" s="4"/>
      <c r="N35" s="5">
        <v>7.5163024384035477</v>
      </c>
      <c r="O35" s="5"/>
      <c r="P35" s="5"/>
      <c r="Q35" s="7">
        <v>78.678213259788293</v>
      </c>
    </row>
    <row r="36" spans="1:19" x14ac:dyDescent="0.25">
      <c r="A36" s="11" t="s">
        <v>60</v>
      </c>
      <c r="B36" s="11" t="s">
        <v>36</v>
      </c>
      <c r="C36" s="12">
        <v>11</v>
      </c>
      <c r="D36" s="11" t="s">
        <v>46</v>
      </c>
      <c r="E36" s="11" t="s">
        <v>21</v>
      </c>
      <c r="F36" s="3">
        <v>8.2033276187048418</v>
      </c>
      <c r="G36" s="3">
        <v>0.80517126709696718</v>
      </c>
      <c r="H36" s="3">
        <v>9.0084988858018082</v>
      </c>
      <c r="I36" s="3"/>
      <c r="J36" s="3"/>
      <c r="K36" s="4">
        <v>8.5428001425922382</v>
      </c>
      <c r="L36" s="4"/>
      <c r="M36" s="4"/>
      <c r="N36" s="5">
        <v>1.1513123814573367</v>
      </c>
      <c r="O36" s="5"/>
      <c r="P36" s="5"/>
      <c r="Q36" s="7">
        <v>14.310790716728388</v>
      </c>
    </row>
    <row r="37" spans="1:19" x14ac:dyDescent="0.25">
      <c r="A37" s="11" t="s">
        <v>61</v>
      </c>
      <c r="B37" s="11" t="s">
        <v>36</v>
      </c>
      <c r="C37" s="12">
        <v>20</v>
      </c>
      <c r="D37" s="11" t="s">
        <v>46</v>
      </c>
      <c r="E37" s="11" t="s">
        <v>21</v>
      </c>
      <c r="F37" s="3">
        <v>39.810682914548757</v>
      </c>
      <c r="G37" s="3">
        <v>4.238586094644738</v>
      </c>
      <c r="H37" s="3">
        <v>44.049269009193495</v>
      </c>
      <c r="I37" s="3"/>
      <c r="J37" s="3"/>
      <c r="K37" s="4">
        <v>35.162150948348781</v>
      </c>
      <c r="L37" s="4"/>
      <c r="M37" s="4"/>
      <c r="N37" s="5">
        <v>7.3370837917731695</v>
      </c>
      <c r="O37" s="5"/>
      <c r="P37" s="5"/>
      <c r="Q37" s="7">
        <v>69.346056008522083</v>
      </c>
    </row>
    <row r="38" spans="1:19" x14ac:dyDescent="0.25">
      <c r="A38" s="15" t="s">
        <v>62</v>
      </c>
      <c r="B38" s="15" t="s">
        <v>41</v>
      </c>
      <c r="C38" s="16">
        <v>5</v>
      </c>
      <c r="D38" s="15" t="s">
        <v>46</v>
      </c>
      <c r="E38" s="15" t="s">
        <v>21</v>
      </c>
      <c r="F38" s="3">
        <v>39.414627929895474</v>
      </c>
      <c r="G38" s="3">
        <v>4.250588029094982</v>
      </c>
      <c r="H38" s="3">
        <v>43.665215958990458</v>
      </c>
      <c r="I38" s="3">
        <f>AVERAGE(H38:H41)</f>
        <v>27.314406135764958</v>
      </c>
      <c r="J38" s="3">
        <f>_xlfn.STDEV.P(H38:H41)/SQRT(4)</f>
        <v>8.1754049116127501</v>
      </c>
      <c r="K38" s="4">
        <v>42.284411056563741</v>
      </c>
      <c r="L38" s="4">
        <f>AVERAGE(K38:K41)</f>
        <v>26.470850478533603</v>
      </c>
      <c r="M38" s="4">
        <f>_xlfn.STDEV.P(K38:K41)/SQRT(4)</f>
        <v>7.9067802890150691</v>
      </c>
      <c r="N38" s="5">
        <v>8.2022281209405818</v>
      </c>
      <c r="O38" s="5">
        <f>AVERAGE(N38:N41)</f>
        <v>4.6903827860805833</v>
      </c>
      <c r="P38" s="5">
        <f>_xlfn.STDEV.P(N38:N41)/SQRT(4)</f>
        <v>1.755922667429999</v>
      </c>
      <c r="Q38" s="7">
        <v>69.106433712982309</v>
      </c>
      <c r="R38" s="7">
        <f>AVERAGE(Q38:Q41)</f>
        <v>46.795471620062692</v>
      </c>
      <c r="S38" s="7">
        <f>_xlfn.STDEV.P(Q38:Q41)/SQRT(4)</f>
        <v>11.155481046459808</v>
      </c>
    </row>
    <row r="39" spans="1:19" x14ac:dyDescent="0.25">
      <c r="A39" s="15" t="s">
        <v>63</v>
      </c>
      <c r="B39" s="15" t="s">
        <v>41</v>
      </c>
      <c r="C39" s="16">
        <v>6</v>
      </c>
      <c r="D39" s="15" t="s">
        <v>46</v>
      </c>
      <c r="E39" s="15" t="s">
        <v>21</v>
      </c>
    </row>
    <row r="40" spans="1:19" x14ac:dyDescent="0.25">
      <c r="A40" s="15" t="s">
        <v>64</v>
      </c>
      <c r="B40" s="15" t="s">
        <v>41</v>
      </c>
      <c r="C40" s="16">
        <v>13</v>
      </c>
      <c r="D40" s="15" t="s">
        <v>46</v>
      </c>
      <c r="E40" s="15" t="s">
        <v>21</v>
      </c>
      <c r="F40" s="3">
        <v>9.9654226503192156</v>
      </c>
      <c r="G40" s="3">
        <v>0.99817366222024506</v>
      </c>
      <c r="H40" s="3">
        <v>10.96359631253946</v>
      </c>
      <c r="I40" s="3"/>
      <c r="J40" s="3"/>
      <c r="K40" s="4">
        <v>10.657289900503464</v>
      </c>
      <c r="L40" s="4"/>
      <c r="M40" s="4"/>
      <c r="N40" s="5">
        <v>1.1785374512205853</v>
      </c>
      <c r="O40" s="5"/>
      <c r="P40" s="5"/>
      <c r="Q40" s="7">
        <v>24.484509527143079</v>
      </c>
    </row>
    <row r="41" spans="1:19" x14ac:dyDescent="0.25">
      <c r="A41" s="15" t="s">
        <v>65</v>
      </c>
      <c r="B41" s="15" t="s">
        <v>41</v>
      </c>
      <c r="C41" s="16">
        <v>17</v>
      </c>
      <c r="D41" s="15" t="s">
        <v>46</v>
      </c>
      <c r="E41" s="15" t="s">
        <v>21</v>
      </c>
    </row>
    <row r="42" spans="1:19" x14ac:dyDescent="0.25">
      <c r="A42" s="1" t="s">
        <v>66</v>
      </c>
      <c r="B42" s="1" t="s">
        <v>19</v>
      </c>
      <c r="C42" s="8">
        <v>1</v>
      </c>
      <c r="D42" s="1" t="s">
        <v>67</v>
      </c>
      <c r="E42" s="1" t="s">
        <v>21</v>
      </c>
      <c r="F42" s="3">
        <v>61.137786007415585</v>
      </c>
      <c r="G42" s="3">
        <v>6.591154397079543</v>
      </c>
      <c r="H42" s="3">
        <v>67.728940404495134</v>
      </c>
      <c r="I42" s="3">
        <f>AVERAGE(H42:H45)</f>
        <v>81.484328667937092</v>
      </c>
      <c r="J42" s="3">
        <f>_xlfn.STDEV.P(H42:H45)/SQRT(4)</f>
        <v>42.540217100371201</v>
      </c>
      <c r="K42" s="4">
        <v>66.809159705509074</v>
      </c>
      <c r="L42" s="4">
        <f>AVERAGE(K42:K45)</f>
        <v>74.115541700376411</v>
      </c>
      <c r="M42" s="4">
        <f>_xlfn.STDEV.P(K42:K45)/SQRT(4)</f>
        <v>39.134740262030469</v>
      </c>
      <c r="N42" s="5">
        <v>12.738446708875227</v>
      </c>
      <c r="O42" s="5">
        <f>AVERAGE(N42:N45)</f>
        <v>11.992324656173027</v>
      </c>
      <c r="P42" s="5">
        <f>_xlfn.STDEV.P(N42:N45)/SQRT(4)</f>
        <v>5.7636818770718792</v>
      </c>
      <c r="Q42" s="7">
        <v>132.75860931527953</v>
      </c>
      <c r="R42" s="7">
        <f>AVERAGE(Q42:Q45)</f>
        <v>130.24408826411832</v>
      </c>
      <c r="S42" s="7">
        <f>_xlfn.STDEV.P(Q42:Q45)/SQRT(4)</f>
        <v>63.510754639523448</v>
      </c>
    </row>
    <row r="43" spans="1:19" x14ac:dyDescent="0.25">
      <c r="A43" s="1" t="s">
        <v>68</v>
      </c>
      <c r="B43" s="1" t="s">
        <v>19</v>
      </c>
      <c r="C43" s="8">
        <v>8</v>
      </c>
      <c r="D43" s="1" t="s">
        <v>67</v>
      </c>
      <c r="E43" s="1" t="s">
        <v>21</v>
      </c>
      <c r="F43" s="3">
        <v>3.1174600787108933</v>
      </c>
      <c r="G43" s="3">
        <v>0.30890034666647892</v>
      </c>
      <c r="H43" s="3">
        <v>3.4263604253773723</v>
      </c>
      <c r="I43" s="3"/>
      <c r="J43" s="3"/>
      <c r="K43" s="4">
        <v>2.9287519525075405</v>
      </c>
      <c r="L43" s="4"/>
      <c r="M43" s="4"/>
      <c r="N43" s="5">
        <v>0.56611140642348201</v>
      </c>
      <c r="O43" s="5"/>
      <c r="P43" s="5"/>
      <c r="Q43" s="7">
        <v>5.5263100298546322</v>
      </c>
    </row>
    <row r="44" spans="1:19" x14ac:dyDescent="0.25">
      <c r="A44" s="1" t="s">
        <v>69</v>
      </c>
      <c r="B44" s="1" t="s">
        <v>19</v>
      </c>
      <c r="C44" s="8">
        <v>12</v>
      </c>
      <c r="D44" s="1" t="s">
        <v>67</v>
      </c>
      <c r="E44" s="1" t="s">
        <v>21</v>
      </c>
      <c r="F44" s="3">
        <v>28.894372774140653</v>
      </c>
      <c r="G44" s="3">
        <v>2.4299442739182187</v>
      </c>
      <c r="H44" s="3">
        <v>31.324317048058873</v>
      </c>
      <c r="I44" s="3"/>
      <c r="J44" s="3"/>
      <c r="K44" s="4">
        <v>23.076704970845437</v>
      </c>
      <c r="L44" s="4"/>
      <c r="M44" s="4"/>
      <c r="N44" s="5">
        <v>4.2294461698505135</v>
      </c>
      <c r="O44" s="5"/>
      <c r="P44" s="5"/>
      <c r="Q44" s="7">
        <v>47.279429645197325</v>
      </c>
    </row>
    <row r="45" spans="1:19" x14ac:dyDescent="0.25">
      <c r="A45" s="1" t="s">
        <v>70</v>
      </c>
      <c r="B45" s="1" t="s">
        <v>19</v>
      </c>
      <c r="C45" s="8">
        <v>19</v>
      </c>
      <c r="D45" s="1" t="s">
        <v>67</v>
      </c>
      <c r="E45" s="1" t="s">
        <v>21</v>
      </c>
      <c r="F45" s="3">
        <v>205.54348650394508</v>
      </c>
      <c r="G45" s="3">
        <v>17.914210289871932</v>
      </c>
      <c r="H45" s="3">
        <v>223.45769679381701</v>
      </c>
      <c r="I45" s="3"/>
      <c r="J45" s="3"/>
      <c r="K45" s="4">
        <v>203.64755017264358</v>
      </c>
      <c r="L45" s="4"/>
      <c r="M45" s="4"/>
      <c r="N45" s="5">
        <v>30.435294339542885</v>
      </c>
      <c r="O45" s="5"/>
      <c r="P45" s="5"/>
      <c r="Q45" s="7">
        <v>335.41200406614178</v>
      </c>
    </row>
    <row r="46" spans="1:19" x14ac:dyDescent="0.25">
      <c r="A46" s="9" t="s">
        <v>71</v>
      </c>
      <c r="B46" s="9" t="s">
        <v>26</v>
      </c>
      <c r="C46" s="10">
        <v>2</v>
      </c>
      <c r="D46" s="9" t="s">
        <v>67</v>
      </c>
      <c r="E46" s="9" t="s">
        <v>21</v>
      </c>
      <c r="F46" s="3">
        <v>95.176208673184263</v>
      </c>
      <c r="G46" s="3">
        <v>8.497947048185555</v>
      </c>
      <c r="H46" s="3">
        <v>103.67415572136981</v>
      </c>
      <c r="I46" s="3">
        <f>AVERAGE(H46:H49)</f>
        <v>56.711418895413559</v>
      </c>
      <c r="J46" s="3">
        <f>_xlfn.STDEV.P(H46:H49)/SQRT(4)</f>
        <v>15.247298989092485</v>
      </c>
      <c r="K46" s="4">
        <v>71.090037516927609</v>
      </c>
      <c r="L46" s="4">
        <f>AVERAGE(K46:K49)</f>
        <v>41.392653454237873</v>
      </c>
      <c r="M46" s="4">
        <f>_xlfn.STDEV.P(K46:K49)/SQRT(4)</f>
        <v>9.38186387560547</v>
      </c>
      <c r="N46" s="5">
        <v>11.402851676519189</v>
      </c>
      <c r="O46" s="5">
        <f>AVERAGE(N46:N49)</f>
        <v>6.263947031374796</v>
      </c>
      <c r="P46" s="5">
        <f>_xlfn.STDEV.P(N46:N49)/SQRT(4)</f>
        <v>1.5974835864645991</v>
      </c>
      <c r="Q46" s="7">
        <v>136.53893026257398</v>
      </c>
      <c r="R46" s="7">
        <f>AVERAGE(Q46:Q49)</f>
        <v>89.754870004707257</v>
      </c>
      <c r="S46" s="7">
        <f>_xlfn.STDEV.P(Q46:Q49)/SQRT(4)</f>
        <v>18.686180074570554</v>
      </c>
    </row>
    <row r="47" spans="1:19" x14ac:dyDescent="0.25">
      <c r="A47" s="9" t="s">
        <v>72</v>
      </c>
      <c r="B47" s="9" t="s">
        <v>26</v>
      </c>
      <c r="C47" s="10">
        <v>10</v>
      </c>
      <c r="D47" s="9" t="s">
        <v>67</v>
      </c>
      <c r="E47" s="9" t="s">
        <v>21</v>
      </c>
      <c r="F47" s="3">
        <v>38.244815580226543</v>
      </c>
      <c r="G47" s="3">
        <v>3.8906758641148436</v>
      </c>
      <c r="H47" s="3">
        <v>42.135491444341383</v>
      </c>
      <c r="I47" s="3"/>
      <c r="J47" s="3"/>
      <c r="K47" s="4">
        <v>31.240343979961022</v>
      </c>
      <c r="L47" s="4"/>
      <c r="M47" s="4"/>
      <c r="N47" s="5">
        <v>5.6703719361607012</v>
      </c>
      <c r="O47" s="5"/>
      <c r="P47" s="5"/>
      <c r="Q47" s="7">
        <v>70.709958597485681</v>
      </c>
    </row>
    <row r="48" spans="1:19" x14ac:dyDescent="0.25">
      <c r="A48" s="9" t="s">
        <v>73</v>
      </c>
      <c r="B48" s="9" t="s">
        <v>26</v>
      </c>
      <c r="C48" s="10">
        <v>14</v>
      </c>
      <c r="D48" s="9" t="s">
        <v>67</v>
      </c>
      <c r="E48" s="9" t="s">
        <v>21</v>
      </c>
      <c r="F48" s="3">
        <v>18.857588948974996</v>
      </c>
      <c r="G48" s="3">
        <v>1.9465595622463383</v>
      </c>
      <c r="H48" s="3">
        <v>20.804148511221335</v>
      </c>
      <c r="I48" s="3"/>
      <c r="J48" s="3"/>
      <c r="K48" s="4">
        <v>20.842803454060743</v>
      </c>
      <c r="L48" s="4"/>
      <c r="M48" s="4"/>
      <c r="N48" s="5">
        <v>2.6236971146175678</v>
      </c>
      <c r="O48" s="5"/>
      <c r="P48" s="5"/>
      <c r="Q48" s="7">
        <v>39.480721153437294</v>
      </c>
    </row>
    <row r="49" spans="1:19" x14ac:dyDescent="0.25">
      <c r="A49" s="9" t="s">
        <v>74</v>
      </c>
      <c r="B49" s="9" t="s">
        <v>26</v>
      </c>
      <c r="C49" s="10">
        <v>18</v>
      </c>
      <c r="D49" s="9" t="s">
        <v>67</v>
      </c>
      <c r="E49" s="9" t="s">
        <v>21</v>
      </c>
      <c r="F49" s="3">
        <v>54.790360707667816</v>
      </c>
      <c r="G49" s="3">
        <v>5.4415191970538803</v>
      </c>
      <c r="H49" s="3">
        <v>60.231879904721694</v>
      </c>
      <c r="I49" s="3"/>
      <c r="J49" s="3"/>
      <c r="K49" s="4">
        <v>42.397428866002109</v>
      </c>
      <c r="L49" s="4"/>
      <c r="M49" s="4"/>
      <c r="N49" s="5">
        <v>5.3588673982017285</v>
      </c>
      <c r="O49" s="5"/>
      <c r="P49" s="5"/>
      <c r="Q49" s="7">
        <v>112.28987000533208</v>
      </c>
    </row>
    <row r="50" spans="1:19" x14ac:dyDescent="0.25">
      <c r="A50" s="17" t="s">
        <v>75</v>
      </c>
      <c r="B50" s="17" t="s">
        <v>32</v>
      </c>
      <c r="C50" s="18">
        <v>3</v>
      </c>
      <c r="D50" s="17" t="s">
        <v>67</v>
      </c>
      <c r="E50" s="17" t="s">
        <v>21</v>
      </c>
      <c r="F50" s="3">
        <v>3.6303248041652258</v>
      </c>
      <c r="G50" s="3">
        <v>0.40503197758712062</v>
      </c>
      <c r="H50" s="3">
        <v>4.0353567817523466</v>
      </c>
      <c r="I50" s="3">
        <f>AVERAGE(H50:H53)</f>
        <v>8.7619191923998304E+16</v>
      </c>
      <c r="J50" s="3">
        <f>_xlfn.STDEV.P(H50:H53)/SQRT(4)</f>
        <v>7.5880446065246864E+16</v>
      </c>
      <c r="K50" s="4">
        <v>5.8672659894773567</v>
      </c>
      <c r="L50" s="4">
        <f>AVERAGE(K50:K53)</f>
        <v>6.6099449646563331</v>
      </c>
      <c r="M50" s="4">
        <f>_xlfn.STDEV.P(K50:K53)/SQRT(4)</f>
        <v>1.336646793444243</v>
      </c>
      <c r="N50" s="5">
        <v>0.61829193367322299</v>
      </c>
      <c r="O50" s="5">
        <f>AVERAGE(N50:N53)</f>
        <v>0.88540925281541849</v>
      </c>
      <c r="P50" s="5">
        <f>_xlfn.STDEV.P(N50:N53)/SQRT(4)</f>
        <v>0.26744244571002734</v>
      </c>
      <c r="Q50" s="7">
        <v>8.505717999355813</v>
      </c>
      <c r="R50" s="7">
        <f>AVERAGE(Q50:Q53)</f>
        <v>9.7919655110509904E+16</v>
      </c>
      <c r="S50" s="7">
        <f>_xlfn.STDEV.P(Q50:Q53)/SQRT(4)</f>
        <v>8.4800908855512304E+16</v>
      </c>
    </row>
    <row r="51" spans="1:19" x14ac:dyDescent="0.25">
      <c r="A51" s="17" t="s">
        <v>76</v>
      </c>
      <c r="B51" s="17" t="s">
        <v>32</v>
      </c>
      <c r="C51" s="18">
        <v>9</v>
      </c>
      <c r="D51" s="17" t="s">
        <v>67</v>
      </c>
      <c r="E51" s="17" t="s">
        <v>21</v>
      </c>
      <c r="F51" s="3">
        <v>3.5047676769599322E+17</v>
      </c>
      <c r="G51" s="3">
        <v>1.4225080775217693</v>
      </c>
      <c r="H51" s="3">
        <v>3.5047676769599322E+17</v>
      </c>
      <c r="I51" s="3"/>
      <c r="J51" s="3"/>
      <c r="K51" s="4">
        <v>10.959275660278173</v>
      </c>
      <c r="L51" s="4"/>
      <c r="M51" s="4"/>
      <c r="N51" s="5">
        <v>1.8107406546546108</v>
      </c>
      <c r="O51" s="5"/>
      <c r="P51" s="5"/>
      <c r="Q51" s="7">
        <v>3.9167862044203962E+17</v>
      </c>
    </row>
    <row r="52" spans="1:19" x14ac:dyDescent="0.25">
      <c r="A52" s="17" t="s">
        <v>77</v>
      </c>
      <c r="B52" s="17" t="s">
        <v>32</v>
      </c>
      <c r="C52" s="18">
        <v>15</v>
      </c>
      <c r="D52" s="17" t="s">
        <v>67</v>
      </c>
      <c r="E52" s="17" t="s">
        <v>21</v>
      </c>
      <c r="F52" s="3">
        <v>4.259687190750852</v>
      </c>
      <c r="G52" s="3">
        <v>0.3876589389543893</v>
      </c>
      <c r="H52" s="3">
        <v>4.647346129705241</v>
      </c>
      <c r="I52" s="3"/>
      <c r="J52" s="3"/>
      <c r="K52" s="4">
        <v>5.9498112428041319</v>
      </c>
      <c r="L52" s="4"/>
      <c r="M52" s="4"/>
      <c r="N52" s="5">
        <v>0.54643728541415226</v>
      </c>
      <c r="O52" s="5"/>
      <c r="P52" s="5"/>
      <c r="Q52" s="7">
        <v>10.127450905302092</v>
      </c>
    </row>
    <row r="53" spans="1:19" x14ac:dyDescent="0.25">
      <c r="A53" s="17" t="s">
        <v>78</v>
      </c>
      <c r="B53" s="17" t="s">
        <v>32</v>
      </c>
      <c r="C53" s="18">
        <v>16</v>
      </c>
      <c r="D53" s="17" t="s">
        <v>67</v>
      </c>
      <c r="E53" s="17" t="s">
        <v>21</v>
      </c>
      <c r="F53" s="3">
        <v>4.2800142210605054</v>
      </c>
      <c r="G53" s="3">
        <v>0.39092341833595307</v>
      </c>
      <c r="H53" s="3">
        <v>4.6709376393964588</v>
      </c>
      <c r="I53" s="3"/>
      <c r="J53" s="3"/>
      <c r="K53" s="4">
        <v>3.6634269660656709</v>
      </c>
      <c r="L53" s="4"/>
      <c r="M53" s="4"/>
      <c r="N53" s="5">
        <v>0.5661671375196875</v>
      </c>
      <c r="O53" s="5"/>
      <c r="P53" s="5"/>
      <c r="Q53" s="7">
        <v>8.2887799300758456</v>
      </c>
    </row>
    <row r="54" spans="1:19" x14ac:dyDescent="0.25">
      <c r="A54" s="11" t="s">
        <v>79</v>
      </c>
      <c r="B54" s="11" t="s">
        <v>36</v>
      </c>
      <c r="C54" s="12">
        <v>4</v>
      </c>
      <c r="D54" s="11" t="s">
        <v>67</v>
      </c>
      <c r="E54" s="11" t="s">
        <v>21</v>
      </c>
      <c r="F54" s="3">
        <v>84.639112340328126</v>
      </c>
      <c r="G54" s="3">
        <v>7.0329989234710046</v>
      </c>
      <c r="H54" s="3">
        <v>91.672111263799124</v>
      </c>
      <c r="I54" s="3">
        <f>AVERAGE(H54:H57)</f>
        <v>51.003377959232417</v>
      </c>
      <c r="J54" s="3">
        <f>_xlfn.STDEV.P(H54:H57)/SQRT(4)</f>
        <v>16.17710681890793</v>
      </c>
      <c r="K54" s="4">
        <v>81.641729380067304</v>
      </c>
      <c r="L54" s="4">
        <f>AVERAGE(K54:K57)</f>
        <v>55.718501157073291</v>
      </c>
      <c r="M54" s="4">
        <f>_xlfn.STDEV.P(K54:K57)/SQRT(4)</f>
        <v>19.498023969102523</v>
      </c>
      <c r="N54" s="5">
        <v>16.293223478270541</v>
      </c>
      <c r="O54" s="5">
        <f>AVERAGE(N54:N57)</f>
        <v>11.731907910702667</v>
      </c>
      <c r="P54" s="5">
        <f>_xlfn.STDEV.P(N54:N57)/SQRT(4)</f>
        <v>4.8582090949358365</v>
      </c>
      <c r="Q54" s="7">
        <v>129.57006456385244</v>
      </c>
      <c r="R54" s="7">
        <f>AVERAGE(Q54:Q57)</f>
        <v>73.791387659074672</v>
      </c>
      <c r="S54" s="7">
        <f>_xlfn.STDEV.P(Q54:Q57)/SQRT(4)</f>
        <v>20.989031507654001</v>
      </c>
    </row>
    <row r="55" spans="1:19" x14ac:dyDescent="0.25">
      <c r="A55" s="11" t="s">
        <v>80</v>
      </c>
      <c r="B55" s="11" t="s">
        <v>36</v>
      </c>
      <c r="C55" s="12">
        <v>7</v>
      </c>
      <c r="D55" s="11" t="s">
        <v>67</v>
      </c>
      <c r="E55" s="11" t="s">
        <v>21</v>
      </c>
      <c r="F55" s="3">
        <v>32.956903343582859</v>
      </c>
      <c r="G55" s="3">
        <v>3.5318627737061479</v>
      </c>
      <c r="H55" s="3">
        <v>36.488766117289003</v>
      </c>
      <c r="I55" s="3"/>
      <c r="J55" s="3"/>
      <c r="K55" s="4">
        <v>30.586557613222986</v>
      </c>
      <c r="L55" s="4"/>
      <c r="M55" s="4"/>
      <c r="N55" s="5">
        <v>4.1459791531098489</v>
      </c>
      <c r="O55" s="5"/>
      <c r="P55" s="5"/>
      <c r="Q55" s="7">
        <v>72.718808881423456</v>
      </c>
    </row>
    <row r="56" spans="1:19" x14ac:dyDescent="0.25">
      <c r="A56" s="11" t="s">
        <v>81</v>
      </c>
      <c r="B56" s="11" t="s">
        <v>36</v>
      </c>
      <c r="C56" s="12">
        <v>11</v>
      </c>
      <c r="D56" s="11" t="s">
        <v>67</v>
      </c>
      <c r="E56" s="11" t="s">
        <v>21</v>
      </c>
      <c r="F56" s="3">
        <v>5.8702023030166188</v>
      </c>
      <c r="G56" s="3">
        <v>0.58754568332090573</v>
      </c>
      <c r="H56" s="3">
        <v>6.4577479863375249</v>
      </c>
      <c r="I56" s="3"/>
      <c r="J56" s="3"/>
      <c r="K56" s="4">
        <v>6.4412385207032372</v>
      </c>
      <c r="L56" s="4"/>
      <c r="M56" s="4"/>
      <c r="N56" s="5">
        <v>1.1052468299811493</v>
      </c>
      <c r="O56" s="5"/>
      <c r="P56" s="5"/>
      <c r="Q56" s="7">
        <v>11.510976188371172</v>
      </c>
    </row>
    <row r="57" spans="1:19" x14ac:dyDescent="0.25">
      <c r="A57" s="11" t="s">
        <v>82</v>
      </c>
      <c r="B57" s="11" t="s">
        <v>36</v>
      </c>
      <c r="C57" s="12">
        <v>20</v>
      </c>
      <c r="D57" s="11" t="s">
        <v>67</v>
      </c>
      <c r="E57" s="11" t="s">
        <v>21</v>
      </c>
      <c r="F57" s="3">
        <v>61.313224819125288</v>
      </c>
      <c r="G57" s="3">
        <v>8.0816616503787113</v>
      </c>
      <c r="H57" s="3">
        <v>69.394886469504002</v>
      </c>
      <c r="I57" s="3"/>
      <c r="J57" s="3"/>
      <c r="K57" s="4">
        <v>104.20447911429964</v>
      </c>
      <c r="L57" s="4"/>
      <c r="M57" s="4"/>
      <c r="N57" s="5">
        <v>25.383182181449126</v>
      </c>
      <c r="O57" s="5"/>
      <c r="P57" s="5"/>
      <c r="Q57" s="7">
        <v>81.365701002651605</v>
      </c>
    </row>
    <row r="58" spans="1:19" x14ac:dyDescent="0.25">
      <c r="A58" s="15" t="s">
        <v>83</v>
      </c>
      <c r="B58" s="15" t="s">
        <v>41</v>
      </c>
      <c r="C58" s="16">
        <v>5</v>
      </c>
      <c r="D58" s="15" t="s">
        <v>67</v>
      </c>
      <c r="E58" s="15" t="s">
        <v>21</v>
      </c>
      <c r="F58" s="3">
        <v>67.376839760852491</v>
      </c>
      <c r="G58" s="3">
        <v>7.8975860575743893</v>
      </c>
      <c r="H58" s="3">
        <v>75.274425818426877</v>
      </c>
      <c r="I58" s="3">
        <f>AVERAGE(H58:H61)</f>
        <v>111.15348887465551</v>
      </c>
      <c r="J58" s="3">
        <f>_xlfn.STDEV.P(H58:H61)/SQRT(4)</f>
        <v>67.034126270748089</v>
      </c>
      <c r="K58" s="4">
        <v>60.305600498405283</v>
      </c>
      <c r="L58" s="4">
        <f>AVERAGE(K58:K61)</f>
        <v>65.220788188455529</v>
      </c>
      <c r="M58" s="4">
        <f>_xlfn.STDEV.P(K58:K61)/SQRT(4)</f>
        <v>35.924852260345546</v>
      </c>
      <c r="N58" s="5">
        <v>11.894457454524229</v>
      </c>
      <c r="O58" s="5">
        <f>AVERAGE(N58:N61)</f>
        <v>11.853217780794694</v>
      </c>
      <c r="P58" s="5">
        <f>_xlfn.STDEV.P(N58:N61)/SQRT(4)</f>
        <v>5.2761090803361537</v>
      </c>
      <c r="Q58" s="7">
        <v>126.33864597717873</v>
      </c>
      <c r="R58" s="7">
        <f>AVERAGE(Q58:Q61)</f>
        <v>158.69520266274318</v>
      </c>
      <c r="S58" s="7">
        <f>_xlfn.STDEV.P(Q58:Q61)/SQRT(4)</f>
        <v>92.148870813203374</v>
      </c>
    </row>
    <row r="59" spans="1:19" x14ac:dyDescent="0.25">
      <c r="A59" s="15" t="s">
        <v>84</v>
      </c>
      <c r="B59" s="15" t="s">
        <v>41</v>
      </c>
      <c r="C59" s="16">
        <v>6</v>
      </c>
      <c r="D59" s="15" t="s">
        <v>67</v>
      </c>
      <c r="E59" s="15" t="s">
        <v>21</v>
      </c>
      <c r="F59" s="3">
        <v>313.97448548640813</v>
      </c>
      <c r="G59" s="3">
        <v>25.333141200384361</v>
      </c>
      <c r="H59" s="3">
        <v>339.3076266867925</v>
      </c>
      <c r="I59" s="3"/>
      <c r="J59" s="3"/>
      <c r="K59" s="4">
        <v>183.9692087440485</v>
      </c>
      <c r="L59" s="4"/>
      <c r="M59" s="4"/>
      <c r="N59" s="5">
        <v>28.968768900120125</v>
      </c>
      <c r="O59" s="5"/>
      <c r="P59" s="5"/>
      <c r="Q59" s="7">
        <v>468.7112107463326</v>
      </c>
    </row>
    <row r="60" spans="1:19" x14ac:dyDescent="0.25">
      <c r="A60" s="15" t="s">
        <v>85</v>
      </c>
      <c r="B60" s="15" t="s">
        <v>41</v>
      </c>
      <c r="C60" s="16">
        <v>13</v>
      </c>
      <c r="D60" s="15" t="s">
        <v>67</v>
      </c>
      <c r="E60" s="15" t="s">
        <v>21</v>
      </c>
      <c r="F60" s="3">
        <v>19.798248557795937</v>
      </c>
      <c r="G60" s="3">
        <v>1.1639372655225726</v>
      </c>
      <c r="H60" s="3">
        <v>20.96218582331851</v>
      </c>
      <c r="I60" s="3"/>
      <c r="J60" s="3"/>
      <c r="K60" s="4">
        <v>13.056605450941875</v>
      </c>
      <c r="L60" s="4"/>
      <c r="M60" s="4"/>
      <c r="N60" s="5">
        <v>1.6506754613519092</v>
      </c>
      <c r="O60" s="5"/>
      <c r="P60" s="5"/>
      <c r="Q60" s="7">
        <v>28.764150191204571</v>
      </c>
    </row>
    <row r="61" spans="1:19" x14ac:dyDescent="0.25">
      <c r="A61" s="15" t="s">
        <v>86</v>
      </c>
      <c r="B61" s="15" t="s">
        <v>41</v>
      </c>
      <c r="C61" s="16">
        <v>17</v>
      </c>
      <c r="D61" s="15" t="s">
        <v>67</v>
      </c>
      <c r="E61" s="15" t="s">
        <v>21</v>
      </c>
      <c r="F61" s="3">
        <v>8.4012181238180066</v>
      </c>
      <c r="G61" s="3">
        <v>0.66849904626612233</v>
      </c>
      <c r="H61" s="3">
        <v>9.0697171700841288</v>
      </c>
      <c r="I61" s="3"/>
      <c r="J61" s="3"/>
      <c r="K61" s="4">
        <v>3.5517380604264459</v>
      </c>
      <c r="L61" s="4"/>
      <c r="M61" s="4"/>
      <c r="N61" s="5">
        <v>4.8989693071825151</v>
      </c>
      <c r="O61" s="5"/>
      <c r="P61" s="5"/>
      <c r="Q61" s="7">
        <v>10.966803736256884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C411-7BFE-4039-B710-5D79316AFBC9}">
  <dimension ref="A1:H127"/>
  <sheetViews>
    <sheetView tabSelected="1" workbookViewId="0">
      <selection activeCell="G10" sqref="G10"/>
    </sheetView>
  </sheetViews>
  <sheetFormatPr defaultRowHeight="15" x14ac:dyDescent="0.25"/>
  <cols>
    <col min="2" max="2" width="37.140625" customWidth="1"/>
    <col min="3" max="3" width="22.85546875" customWidth="1"/>
  </cols>
  <sheetData>
    <row r="1" spans="1:8" x14ac:dyDescent="0.25">
      <c r="A1" s="289" t="s">
        <v>89</v>
      </c>
      <c r="B1" s="289"/>
      <c r="C1" s="289"/>
      <c r="D1" s="19"/>
      <c r="E1" s="19"/>
      <c r="F1" s="19"/>
      <c r="G1" s="19"/>
      <c r="H1" s="19"/>
    </row>
    <row r="2" spans="1:8" x14ac:dyDescent="0.25">
      <c r="A2" s="283" t="s">
        <v>88</v>
      </c>
      <c r="B2" s="283"/>
      <c r="C2" s="24" t="s">
        <v>90</v>
      </c>
      <c r="D2" s="19"/>
      <c r="E2" s="19"/>
      <c r="F2" s="19"/>
      <c r="G2" s="19"/>
      <c r="H2" s="19"/>
    </row>
    <row r="3" spans="1:8" x14ac:dyDescent="0.25">
      <c r="A3" s="290" t="s">
        <v>91</v>
      </c>
      <c r="B3" s="25" t="s">
        <v>32</v>
      </c>
      <c r="C3" s="26">
        <v>10</v>
      </c>
      <c r="D3" s="19"/>
      <c r="E3" s="19"/>
      <c r="F3" s="19"/>
      <c r="G3" s="19"/>
      <c r="H3" s="19"/>
    </row>
    <row r="4" spans="1:8" x14ac:dyDescent="0.25">
      <c r="A4" s="276"/>
      <c r="B4" s="21" t="s">
        <v>19</v>
      </c>
      <c r="C4" s="22">
        <v>11</v>
      </c>
      <c r="D4" s="19"/>
      <c r="E4" s="19"/>
      <c r="F4" s="19"/>
      <c r="G4" s="19"/>
      <c r="H4" s="19"/>
    </row>
    <row r="5" spans="1:8" x14ac:dyDescent="0.25">
      <c r="A5" s="276"/>
      <c r="B5" s="21" t="s">
        <v>41</v>
      </c>
      <c r="C5" s="22">
        <v>10</v>
      </c>
      <c r="D5" s="19"/>
      <c r="E5" s="19"/>
      <c r="F5" s="19"/>
      <c r="G5" s="19"/>
      <c r="H5" s="19"/>
    </row>
    <row r="6" spans="1:8" x14ac:dyDescent="0.25">
      <c r="A6" s="276"/>
      <c r="B6" s="21" t="s">
        <v>26</v>
      </c>
      <c r="C6" s="22">
        <v>9</v>
      </c>
      <c r="D6" s="19"/>
      <c r="E6" s="19"/>
      <c r="F6" s="19"/>
      <c r="G6" s="19"/>
      <c r="H6" s="19"/>
    </row>
    <row r="7" spans="1:8" x14ac:dyDescent="0.25">
      <c r="A7" s="278"/>
      <c r="B7" s="23" t="s">
        <v>36</v>
      </c>
      <c r="C7" s="27">
        <v>12</v>
      </c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289" t="s">
        <v>92</v>
      </c>
      <c r="B9" s="289"/>
      <c r="C9" s="289"/>
      <c r="D9" s="289"/>
      <c r="E9" s="19"/>
      <c r="F9" s="19"/>
      <c r="G9" s="19"/>
      <c r="H9" s="19"/>
    </row>
    <row r="10" spans="1:8" x14ac:dyDescent="0.25">
      <c r="A10" s="280" t="s">
        <v>93</v>
      </c>
      <c r="B10" s="280" t="s">
        <v>6</v>
      </c>
      <c r="C10" s="281"/>
      <c r="D10" s="281"/>
      <c r="E10" s="19"/>
      <c r="F10" s="19"/>
      <c r="G10" s="19"/>
      <c r="H10" s="19"/>
    </row>
    <row r="11" spans="1:8" ht="24.75" x14ac:dyDescent="0.25">
      <c r="A11" s="28" t="s">
        <v>91</v>
      </c>
      <c r="B11" s="29" t="s">
        <v>94</v>
      </c>
      <c r="C11" s="30" t="s">
        <v>95</v>
      </c>
      <c r="D11" s="31" t="s">
        <v>90</v>
      </c>
      <c r="E11" s="19"/>
      <c r="F11" s="19"/>
      <c r="G11" s="19"/>
      <c r="H11" s="19"/>
    </row>
    <row r="12" spans="1:8" x14ac:dyDescent="0.25">
      <c r="A12" s="25" t="s">
        <v>32</v>
      </c>
      <c r="B12" s="32">
        <v>3.5047676769599356E+16</v>
      </c>
      <c r="C12" s="33">
        <v>1.1083048528930618E+17</v>
      </c>
      <c r="D12" s="34">
        <v>10</v>
      </c>
      <c r="E12" s="19"/>
      <c r="F12" s="19"/>
      <c r="G12" s="19"/>
      <c r="H12" s="19"/>
    </row>
    <row r="13" spans="1:8" x14ac:dyDescent="0.25">
      <c r="A13" s="21" t="s">
        <v>19</v>
      </c>
      <c r="B13" s="35">
        <v>66.841034676913111</v>
      </c>
      <c r="C13" s="36">
        <v>76.599714329447508</v>
      </c>
      <c r="D13" s="37">
        <v>11</v>
      </c>
      <c r="E13" s="19"/>
      <c r="F13" s="19"/>
      <c r="G13" s="19"/>
      <c r="H13" s="19"/>
    </row>
    <row r="14" spans="1:8" x14ac:dyDescent="0.25">
      <c r="A14" s="21" t="s">
        <v>41</v>
      </c>
      <c r="B14" s="35">
        <v>68.839327215303314</v>
      </c>
      <c r="C14" s="36">
        <v>102.47100872248528</v>
      </c>
      <c r="D14" s="37">
        <v>10</v>
      </c>
      <c r="E14" s="19"/>
      <c r="F14" s="19"/>
      <c r="G14" s="19"/>
      <c r="H14" s="19"/>
    </row>
    <row r="15" spans="1:8" x14ac:dyDescent="0.25">
      <c r="A15" s="21" t="s">
        <v>26</v>
      </c>
      <c r="B15" s="35">
        <v>116.04760476252008</v>
      </c>
      <c r="C15" s="36">
        <v>113.1214057946077</v>
      </c>
      <c r="D15" s="37">
        <v>9</v>
      </c>
      <c r="E15" s="19"/>
      <c r="F15" s="19"/>
      <c r="G15" s="19"/>
      <c r="H15" s="19"/>
    </row>
    <row r="16" spans="1:8" x14ac:dyDescent="0.25">
      <c r="A16" s="21" t="s">
        <v>36</v>
      </c>
      <c r="B16" s="35">
        <v>47.002361259970854</v>
      </c>
      <c r="C16" s="36">
        <v>33.234814086716881</v>
      </c>
      <c r="D16" s="37">
        <v>12</v>
      </c>
      <c r="E16" s="19"/>
      <c r="F16" s="19"/>
      <c r="G16" s="19"/>
      <c r="H16" s="19"/>
    </row>
    <row r="17" spans="1:8" x14ac:dyDescent="0.25">
      <c r="A17" s="23" t="s">
        <v>96</v>
      </c>
      <c r="B17" s="38">
        <v>6739937840307628</v>
      </c>
      <c r="C17" s="39">
        <v>4.8602382953337856E+16</v>
      </c>
      <c r="D17" s="40">
        <v>52</v>
      </c>
      <c r="E17" s="19"/>
      <c r="F17" s="19"/>
      <c r="G17" s="19"/>
      <c r="H17" s="19"/>
    </row>
    <row r="18" spans="1:8" x14ac:dyDescent="0.25">
      <c r="A18" s="19"/>
      <c r="B18" s="19"/>
      <c r="C18" s="19"/>
      <c r="D18" s="19"/>
      <c r="E18" s="19"/>
      <c r="F18" s="19"/>
      <c r="G18" s="19"/>
      <c r="H18" s="19"/>
    </row>
    <row r="19" spans="1:8" x14ac:dyDescent="0.25">
      <c r="A19" s="289" t="s">
        <v>140</v>
      </c>
      <c r="B19" s="289"/>
      <c r="C19" s="289"/>
      <c r="D19" s="289"/>
      <c r="E19" s="289"/>
      <c r="F19" s="289"/>
      <c r="G19" s="19"/>
      <c r="H19" s="19"/>
    </row>
    <row r="20" spans="1:8" ht="24.75" x14ac:dyDescent="0.25">
      <c r="A20" s="283" t="s">
        <v>88</v>
      </c>
      <c r="B20" s="283"/>
      <c r="C20" s="29" t="s">
        <v>97</v>
      </c>
      <c r="D20" s="30" t="s">
        <v>98</v>
      </c>
      <c r="E20" s="30" t="s">
        <v>99</v>
      </c>
      <c r="F20" s="31" t="s">
        <v>100</v>
      </c>
      <c r="G20" s="19"/>
      <c r="H20" s="19"/>
    </row>
    <row r="21" spans="1:8" x14ac:dyDescent="0.25">
      <c r="A21" s="275" t="s">
        <v>6</v>
      </c>
      <c r="B21" s="25" t="s">
        <v>101</v>
      </c>
      <c r="C21" s="41">
        <v>5.338341346153836</v>
      </c>
      <c r="D21" s="42">
        <v>4</v>
      </c>
      <c r="E21" s="42">
        <v>47</v>
      </c>
      <c r="F21" s="43">
        <v>1.2550957770485207E-3</v>
      </c>
      <c r="G21" s="19"/>
      <c r="H21" s="19"/>
    </row>
    <row r="22" spans="1:8" x14ac:dyDescent="0.25">
      <c r="A22" s="276"/>
      <c r="B22" s="21" t="s">
        <v>102</v>
      </c>
      <c r="C22" s="44">
        <v>1.054487179487178</v>
      </c>
      <c r="D22" s="45">
        <v>4</v>
      </c>
      <c r="E22" s="45">
        <v>47</v>
      </c>
      <c r="F22" s="46">
        <v>0.38952024364169535</v>
      </c>
      <c r="G22" s="19"/>
      <c r="H22" s="19"/>
    </row>
    <row r="23" spans="1:8" x14ac:dyDescent="0.25">
      <c r="A23" s="276"/>
      <c r="B23" s="21" t="s">
        <v>103</v>
      </c>
      <c r="C23" s="44">
        <v>1.054487179487178</v>
      </c>
      <c r="D23" s="45">
        <v>4</v>
      </c>
      <c r="E23" s="47">
        <v>9</v>
      </c>
      <c r="F23" s="46">
        <v>0.43204355209403666</v>
      </c>
      <c r="G23" s="19"/>
      <c r="H23" s="19"/>
    </row>
    <row r="24" spans="1:8" x14ac:dyDescent="0.25">
      <c r="A24" s="278"/>
      <c r="B24" s="23" t="s">
        <v>104</v>
      </c>
      <c r="C24" s="48">
        <v>2.7845052083333268</v>
      </c>
      <c r="D24" s="49">
        <v>4</v>
      </c>
      <c r="E24" s="49">
        <v>47</v>
      </c>
      <c r="F24" s="50">
        <v>3.7154621484940108E-2</v>
      </c>
      <c r="G24" s="19"/>
      <c r="H24" s="19"/>
    </row>
    <row r="25" spans="1:8" x14ac:dyDescent="0.25">
      <c r="A25" s="279" t="s">
        <v>105</v>
      </c>
      <c r="B25" s="279"/>
      <c r="C25" s="279"/>
      <c r="D25" s="279"/>
      <c r="E25" s="279"/>
      <c r="F25" s="279"/>
      <c r="G25" s="19"/>
      <c r="H25" s="19"/>
    </row>
    <row r="26" spans="1:8" x14ac:dyDescent="0.25">
      <c r="A26" s="279" t="s">
        <v>106</v>
      </c>
      <c r="B26" s="279"/>
      <c r="C26" s="279"/>
      <c r="D26" s="279"/>
      <c r="E26" s="279"/>
      <c r="F26" s="279"/>
      <c r="G26" s="19"/>
      <c r="H26" s="19"/>
    </row>
    <row r="27" spans="1:8" x14ac:dyDescent="0.25">
      <c r="A27" s="279" t="s">
        <v>107</v>
      </c>
      <c r="B27" s="279"/>
      <c r="C27" s="279"/>
      <c r="D27" s="279"/>
      <c r="E27" s="279"/>
      <c r="F27" s="27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289" t="s">
        <v>108</v>
      </c>
      <c r="B29" s="289"/>
      <c r="C29" s="289"/>
      <c r="D29" s="289"/>
      <c r="E29" s="289"/>
      <c r="F29" s="289"/>
      <c r="G29" s="19"/>
      <c r="H29" s="19"/>
    </row>
    <row r="30" spans="1:8" x14ac:dyDescent="0.25">
      <c r="A30" s="280" t="s">
        <v>93</v>
      </c>
      <c r="B30" s="280" t="s">
        <v>6</v>
      </c>
      <c r="C30" s="281"/>
      <c r="D30" s="281"/>
      <c r="E30" s="281"/>
      <c r="F30" s="281"/>
      <c r="G30" s="19"/>
      <c r="H30" s="19"/>
    </row>
    <row r="31" spans="1:8" ht="24.75" x14ac:dyDescent="0.25">
      <c r="A31" s="28" t="s">
        <v>109</v>
      </c>
      <c r="B31" s="29" t="s">
        <v>110</v>
      </c>
      <c r="C31" s="30" t="s">
        <v>111</v>
      </c>
      <c r="D31" s="30" t="s">
        <v>112</v>
      </c>
      <c r="E31" s="30" t="s">
        <v>113</v>
      </c>
      <c r="F31" s="31" t="s">
        <v>100</v>
      </c>
      <c r="G31" s="19"/>
      <c r="H31" s="19"/>
    </row>
    <row r="32" spans="1:8" ht="24" x14ac:dyDescent="0.25">
      <c r="A32" s="25" t="s">
        <v>114</v>
      </c>
      <c r="B32" s="51" t="s">
        <v>141</v>
      </c>
      <c r="C32" s="42">
        <v>4</v>
      </c>
      <c r="D32" s="52">
        <v>2.4803012101800445E+33</v>
      </c>
      <c r="E32" s="52">
        <v>1.054487179487176</v>
      </c>
      <c r="F32" s="43">
        <v>0.38952024364169702</v>
      </c>
      <c r="G32" s="19"/>
      <c r="H32" s="19"/>
    </row>
    <row r="33" spans="1:8" x14ac:dyDescent="0.25">
      <c r="A33" s="21" t="s">
        <v>115</v>
      </c>
      <c r="B33" s="44">
        <v>2.5308142569757979E+33</v>
      </c>
      <c r="C33" s="45">
        <v>1</v>
      </c>
      <c r="D33" s="47">
        <v>2.5308142569757979E+33</v>
      </c>
      <c r="E33" s="47">
        <v>1.0759625390218719</v>
      </c>
      <c r="F33" s="46">
        <v>0.30490990586920785</v>
      </c>
      <c r="G33" s="19"/>
      <c r="H33" s="19"/>
    </row>
    <row r="34" spans="1:8" ht="24" x14ac:dyDescent="0.25">
      <c r="A34" s="21" t="s">
        <v>91</v>
      </c>
      <c r="B34" s="44">
        <v>9.921204840720193E+33</v>
      </c>
      <c r="C34" s="45">
        <v>4</v>
      </c>
      <c r="D34" s="47">
        <v>2.4803012101800483E+33</v>
      </c>
      <c r="E34" s="47">
        <v>1.0544871794871775</v>
      </c>
      <c r="F34" s="46">
        <v>0.38952024364169646</v>
      </c>
      <c r="G34" s="19"/>
      <c r="H34" s="19"/>
    </row>
    <row r="35" spans="1:8" x14ac:dyDescent="0.25">
      <c r="A35" s="21" t="s">
        <v>116</v>
      </c>
      <c r="B35" s="44">
        <v>1.1055056822516807E+35</v>
      </c>
      <c r="C35" s="45">
        <v>47</v>
      </c>
      <c r="D35" s="47">
        <v>2.352139749471661E+33</v>
      </c>
      <c r="E35" s="53"/>
      <c r="F35" s="54"/>
      <c r="G35" s="19"/>
      <c r="H35" s="19"/>
    </row>
    <row r="36" spans="1:8" x14ac:dyDescent="0.25">
      <c r="A36" s="21" t="s">
        <v>96</v>
      </c>
      <c r="B36" s="44">
        <v>1.228339646946312E+35</v>
      </c>
      <c r="C36" s="45">
        <v>52</v>
      </c>
      <c r="D36" s="53"/>
      <c r="E36" s="53"/>
      <c r="F36" s="54"/>
      <c r="G36" s="19"/>
      <c r="H36" s="19"/>
    </row>
    <row r="37" spans="1:8" ht="24" x14ac:dyDescent="0.25">
      <c r="A37" s="23" t="s">
        <v>117</v>
      </c>
      <c r="B37" s="48">
        <v>1.2047177306588825E+35</v>
      </c>
      <c r="C37" s="49">
        <v>51</v>
      </c>
      <c r="D37" s="55"/>
      <c r="E37" s="55"/>
      <c r="F37" s="56"/>
      <c r="G37" s="19"/>
      <c r="H37" s="19"/>
    </row>
    <row r="38" spans="1:8" x14ac:dyDescent="0.25">
      <c r="A38" s="279" t="s">
        <v>118</v>
      </c>
      <c r="B38" s="279"/>
      <c r="C38" s="279"/>
      <c r="D38" s="279"/>
      <c r="E38" s="279"/>
      <c r="F38" s="279"/>
      <c r="G38" s="19"/>
      <c r="H38" s="19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19"/>
      <c r="B40" s="19"/>
      <c r="C40" s="19"/>
      <c r="D40" s="19"/>
      <c r="E40" s="19"/>
      <c r="F40" s="19"/>
      <c r="G40" s="19"/>
      <c r="H40" s="19"/>
    </row>
    <row r="41" spans="1:8" x14ac:dyDescent="0.25">
      <c r="A41" s="20" t="s">
        <v>119</v>
      </c>
      <c r="B41" s="19"/>
      <c r="C41" s="19"/>
      <c r="D41" s="19"/>
      <c r="E41" s="19"/>
      <c r="F41" s="19"/>
      <c r="G41" s="19"/>
      <c r="H41" s="19"/>
    </row>
    <row r="42" spans="1:8" x14ac:dyDescent="0.25">
      <c r="A42" s="19"/>
      <c r="B42" s="19"/>
      <c r="C42" s="19"/>
      <c r="D42" s="19"/>
      <c r="E42" s="19"/>
      <c r="F42" s="19"/>
      <c r="G42" s="19"/>
      <c r="H42" s="19"/>
    </row>
    <row r="43" spans="1:8" x14ac:dyDescent="0.25">
      <c r="A43" s="289" t="s">
        <v>120</v>
      </c>
      <c r="B43" s="289"/>
      <c r="C43" s="289"/>
      <c r="D43" s="289"/>
      <c r="E43" s="19"/>
      <c r="F43" s="19"/>
      <c r="G43" s="19"/>
      <c r="H43" s="19"/>
    </row>
    <row r="44" spans="1:8" x14ac:dyDescent="0.25">
      <c r="A44" s="280" t="s">
        <v>93</v>
      </c>
      <c r="B44" s="280" t="s">
        <v>6</v>
      </c>
      <c r="C44" s="281"/>
      <c r="D44" s="281"/>
      <c r="E44" s="19"/>
      <c r="F44" s="19"/>
      <c r="G44" s="19"/>
      <c r="H44" s="19"/>
    </row>
    <row r="45" spans="1:8" x14ac:dyDescent="0.25">
      <c r="A45" s="284" t="s">
        <v>94</v>
      </c>
      <c r="B45" s="286" t="s">
        <v>121</v>
      </c>
      <c r="C45" s="286" t="s">
        <v>122</v>
      </c>
      <c r="D45" s="288"/>
      <c r="E45" s="19"/>
      <c r="F45" s="19"/>
      <c r="G45" s="19"/>
      <c r="H45" s="19"/>
    </row>
    <row r="46" spans="1:8" ht="24.75" x14ac:dyDescent="0.25">
      <c r="A46" s="285"/>
      <c r="B46" s="287"/>
      <c r="C46" s="30" t="s">
        <v>123</v>
      </c>
      <c r="D46" s="31" t="s">
        <v>124</v>
      </c>
      <c r="E46" s="19"/>
      <c r="F46" s="19"/>
      <c r="G46" s="19"/>
      <c r="H46" s="19"/>
    </row>
    <row r="47" spans="1:8" x14ac:dyDescent="0.25">
      <c r="A47" s="57">
        <v>7009535353919930</v>
      </c>
      <c r="B47" s="58">
        <v>6757571584679365</v>
      </c>
      <c r="C47" s="58">
        <v>-6584945177406384</v>
      </c>
      <c r="D47" s="59">
        <v>2.0604015885246244E+16</v>
      </c>
      <c r="E47" s="19"/>
      <c r="F47" s="19"/>
      <c r="G47" s="19"/>
      <c r="H47" s="19"/>
    </row>
    <row r="48" spans="1:8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20" t="s">
        <v>125</v>
      </c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289" t="s">
        <v>126</v>
      </c>
      <c r="B52" s="289"/>
      <c r="C52" s="289"/>
      <c r="D52" s="289"/>
      <c r="E52" s="289"/>
      <c r="F52" s="19"/>
      <c r="G52" s="19"/>
      <c r="H52" s="19"/>
    </row>
    <row r="53" spans="1:8" x14ac:dyDescent="0.25">
      <c r="A53" s="280" t="s">
        <v>93</v>
      </c>
      <c r="B53" s="280" t="s">
        <v>6</v>
      </c>
      <c r="C53" s="281"/>
      <c r="D53" s="281"/>
      <c r="E53" s="281"/>
      <c r="F53" s="19"/>
      <c r="G53" s="19"/>
      <c r="H53" s="19"/>
    </row>
    <row r="54" spans="1:8" x14ac:dyDescent="0.25">
      <c r="A54" s="282" t="s">
        <v>91</v>
      </c>
      <c r="B54" s="284" t="s">
        <v>94</v>
      </c>
      <c r="C54" s="286" t="s">
        <v>121</v>
      </c>
      <c r="D54" s="286" t="s">
        <v>122</v>
      </c>
      <c r="E54" s="288"/>
      <c r="F54" s="19"/>
      <c r="G54" s="19"/>
      <c r="H54" s="19"/>
    </row>
    <row r="55" spans="1:8" ht="24.75" x14ac:dyDescent="0.25">
      <c r="A55" s="283"/>
      <c r="B55" s="285"/>
      <c r="C55" s="287"/>
      <c r="D55" s="30" t="s">
        <v>123</v>
      </c>
      <c r="E55" s="31" t="s">
        <v>124</v>
      </c>
      <c r="F55" s="19"/>
      <c r="G55" s="19"/>
      <c r="H55" s="19"/>
    </row>
    <row r="56" spans="1:8" x14ac:dyDescent="0.25">
      <c r="A56" s="25" t="s">
        <v>32</v>
      </c>
      <c r="B56" s="41">
        <v>3.5047676769599356E+16</v>
      </c>
      <c r="C56" s="52">
        <v>1.5336687222055688E+16</v>
      </c>
      <c r="D56" s="52">
        <v>4194241738593348</v>
      </c>
      <c r="E56" s="43">
        <v>6.590111180060536E+16</v>
      </c>
      <c r="F56" s="19"/>
      <c r="G56" s="19"/>
      <c r="H56" s="19"/>
    </row>
    <row r="57" spans="1:8" x14ac:dyDescent="0.25">
      <c r="A57" s="21" t="s">
        <v>19</v>
      </c>
      <c r="B57" s="44">
        <v>67.090909090909108</v>
      </c>
      <c r="C57" s="47">
        <v>1.4622957509190998E+16</v>
      </c>
      <c r="D57" s="47">
        <v>-2.9417596051783564E+16</v>
      </c>
      <c r="E57" s="46">
        <v>2.94175960517837E+16</v>
      </c>
      <c r="F57" s="19"/>
      <c r="G57" s="19"/>
      <c r="H57" s="19"/>
    </row>
    <row r="58" spans="1:8" x14ac:dyDescent="0.25">
      <c r="A58" s="21" t="s">
        <v>41</v>
      </c>
      <c r="B58" s="44">
        <v>68.400000000000006</v>
      </c>
      <c r="C58" s="47">
        <v>1.5336687222055684E+16</v>
      </c>
      <c r="D58" s="47">
        <v>-3.0853435031005932E+16</v>
      </c>
      <c r="E58" s="46">
        <v>3.0853435031006068E+16</v>
      </c>
      <c r="F58" s="19"/>
      <c r="G58" s="19"/>
      <c r="H58" s="19"/>
    </row>
    <row r="59" spans="1:8" x14ac:dyDescent="0.25">
      <c r="A59" s="21" t="s">
        <v>26</v>
      </c>
      <c r="B59" s="44">
        <v>116.22222222222223</v>
      </c>
      <c r="C59" s="47">
        <v>1.6166287794432174E+16</v>
      </c>
      <c r="D59" s="47">
        <v>-3.2522376112668796E+16</v>
      </c>
      <c r="E59" s="46">
        <v>3.2522376112669028E+16</v>
      </c>
      <c r="F59" s="19"/>
      <c r="G59" s="19"/>
      <c r="H59" s="19"/>
    </row>
    <row r="60" spans="1:8" x14ac:dyDescent="0.25">
      <c r="A60" s="23" t="s">
        <v>36</v>
      </c>
      <c r="B60" s="48">
        <v>39.333333333333336</v>
      </c>
      <c r="C60" s="60">
        <v>1.400041591486857E+16</v>
      </c>
      <c r="D60" s="60">
        <v>-2.8165203905003448E+16</v>
      </c>
      <c r="E60" s="50">
        <v>2.8165203905003528E+16</v>
      </c>
      <c r="F60" s="19"/>
      <c r="G60" s="19"/>
      <c r="H60" s="19"/>
    </row>
    <row r="61" spans="1:8" x14ac:dyDescent="0.25">
      <c r="A61" s="19"/>
      <c r="B61" s="19"/>
      <c r="C61" s="19"/>
      <c r="D61" s="19"/>
      <c r="E61" s="19"/>
      <c r="F61" s="19"/>
      <c r="G61" s="19"/>
      <c r="H61" s="19"/>
    </row>
    <row r="62" spans="1:8" x14ac:dyDescent="0.25">
      <c r="A62" s="289" t="s">
        <v>127</v>
      </c>
      <c r="B62" s="289"/>
      <c r="C62" s="289"/>
      <c r="D62" s="289"/>
      <c r="E62" s="289"/>
      <c r="F62" s="289"/>
      <c r="G62" s="289"/>
      <c r="H62" s="19"/>
    </row>
    <row r="63" spans="1:8" x14ac:dyDescent="0.25">
      <c r="A63" s="280" t="s">
        <v>93</v>
      </c>
      <c r="B63" s="280" t="s">
        <v>6</v>
      </c>
      <c r="C63" s="281"/>
      <c r="D63" s="281"/>
      <c r="E63" s="281"/>
      <c r="F63" s="281"/>
      <c r="G63" s="281"/>
      <c r="H63" s="19"/>
    </row>
    <row r="64" spans="1:8" x14ac:dyDescent="0.25">
      <c r="A64" s="282" t="s">
        <v>128</v>
      </c>
      <c r="B64" s="282"/>
      <c r="C64" s="284" t="s">
        <v>129</v>
      </c>
      <c r="D64" s="286" t="s">
        <v>121</v>
      </c>
      <c r="E64" s="286" t="s">
        <v>142</v>
      </c>
      <c r="F64" s="286" t="s">
        <v>143</v>
      </c>
      <c r="G64" s="288"/>
      <c r="H64" s="19"/>
    </row>
    <row r="65" spans="1:8" ht="24.75" x14ac:dyDescent="0.25">
      <c r="A65" s="283"/>
      <c r="B65" s="283"/>
      <c r="C65" s="285"/>
      <c r="D65" s="287"/>
      <c r="E65" s="287"/>
      <c r="F65" s="30" t="s">
        <v>123</v>
      </c>
      <c r="G65" s="31" t="s">
        <v>124</v>
      </c>
      <c r="H65" s="19"/>
    </row>
    <row r="66" spans="1:8" x14ac:dyDescent="0.25">
      <c r="A66" s="275" t="s">
        <v>32</v>
      </c>
      <c r="B66" s="25" t="s">
        <v>19</v>
      </c>
      <c r="C66" s="41">
        <v>3.5047676769599288E+16</v>
      </c>
      <c r="D66" s="52">
        <v>2.1190678640920672E+16</v>
      </c>
      <c r="E66" s="52">
        <v>1</v>
      </c>
      <c r="F66" s="52">
        <v>-2.7372223094822008E+16</v>
      </c>
      <c r="G66" s="43">
        <v>9.7467576634020576E+16</v>
      </c>
      <c r="H66" s="19"/>
    </row>
    <row r="67" spans="1:8" x14ac:dyDescent="0.25">
      <c r="A67" s="276"/>
      <c r="B67" s="21" t="s">
        <v>41</v>
      </c>
      <c r="C67" s="44">
        <v>3.5047676769599288E+16</v>
      </c>
      <c r="D67" s="47">
        <v>2.1689351071305292E+16</v>
      </c>
      <c r="E67" s="47">
        <v>1</v>
      </c>
      <c r="F67" s="47">
        <v>-2.8841127592748144E+16</v>
      </c>
      <c r="G67" s="46">
        <v>9.893648113194672E+16</v>
      </c>
      <c r="H67" s="19"/>
    </row>
    <row r="68" spans="1:8" x14ac:dyDescent="0.25">
      <c r="A68" s="276"/>
      <c r="B68" s="21" t="s">
        <v>26</v>
      </c>
      <c r="C68" s="44">
        <v>3.504767676959924E+16</v>
      </c>
      <c r="D68" s="47">
        <v>2.228368990987742E+16</v>
      </c>
      <c r="E68" s="47">
        <v>1</v>
      </c>
      <c r="F68" s="47">
        <v>-3.0591829937767416E+16</v>
      </c>
      <c r="G68" s="46">
        <v>1.0068718347696589E+17</v>
      </c>
      <c r="H68" s="19"/>
    </row>
    <row r="69" spans="1:8" x14ac:dyDescent="0.25">
      <c r="A69" s="277"/>
      <c r="B69" s="61" t="s">
        <v>36</v>
      </c>
      <c r="C69" s="62">
        <v>3.5047676769599316E+16</v>
      </c>
      <c r="D69" s="63">
        <v>2.0765972665311664E+16</v>
      </c>
      <c r="E69" s="63">
        <v>0.98086394306190283</v>
      </c>
      <c r="F69" s="63">
        <v>-2.6121196409053516E+16</v>
      </c>
      <c r="G69" s="64">
        <v>9.6216549948252144E+16</v>
      </c>
      <c r="H69" s="19"/>
    </row>
    <row r="70" spans="1:8" x14ac:dyDescent="0.25">
      <c r="A70" s="277" t="s">
        <v>19</v>
      </c>
      <c r="B70" s="21" t="s">
        <v>32</v>
      </c>
      <c r="C70" s="44">
        <v>-3.5047676769599288E+16</v>
      </c>
      <c r="D70" s="47">
        <v>2.1190678640920672E+16</v>
      </c>
      <c r="E70" s="47">
        <v>1</v>
      </c>
      <c r="F70" s="47">
        <v>-9.7467576634020576E+16</v>
      </c>
      <c r="G70" s="46">
        <v>2.7372223094822008E+16</v>
      </c>
      <c r="H70" s="19"/>
    </row>
    <row r="71" spans="1:8" x14ac:dyDescent="0.25">
      <c r="A71" s="276"/>
      <c r="B71" s="21" t="s">
        <v>41</v>
      </c>
      <c r="C71" s="44">
        <v>-1.3090909090909015</v>
      </c>
      <c r="D71" s="47">
        <v>2.1190678640920672E+16</v>
      </c>
      <c r="E71" s="47">
        <v>1</v>
      </c>
      <c r="F71" s="47">
        <v>-6.2419899864421296E+16</v>
      </c>
      <c r="G71" s="46">
        <v>6.2419899864421296E+16</v>
      </c>
      <c r="H71" s="19"/>
    </row>
    <row r="72" spans="1:8" x14ac:dyDescent="0.25">
      <c r="A72" s="276"/>
      <c r="B72" s="21" t="s">
        <v>26</v>
      </c>
      <c r="C72" s="44">
        <v>-49.131313131313135</v>
      </c>
      <c r="D72" s="47">
        <v>2.1798618015094724E+16</v>
      </c>
      <c r="E72" s="47">
        <v>1</v>
      </c>
      <c r="F72" s="47">
        <v>-6.4210664355856936E+16</v>
      </c>
      <c r="G72" s="46">
        <v>6.421066435585684E+16</v>
      </c>
      <c r="H72" s="19"/>
    </row>
    <row r="73" spans="1:8" x14ac:dyDescent="0.25">
      <c r="A73" s="277"/>
      <c r="B73" s="61" t="s">
        <v>36</v>
      </c>
      <c r="C73" s="62">
        <v>27.757575757575768</v>
      </c>
      <c r="D73" s="63">
        <v>2.0244567965380508E+16</v>
      </c>
      <c r="E73" s="63">
        <v>1</v>
      </c>
      <c r="F73" s="63">
        <v>-5.9633007824360056E+16</v>
      </c>
      <c r="G73" s="64">
        <v>5.9633007824360104E+16</v>
      </c>
      <c r="H73" s="19"/>
    </row>
    <row r="74" spans="1:8" x14ac:dyDescent="0.25">
      <c r="A74" s="277" t="s">
        <v>41</v>
      </c>
      <c r="B74" s="21" t="s">
        <v>32</v>
      </c>
      <c r="C74" s="44">
        <v>-3.5047676769599288E+16</v>
      </c>
      <c r="D74" s="47">
        <v>2.1689351071305292E+16</v>
      </c>
      <c r="E74" s="47">
        <v>1</v>
      </c>
      <c r="F74" s="47">
        <v>-9.893648113194672E+16</v>
      </c>
      <c r="G74" s="46">
        <v>2.8841127592748144E+16</v>
      </c>
      <c r="H74" s="19"/>
    </row>
    <row r="75" spans="1:8" x14ac:dyDescent="0.25">
      <c r="A75" s="276"/>
      <c r="B75" s="21" t="s">
        <v>19</v>
      </c>
      <c r="C75" s="44">
        <v>1.3090909090909015</v>
      </c>
      <c r="D75" s="47">
        <v>2.1190678640920672E+16</v>
      </c>
      <c r="E75" s="47">
        <v>1</v>
      </c>
      <c r="F75" s="47">
        <v>-6.2419899864421296E+16</v>
      </c>
      <c r="G75" s="46">
        <v>6.2419899864421296E+16</v>
      </c>
      <c r="H75" s="19"/>
    </row>
    <row r="76" spans="1:8" x14ac:dyDescent="0.25">
      <c r="A76" s="276"/>
      <c r="B76" s="21" t="s">
        <v>26</v>
      </c>
      <c r="C76" s="44">
        <v>-47.82222222222223</v>
      </c>
      <c r="D76" s="47">
        <v>2.228368990987742E+16</v>
      </c>
      <c r="E76" s="47">
        <v>1</v>
      </c>
      <c r="F76" s="47">
        <v>-6.5639506707366704E+16</v>
      </c>
      <c r="G76" s="46">
        <v>6.5639506707366608E+16</v>
      </c>
      <c r="H76" s="19"/>
    </row>
    <row r="77" spans="1:8" x14ac:dyDescent="0.25">
      <c r="A77" s="277"/>
      <c r="B77" s="61" t="s">
        <v>36</v>
      </c>
      <c r="C77" s="62">
        <v>29.06666666666667</v>
      </c>
      <c r="D77" s="63">
        <v>2.0765972665311664E+16</v>
      </c>
      <c r="E77" s="63">
        <v>1</v>
      </c>
      <c r="F77" s="63">
        <v>-6.11688731786528E+16</v>
      </c>
      <c r="G77" s="64">
        <v>6.1168873178652864E+16</v>
      </c>
      <c r="H77" s="19"/>
    </row>
    <row r="78" spans="1:8" x14ac:dyDescent="0.25">
      <c r="A78" s="277" t="s">
        <v>26</v>
      </c>
      <c r="B78" s="21" t="s">
        <v>32</v>
      </c>
      <c r="C78" s="44">
        <v>-3.504767676959924E+16</v>
      </c>
      <c r="D78" s="47">
        <v>2.228368990987742E+16</v>
      </c>
      <c r="E78" s="47">
        <v>1</v>
      </c>
      <c r="F78" s="47">
        <v>-1.0068718347696589E+17</v>
      </c>
      <c r="G78" s="46">
        <v>3.0591829937767416E+16</v>
      </c>
      <c r="H78" s="19"/>
    </row>
    <row r="79" spans="1:8" x14ac:dyDescent="0.25">
      <c r="A79" s="276"/>
      <c r="B79" s="21" t="s">
        <v>19</v>
      </c>
      <c r="C79" s="44">
        <v>49.131313131313135</v>
      </c>
      <c r="D79" s="47">
        <v>2.1798618015094724E+16</v>
      </c>
      <c r="E79" s="47">
        <v>1</v>
      </c>
      <c r="F79" s="47">
        <v>-6.421066435585684E+16</v>
      </c>
      <c r="G79" s="46">
        <v>6.4210664355856936E+16</v>
      </c>
      <c r="H79" s="19"/>
    </row>
    <row r="80" spans="1:8" x14ac:dyDescent="0.25">
      <c r="A80" s="276"/>
      <c r="B80" s="21" t="s">
        <v>41</v>
      </c>
      <c r="C80" s="44">
        <v>47.82222222222223</v>
      </c>
      <c r="D80" s="47">
        <v>2.228368990987742E+16</v>
      </c>
      <c r="E80" s="47">
        <v>1</v>
      </c>
      <c r="F80" s="47">
        <v>-6.5639506707366608E+16</v>
      </c>
      <c r="G80" s="46">
        <v>6.5639506707366704E+16</v>
      </c>
      <c r="H80" s="19"/>
    </row>
    <row r="81" spans="1:8" x14ac:dyDescent="0.25">
      <c r="A81" s="277"/>
      <c r="B81" s="61" t="s">
        <v>36</v>
      </c>
      <c r="C81" s="62">
        <v>76.8888888888889</v>
      </c>
      <c r="D81" s="63">
        <v>2.1385988563583212E+16</v>
      </c>
      <c r="E81" s="63">
        <v>1</v>
      </c>
      <c r="F81" s="63">
        <v>-6.2995210642414968E+16</v>
      </c>
      <c r="G81" s="64">
        <v>6.2995210642415128E+16</v>
      </c>
      <c r="H81" s="19"/>
    </row>
    <row r="82" spans="1:8" x14ac:dyDescent="0.25">
      <c r="A82" s="277" t="s">
        <v>36</v>
      </c>
      <c r="B82" s="21" t="s">
        <v>32</v>
      </c>
      <c r="C82" s="44">
        <v>-3.5047676769599316E+16</v>
      </c>
      <c r="D82" s="47">
        <v>2.0765972665311664E+16</v>
      </c>
      <c r="E82" s="47">
        <v>0.98086394306190283</v>
      </c>
      <c r="F82" s="47">
        <v>-9.6216549948252144E+16</v>
      </c>
      <c r="G82" s="46">
        <v>2.6121196409053516E+16</v>
      </c>
      <c r="H82" s="19"/>
    </row>
    <row r="83" spans="1:8" x14ac:dyDescent="0.25">
      <c r="A83" s="276"/>
      <c r="B83" s="21" t="s">
        <v>19</v>
      </c>
      <c r="C83" s="44">
        <v>-27.757575757575768</v>
      </c>
      <c r="D83" s="47">
        <v>2.0244567965380508E+16</v>
      </c>
      <c r="E83" s="47">
        <v>1</v>
      </c>
      <c r="F83" s="47">
        <v>-5.9633007824360104E+16</v>
      </c>
      <c r="G83" s="46">
        <v>5.9633007824360056E+16</v>
      </c>
      <c r="H83" s="19"/>
    </row>
    <row r="84" spans="1:8" x14ac:dyDescent="0.25">
      <c r="A84" s="276"/>
      <c r="B84" s="21" t="s">
        <v>41</v>
      </c>
      <c r="C84" s="44">
        <v>-29.06666666666667</v>
      </c>
      <c r="D84" s="47">
        <v>2.0765972665311664E+16</v>
      </c>
      <c r="E84" s="47">
        <v>1</v>
      </c>
      <c r="F84" s="47">
        <v>-6.1168873178652864E+16</v>
      </c>
      <c r="G84" s="46">
        <v>6.11688731786528E+16</v>
      </c>
      <c r="H84" s="19"/>
    </row>
    <row r="85" spans="1:8" x14ac:dyDescent="0.25">
      <c r="A85" s="278"/>
      <c r="B85" s="23" t="s">
        <v>26</v>
      </c>
      <c r="C85" s="48">
        <v>-76.8888888888889</v>
      </c>
      <c r="D85" s="60">
        <v>2.1385988563583212E+16</v>
      </c>
      <c r="E85" s="60">
        <v>1</v>
      </c>
      <c r="F85" s="60">
        <v>-6.2995210642415128E+16</v>
      </c>
      <c r="G85" s="50">
        <v>6.2995210642414968E+16</v>
      </c>
      <c r="H85" s="19"/>
    </row>
    <row r="86" spans="1:8" x14ac:dyDescent="0.25">
      <c r="A86" s="279" t="s">
        <v>130</v>
      </c>
      <c r="B86" s="279"/>
      <c r="C86" s="279"/>
      <c r="D86" s="279"/>
      <c r="E86" s="279"/>
      <c r="F86" s="279"/>
      <c r="G86" s="279"/>
      <c r="H86" s="19"/>
    </row>
    <row r="87" spans="1:8" x14ac:dyDescent="0.25">
      <c r="A87" s="279" t="s">
        <v>131</v>
      </c>
      <c r="B87" s="279"/>
      <c r="C87" s="279"/>
      <c r="D87" s="279"/>
      <c r="E87" s="279"/>
      <c r="F87" s="279"/>
      <c r="G87" s="279"/>
      <c r="H87" s="19"/>
    </row>
    <row r="88" spans="1:8" x14ac:dyDescent="0.25">
      <c r="A88" s="19"/>
      <c r="B88" s="19"/>
      <c r="C88" s="19"/>
      <c r="D88" s="19"/>
      <c r="E88" s="19"/>
      <c r="F88" s="19"/>
      <c r="G88" s="19"/>
      <c r="H88" s="19"/>
    </row>
    <row r="89" spans="1:8" x14ac:dyDescent="0.25">
      <c r="A89" s="289" t="s">
        <v>132</v>
      </c>
      <c r="B89" s="289"/>
      <c r="C89" s="289"/>
      <c r="D89" s="289"/>
      <c r="E89" s="289"/>
      <c r="F89" s="289"/>
      <c r="G89" s="19"/>
      <c r="H89" s="19"/>
    </row>
    <row r="90" spans="1:8" x14ac:dyDescent="0.25">
      <c r="A90" s="280" t="s">
        <v>93</v>
      </c>
      <c r="B90" s="280" t="s">
        <v>6</v>
      </c>
      <c r="C90" s="281"/>
      <c r="D90" s="281"/>
      <c r="E90" s="281"/>
      <c r="F90" s="281"/>
      <c r="G90" s="19"/>
      <c r="H90" s="19"/>
    </row>
    <row r="91" spans="1:8" ht="24.75" x14ac:dyDescent="0.25">
      <c r="A91" s="28" t="s">
        <v>88</v>
      </c>
      <c r="B91" s="29" t="s">
        <v>133</v>
      </c>
      <c r="C91" s="30" t="s">
        <v>111</v>
      </c>
      <c r="D91" s="30" t="s">
        <v>112</v>
      </c>
      <c r="E91" s="30" t="s">
        <v>113</v>
      </c>
      <c r="F91" s="31" t="s">
        <v>100</v>
      </c>
      <c r="G91" s="19"/>
      <c r="H91" s="19"/>
    </row>
    <row r="92" spans="1:8" x14ac:dyDescent="0.25">
      <c r="A92" s="25" t="s">
        <v>134</v>
      </c>
      <c r="B92" s="41">
        <v>9.9212048407201919E+33</v>
      </c>
      <c r="C92" s="42">
        <v>4</v>
      </c>
      <c r="D92" s="52">
        <v>2.480301210180048E+33</v>
      </c>
      <c r="E92" s="52">
        <v>1.0544871794871775</v>
      </c>
      <c r="F92" s="43">
        <v>0.38952024364169646</v>
      </c>
      <c r="G92" s="19"/>
      <c r="H92" s="19"/>
    </row>
    <row r="93" spans="1:8" x14ac:dyDescent="0.25">
      <c r="A93" s="23" t="s">
        <v>116</v>
      </c>
      <c r="B93" s="48">
        <v>1.1055056822516807E+35</v>
      </c>
      <c r="C93" s="49">
        <v>47</v>
      </c>
      <c r="D93" s="60">
        <v>2.352139749471661E+33</v>
      </c>
      <c r="E93" s="55"/>
      <c r="F93" s="56"/>
      <c r="G93" s="19"/>
      <c r="H93" s="19"/>
    </row>
    <row r="94" spans="1:8" x14ac:dyDescent="0.25">
      <c r="A94" s="279" t="s">
        <v>135</v>
      </c>
      <c r="B94" s="279"/>
      <c r="C94" s="279"/>
      <c r="D94" s="279"/>
      <c r="E94" s="279"/>
      <c r="F94" s="279"/>
      <c r="G94" s="19"/>
      <c r="H94" s="19"/>
    </row>
    <row r="95" spans="1:8" x14ac:dyDescent="0.25">
      <c r="A95" s="19"/>
      <c r="B95" s="19"/>
      <c r="C95" s="19"/>
      <c r="D95" s="19"/>
      <c r="E95" s="19"/>
      <c r="F95" s="19"/>
      <c r="G95" s="19"/>
      <c r="H95" s="19"/>
    </row>
    <row r="96" spans="1:8" x14ac:dyDescent="0.25">
      <c r="A96" s="19"/>
      <c r="B96" s="19"/>
      <c r="C96" s="19"/>
      <c r="D96" s="19"/>
      <c r="E96" s="19"/>
      <c r="F96" s="19"/>
      <c r="G96" s="19"/>
      <c r="H96" s="19"/>
    </row>
    <row r="97" spans="1:8" x14ac:dyDescent="0.25">
      <c r="A97" s="20" t="s">
        <v>136</v>
      </c>
      <c r="B97" s="19"/>
      <c r="C97" s="19"/>
      <c r="D97" s="19"/>
      <c r="E97" s="19"/>
      <c r="F97" s="19"/>
      <c r="G97" s="19"/>
      <c r="H97" s="19"/>
    </row>
    <row r="98" spans="1:8" x14ac:dyDescent="0.25">
      <c r="A98" s="19"/>
      <c r="B98" s="19"/>
      <c r="C98" s="19"/>
      <c r="D98" s="19"/>
      <c r="E98" s="19"/>
      <c r="F98" s="19"/>
      <c r="G98" s="19"/>
      <c r="H98" s="19"/>
    </row>
    <row r="99" spans="1:8" x14ac:dyDescent="0.25">
      <c r="A99" s="19"/>
      <c r="B99" s="19"/>
      <c r="C99" s="19"/>
      <c r="D99" s="19"/>
      <c r="E99" s="19"/>
      <c r="F99" s="19"/>
      <c r="G99" s="19"/>
      <c r="H99" s="19"/>
    </row>
    <row r="100" spans="1:8" x14ac:dyDescent="0.25">
      <c r="A100" s="20" t="s">
        <v>87</v>
      </c>
      <c r="B100" s="19"/>
      <c r="C100" s="19"/>
      <c r="D100" s="19"/>
      <c r="E100" s="19"/>
      <c r="F100" s="19"/>
      <c r="G100" s="19"/>
      <c r="H100" s="19"/>
    </row>
    <row r="101" spans="1:8" x14ac:dyDescent="0.25">
      <c r="A101" s="19"/>
      <c r="B101" s="19"/>
      <c r="C101" s="19"/>
      <c r="D101" s="19"/>
      <c r="E101" s="19"/>
      <c r="F101" s="19"/>
      <c r="G101" s="19"/>
      <c r="H101" s="19"/>
    </row>
    <row r="102" spans="1:8" x14ac:dyDescent="0.25">
      <c r="A102" s="289" t="s">
        <v>137</v>
      </c>
      <c r="B102" s="289"/>
      <c r="C102" s="289"/>
      <c r="D102" s="289"/>
      <c r="E102" s="289"/>
      <c r="F102" s="289"/>
      <c r="G102" s="289"/>
      <c r="H102" s="19"/>
    </row>
    <row r="103" spans="1:8" x14ac:dyDescent="0.25">
      <c r="A103" s="280" t="s">
        <v>93</v>
      </c>
      <c r="B103" s="280" t="s">
        <v>6</v>
      </c>
      <c r="C103" s="281"/>
      <c r="D103" s="281"/>
      <c r="E103" s="281"/>
      <c r="F103" s="281"/>
      <c r="G103" s="281"/>
      <c r="H103" s="19"/>
    </row>
    <row r="104" spans="1:8" x14ac:dyDescent="0.25">
      <c r="A104" s="280" t="s">
        <v>138</v>
      </c>
      <c r="B104" s="281"/>
      <c r="C104" s="281"/>
      <c r="D104" s="281"/>
      <c r="E104" s="281"/>
      <c r="F104" s="281"/>
      <c r="G104" s="281"/>
      <c r="H104" s="19"/>
    </row>
    <row r="105" spans="1:8" x14ac:dyDescent="0.25">
      <c r="A105" s="282" t="s">
        <v>128</v>
      </c>
      <c r="B105" s="282"/>
      <c r="C105" s="284" t="s">
        <v>129</v>
      </c>
      <c r="D105" s="286" t="s">
        <v>121</v>
      </c>
      <c r="E105" s="286" t="s">
        <v>100</v>
      </c>
      <c r="F105" s="286" t="s">
        <v>122</v>
      </c>
      <c r="G105" s="288"/>
      <c r="H105" s="19"/>
    </row>
    <row r="106" spans="1:8" ht="24.75" x14ac:dyDescent="0.25">
      <c r="A106" s="283"/>
      <c r="B106" s="283"/>
      <c r="C106" s="285"/>
      <c r="D106" s="287"/>
      <c r="E106" s="287"/>
      <c r="F106" s="30" t="s">
        <v>123</v>
      </c>
      <c r="G106" s="31" t="s">
        <v>124</v>
      </c>
      <c r="H106" s="19"/>
    </row>
    <row r="107" spans="1:8" x14ac:dyDescent="0.25">
      <c r="A107" s="275" t="s">
        <v>32</v>
      </c>
      <c r="B107" s="25" t="s">
        <v>19</v>
      </c>
      <c r="C107" s="32">
        <v>3.5047676769599288E+16</v>
      </c>
      <c r="D107" s="33">
        <v>2.1190678640920672E+16</v>
      </c>
      <c r="E107" s="52">
        <v>1</v>
      </c>
      <c r="F107" s="33">
        <v>-2.7372223094822184E+16</v>
      </c>
      <c r="G107" s="65">
        <v>9.7467576634020768E+16</v>
      </c>
      <c r="H107" s="19"/>
    </row>
    <row r="108" spans="1:8" x14ac:dyDescent="0.25">
      <c r="A108" s="276"/>
      <c r="B108" s="21" t="s">
        <v>41</v>
      </c>
      <c r="C108" s="35">
        <v>3.5047676769599288E+16</v>
      </c>
      <c r="D108" s="36">
        <v>2.1689351071305296E+16</v>
      </c>
      <c r="E108" s="47">
        <v>1</v>
      </c>
      <c r="F108" s="36">
        <v>-2.884112759274832E+16</v>
      </c>
      <c r="G108" s="66">
        <v>9.8936481131946896E+16</v>
      </c>
      <c r="H108" s="19"/>
    </row>
    <row r="109" spans="1:8" x14ac:dyDescent="0.25">
      <c r="A109" s="276"/>
      <c r="B109" s="21" t="s">
        <v>26</v>
      </c>
      <c r="C109" s="35">
        <v>3.504767676959924E+16</v>
      </c>
      <c r="D109" s="36">
        <v>2.2283689909877424E+16</v>
      </c>
      <c r="E109" s="47">
        <v>1</v>
      </c>
      <c r="F109" s="36">
        <v>-3.0591829937767608E+16</v>
      </c>
      <c r="G109" s="66">
        <v>1.0068718347696608E+17</v>
      </c>
      <c r="H109" s="19"/>
    </row>
    <row r="110" spans="1:8" x14ac:dyDescent="0.25">
      <c r="A110" s="277"/>
      <c r="B110" s="61" t="s">
        <v>36</v>
      </c>
      <c r="C110" s="67">
        <v>3.5047676769599308E+16</v>
      </c>
      <c r="D110" s="68">
        <v>2.0765972665311664E+16</v>
      </c>
      <c r="E110" s="63">
        <v>0.98086394306190683</v>
      </c>
      <c r="F110" s="68">
        <v>-2.6121196409053684E+16</v>
      </c>
      <c r="G110" s="69">
        <v>9.6216549948252304E+16</v>
      </c>
      <c r="H110" s="19"/>
    </row>
    <row r="111" spans="1:8" x14ac:dyDescent="0.25">
      <c r="A111" s="277" t="s">
        <v>19</v>
      </c>
      <c r="B111" s="21" t="s">
        <v>32</v>
      </c>
      <c r="C111" s="35">
        <v>-3.5047676769599288E+16</v>
      </c>
      <c r="D111" s="36">
        <v>2.1190678640920672E+16</v>
      </c>
      <c r="E111" s="47">
        <v>1</v>
      </c>
      <c r="F111" s="36">
        <v>-9.7467576634020768E+16</v>
      </c>
      <c r="G111" s="66">
        <v>2.7372223094822184E+16</v>
      </c>
      <c r="H111" s="19"/>
    </row>
    <row r="112" spans="1:8" x14ac:dyDescent="0.25">
      <c r="A112" s="276"/>
      <c r="B112" s="21" t="s">
        <v>41</v>
      </c>
      <c r="C112" s="35">
        <v>-1.9982925383902028</v>
      </c>
      <c r="D112" s="36">
        <v>2.1190678640920672E+16</v>
      </c>
      <c r="E112" s="47">
        <v>1</v>
      </c>
      <c r="F112" s="36">
        <v>-6.2419899864421472E+16</v>
      </c>
      <c r="G112" s="66">
        <v>6.2419899864421472E+16</v>
      </c>
      <c r="H112" s="19"/>
    </row>
    <row r="113" spans="1:8" x14ac:dyDescent="0.25">
      <c r="A113" s="276"/>
      <c r="B113" s="21" t="s">
        <v>26</v>
      </c>
      <c r="C113" s="35">
        <v>-49.20657008560697</v>
      </c>
      <c r="D113" s="36">
        <v>2.1798618015094724E+16</v>
      </c>
      <c r="E113" s="47">
        <v>1</v>
      </c>
      <c r="F113" s="36">
        <v>-6.4210664355857104E+16</v>
      </c>
      <c r="G113" s="66">
        <v>6.4210664355857008E+16</v>
      </c>
      <c r="H113" s="19"/>
    </row>
    <row r="114" spans="1:8" x14ac:dyDescent="0.25">
      <c r="A114" s="277"/>
      <c r="B114" s="61" t="s">
        <v>36</v>
      </c>
      <c r="C114" s="67">
        <v>19.838673416942257</v>
      </c>
      <c r="D114" s="68">
        <v>2.0244567965380504E+16</v>
      </c>
      <c r="E114" s="63">
        <v>1</v>
      </c>
      <c r="F114" s="68">
        <v>-5.9633007824360224E+16</v>
      </c>
      <c r="G114" s="69">
        <v>5.9633007824360256E+16</v>
      </c>
      <c r="H114" s="19"/>
    </row>
    <row r="115" spans="1:8" x14ac:dyDescent="0.25">
      <c r="A115" s="277" t="s">
        <v>41</v>
      </c>
      <c r="B115" s="21" t="s">
        <v>32</v>
      </c>
      <c r="C115" s="35">
        <v>-3.5047676769599288E+16</v>
      </c>
      <c r="D115" s="36">
        <v>2.1689351071305296E+16</v>
      </c>
      <c r="E115" s="47">
        <v>1</v>
      </c>
      <c r="F115" s="36">
        <v>-9.8936481131946896E+16</v>
      </c>
      <c r="G115" s="66">
        <v>2.884112759274832E+16</v>
      </c>
      <c r="H115" s="19"/>
    </row>
    <row r="116" spans="1:8" x14ac:dyDescent="0.25">
      <c r="A116" s="276"/>
      <c r="B116" s="21" t="s">
        <v>19</v>
      </c>
      <c r="C116" s="35">
        <v>1.9982925383902028</v>
      </c>
      <c r="D116" s="36">
        <v>2.1190678640920672E+16</v>
      </c>
      <c r="E116" s="47">
        <v>1</v>
      </c>
      <c r="F116" s="36">
        <v>-6.2419899864421472E+16</v>
      </c>
      <c r="G116" s="66">
        <v>6.2419899864421472E+16</v>
      </c>
      <c r="H116" s="19"/>
    </row>
    <row r="117" spans="1:8" x14ac:dyDescent="0.25">
      <c r="A117" s="276"/>
      <c r="B117" s="21" t="s">
        <v>26</v>
      </c>
      <c r="C117" s="35">
        <v>-47.208277547216767</v>
      </c>
      <c r="D117" s="36">
        <v>2.2283689909877424E+16</v>
      </c>
      <c r="E117" s="47">
        <v>1</v>
      </c>
      <c r="F117" s="36">
        <v>-6.5639506707366896E+16</v>
      </c>
      <c r="G117" s="66">
        <v>6.56395067073668E+16</v>
      </c>
      <c r="H117" s="19"/>
    </row>
    <row r="118" spans="1:8" x14ac:dyDescent="0.25">
      <c r="A118" s="277"/>
      <c r="B118" s="61" t="s">
        <v>36</v>
      </c>
      <c r="C118" s="67">
        <v>21.83696595533246</v>
      </c>
      <c r="D118" s="68">
        <v>2.0765972665311664E+16</v>
      </c>
      <c r="E118" s="63">
        <v>1</v>
      </c>
      <c r="F118" s="68">
        <v>-6.1168873178652968E+16</v>
      </c>
      <c r="G118" s="69">
        <v>6.1168873178653016E+16</v>
      </c>
      <c r="H118" s="19"/>
    </row>
    <row r="119" spans="1:8" x14ac:dyDescent="0.25">
      <c r="A119" s="277" t="s">
        <v>26</v>
      </c>
      <c r="B119" s="21" t="s">
        <v>32</v>
      </c>
      <c r="C119" s="35">
        <v>-3.504767676959924E+16</v>
      </c>
      <c r="D119" s="36">
        <v>2.2283689909877424E+16</v>
      </c>
      <c r="E119" s="47">
        <v>1</v>
      </c>
      <c r="F119" s="36">
        <v>-1.0068718347696608E+17</v>
      </c>
      <c r="G119" s="66">
        <v>3.0591829937767608E+16</v>
      </c>
      <c r="H119" s="19"/>
    </row>
    <row r="120" spans="1:8" x14ac:dyDescent="0.25">
      <c r="A120" s="276"/>
      <c r="B120" s="21" t="s">
        <v>19</v>
      </c>
      <c r="C120" s="35">
        <v>49.20657008560697</v>
      </c>
      <c r="D120" s="36">
        <v>2.1798618015094724E+16</v>
      </c>
      <c r="E120" s="47">
        <v>1</v>
      </c>
      <c r="F120" s="36">
        <v>-6.4210664355857008E+16</v>
      </c>
      <c r="G120" s="66">
        <v>6.4210664355857104E+16</v>
      </c>
      <c r="H120" s="19"/>
    </row>
    <row r="121" spans="1:8" x14ac:dyDescent="0.25">
      <c r="A121" s="276"/>
      <c r="B121" s="21" t="s">
        <v>41</v>
      </c>
      <c r="C121" s="35">
        <v>47.208277547216767</v>
      </c>
      <c r="D121" s="36">
        <v>2.2283689909877424E+16</v>
      </c>
      <c r="E121" s="47">
        <v>1</v>
      </c>
      <c r="F121" s="36">
        <v>-6.56395067073668E+16</v>
      </c>
      <c r="G121" s="66">
        <v>6.5639506707366896E+16</v>
      </c>
      <c r="H121" s="19"/>
    </row>
    <row r="122" spans="1:8" x14ac:dyDescent="0.25">
      <c r="A122" s="277"/>
      <c r="B122" s="61" t="s">
        <v>36</v>
      </c>
      <c r="C122" s="67">
        <v>69.045243502549226</v>
      </c>
      <c r="D122" s="68">
        <v>2.1385988563583208E+16</v>
      </c>
      <c r="E122" s="63">
        <v>1</v>
      </c>
      <c r="F122" s="68">
        <v>-6.2995210642415128E+16</v>
      </c>
      <c r="G122" s="69">
        <v>6.2995210642415272E+16</v>
      </c>
      <c r="H122" s="19"/>
    </row>
    <row r="123" spans="1:8" x14ac:dyDescent="0.25">
      <c r="A123" s="277" t="s">
        <v>36</v>
      </c>
      <c r="B123" s="21" t="s">
        <v>32</v>
      </c>
      <c r="C123" s="35">
        <v>-3.5047676769599308E+16</v>
      </c>
      <c r="D123" s="36">
        <v>2.0765972665311664E+16</v>
      </c>
      <c r="E123" s="47">
        <v>0.98086394306190683</v>
      </c>
      <c r="F123" s="36">
        <v>-9.6216549948252304E+16</v>
      </c>
      <c r="G123" s="66">
        <v>2.6121196409053684E+16</v>
      </c>
      <c r="H123" s="19"/>
    </row>
    <row r="124" spans="1:8" x14ac:dyDescent="0.25">
      <c r="A124" s="276"/>
      <c r="B124" s="21" t="s">
        <v>19</v>
      </c>
      <c r="C124" s="35">
        <v>-19.838673416942257</v>
      </c>
      <c r="D124" s="36">
        <v>2.0244567965380504E+16</v>
      </c>
      <c r="E124" s="47">
        <v>1</v>
      </c>
      <c r="F124" s="36">
        <v>-5.9633007824360256E+16</v>
      </c>
      <c r="G124" s="66">
        <v>5.9633007824360224E+16</v>
      </c>
      <c r="H124" s="19"/>
    </row>
    <row r="125" spans="1:8" x14ac:dyDescent="0.25">
      <c r="A125" s="276"/>
      <c r="B125" s="21" t="s">
        <v>41</v>
      </c>
      <c r="C125" s="35">
        <v>-21.83696595533246</v>
      </c>
      <c r="D125" s="36">
        <v>2.0765972665311664E+16</v>
      </c>
      <c r="E125" s="47">
        <v>1</v>
      </c>
      <c r="F125" s="36">
        <v>-6.1168873178653016E+16</v>
      </c>
      <c r="G125" s="66">
        <v>6.1168873178652968E+16</v>
      </c>
      <c r="H125" s="19"/>
    </row>
    <row r="126" spans="1:8" x14ac:dyDescent="0.25">
      <c r="A126" s="278"/>
      <c r="B126" s="23" t="s">
        <v>26</v>
      </c>
      <c r="C126" s="38">
        <v>-69.045243502549226</v>
      </c>
      <c r="D126" s="39">
        <v>2.1385988563583208E+16</v>
      </c>
      <c r="E126" s="60">
        <v>1</v>
      </c>
      <c r="F126" s="39">
        <v>-6.2995210642415272E+16</v>
      </c>
      <c r="G126" s="70">
        <v>6.2995210642415128E+16</v>
      </c>
      <c r="H126" s="19"/>
    </row>
    <row r="127" spans="1:8" x14ac:dyDescent="0.25">
      <c r="A127" s="279" t="s">
        <v>139</v>
      </c>
      <c r="B127" s="279"/>
      <c r="C127" s="279"/>
      <c r="D127" s="279"/>
      <c r="E127" s="279"/>
      <c r="F127" s="279"/>
      <c r="G127" s="279"/>
      <c r="H127" s="19"/>
    </row>
  </sheetData>
  <mergeCells count="56">
    <mergeCell ref="A1:C1"/>
    <mergeCell ref="A2:B2"/>
    <mergeCell ref="A3:A7"/>
    <mergeCell ref="A9:D9"/>
    <mergeCell ref="A10:D10"/>
    <mergeCell ref="A45:A46"/>
    <mergeCell ref="B45:B46"/>
    <mergeCell ref="C45:D45"/>
    <mergeCell ref="A19:F19"/>
    <mergeCell ref="A20:B20"/>
    <mergeCell ref="A21:A24"/>
    <mergeCell ref="A25:F25"/>
    <mergeCell ref="A26:F26"/>
    <mergeCell ref="A27:F27"/>
    <mergeCell ref="A29:F29"/>
    <mergeCell ref="A30:F30"/>
    <mergeCell ref="A38:F38"/>
    <mergeCell ref="A43:D43"/>
    <mergeCell ref="A44:D44"/>
    <mergeCell ref="A52:E52"/>
    <mergeCell ref="A53:E53"/>
    <mergeCell ref="A54:A55"/>
    <mergeCell ref="B54:B55"/>
    <mergeCell ref="C54:C55"/>
    <mergeCell ref="D54:E54"/>
    <mergeCell ref="A62:G62"/>
    <mergeCell ref="A63:G63"/>
    <mergeCell ref="A64:B65"/>
    <mergeCell ref="C64:C65"/>
    <mergeCell ref="D64:D65"/>
    <mergeCell ref="E64:E65"/>
    <mergeCell ref="F64:G64"/>
    <mergeCell ref="A103:G103"/>
    <mergeCell ref="A66:A69"/>
    <mergeCell ref="A70:A73"/>
    <mergeCell ref="A74:A77"/>
    <mergeCell ref="A78:A81"/>
    <mergeCell ref="A82:A85"/>
    <mergeCell ref="A86:G86"/>
    <mergeCell ref="A87:G87"/>
    <mergeCell ref="A89:F89"/>
    <mergeCell ref="A90:F90"/>
    <mergeCell ref="A94:F94"/>
    <mergeCell ref="A102:G102"/>
    <mergeCell ref="A127:G127"/>
    <mergeCell ref="A104:G104"/>
    <mergeCell ref="A105:B106"/>
    <mergeCell ref="C105:C106"/>
    <mergeCell ref="D105:D106"/>
    <mergeCell ref="E105:E106"/>
    <mergeCell ref="F105:G105"/>
    <mergeCell ref="A107:A110"/>
    <mergeCell ref="A111:A114"/>
    <mergeCell ref="A115:A118"/>
    <mergeCell ref="A119:A122"/>
    <mergeCell ref="A123:A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4329-059A-4434-A0A3-8D6441BD52F2}">
  <dimension ref="A1:H71"/>
  <sheetViews>
    <sheetView workbookViewId="0">
      <selection activeCell="E9" sqref="E9"/>
    </sheetView>
  </sheetViews>
  <sheetFormatPr defaultRowHeight="15" x14ac:dyDescent="0.25"/>
  <sheetData>
    <row r="1" spans="1:8" x14ac:dyDescent="0.25">
      <c r="A1" s="303" t="s">
        <v>89</v>
      </c>
      <c r="B1" s="303"/>
      <c r="C1" s="303"/>
      <c r="D1" s="71"/>
      <c r="E1" s="71"/>
      <c r="F1" s="71"/>
      <c r="G1" s="71"/>
      <c r="H1" s="71"/>
    </row>
    <row r="2" spans="1:8" x14ac:dyDescent="0.25">
      <c r="A2" s="296" t="s">
        <v>88</v>
      </c>
      <c r="B2" s="296"/>
      <c r="C2" s="76" t="s">
        <v>90</v>
      </c>
      <c r="D2" s="71"/>
      <c r="E2" s="71"/>
      <c r="F2" s="71"/>
      <c r="G2" s="71"/>
      <c r="H2" s="71"/>
    </row>
    <row r="3" spans="1:8" x14ac:dyDescent="0.25">
      <c r="A3" s="306" t="s">
        <v>91</v>
      </c>
      <c r="B3" s="77" t="s">
        <v>32</v>
      </c>
      <c r="C3" s="78">
        <v>10</v>
      </c>
      <c r="D3" s="71"/>
      <c r="E3" s="71"/>
      <c r="F3" s="71"/>
      <c r="G3" s="71"/>
      <c r="H3" s="71"/>
    </row>
    <row r="4" spans="1:8" x14ac:dyDescent="0.25">
      <c r="A4" s="292"/>
      <c r="B4" s="73" t="s">
        <v>19</v>
      </c>
      <c r="C4" s="74">
        <v>11</v>
      </c>
      <c r="D4" s="71"/>
      <c r="E4" s="71"/>
      <c r="F4" s="71"/>
      <c r="G4" s="71"/>
      <c r="H4" s="71"/>
    </row>
    <row r="5" spans="1:8" x14ac:dyDescent="0.25">
      <c r="A5" s="292"/>
      <c r="B5" s="73" t="s">
        <v>41</v>
      </c>
      <c r="C5" s="74">
        <v>10</v>
      </c>
      <c r="D5" s="71"/>
      <c r="E5" s="71"/>
      <c r="F5" s="71"/>
      <c r="G5" s="71"/>
      <c r="H5" s="71"/>
    </row>
    <row r="6" spans="1:8" x14ac:dyDescent="0.25">
      <c r="A6" s="292"/>
      <c r="B6" s="73" t="s">
        <v>26</v>
      </c>
      <c r="C6" s="74">
        <v>9</v>
      </c>
      <c r="D6" s="71"/>
      <c r="E6" s="71"/>
      <c r="F6" s="71"/>
      <c r="G6" s="71"/>
      <c r="H6" s="71"/>
    </row>
    <row r="7" spans="1:8" x14ac:dyDescent="0.25">
      <c r="A7" s="293"/>
      <c r="B7" s="75" t="s">
        <v>36</v>
      </c>
      <c r="C7" s="79">
        <v>12</v>
      </c>
      <c r="D7" s="71"/>
      <c r="E7" s="71"/>
      <c r="F7" s="71"/>
      <c r="G7" s="71"/>
      <c r="H7" s="71"/>
    </row>
    <row r="8" spans="1:8" x14ac:dyDescent="0.25">
      <c r="A8" s="71"/>
      <c r="B8" s="71"/>
      <c r="C8" s="71"/>
      <c r="D8" s="71"/>
      <c r="E8" s="71"/>
      <c r="F8" s="71"/>
      <c r="G8" s="71"/>
      <c r="H8" s="71"/>
    </row>
    <row r="9" spans="1:8" x14ac:dyDescent="0.25">
      <c r="A9" s="303" t="s">
        <v>92</v>
      </c>
      <c r="B9" s="303"/>
      <c r="C9" s="303"/>
      <c r="D9" s="303"/>
      <c r="E9" s="71"/>
      <c r="F9" s="71"/>
      <c r="G9" s="71"/>
      <c r="H9" s="71"/>
    </row>
    <row r="10" spans="1:8" x14ac:dyDescent="0.25">
      <c r="A10" s="304" t="s">
        <v>93</v>
      </c>
      <c r="B10" s="304" t="s">
        <v>9</v>
      </c>
      <c r="C10" s="305"/>
      <c r="D10" s="305"/>
      <c r="E10" s="71"/>
      <c r="F10" s="71"/>
      <c r="G10" s="71"/>
      <c r="H10" s="71"/>
    </row>
    <row r="11" spans="1:8" ht="24.75" x14ac:dyDescent="0.25">
      <c r="A11" s="80" t="s">
        <v>91</v>
      </c>
      <c r="B11" s="81" t="s">
        <v>94</v>
      </c>
      <c r="C11" s="82" t="s">
        <v>95</v>
      </c>
      <c r="D11" s="83" t="s">
        <v>90</v>
      </c>
      <c r="E11" s="71"/>
      <c r="F11" s="71"/>
      <c r="G11" s="71"/>
      <c r="H11" s="71"/>
    </row>
    <row r="12" spans="1:8" x14ac:dyDescent="0.25">
      <c r="A12" s="77" t="s">
        <v>32</v>
      </c>
      <c r="B12" s="84">
        <v>25.343718281061413</v>
      </c>
      <c r="C12" s="85">
        <v>29.353942078347828</v>
      </c>
      <c r="D12" s="86">
        <v>10</v>
      </c>
      <c r="E12" s="71"/>
      <c r="F12" s="71"/>
      <c r="G12" s="71"/>
      <c r="H12" s="71"/>
    </row>
    <row r="13" spans="1:8" x14ac:dyDescent="0.25">
      <c r="A13" s="73" t="s">
        <v>19</v>
      </c>
      <c r="B13" s="87">
        <v>63.242011469195532</v>
      </c>
      <c r="C13" s="88">
        <v>71.629965724978618</v>
      </c>
      <c r="D13" s="89">
        <v>11</v>
      </c>
      <c r="E13" s="71"/>
      <c r="F13" s="71"/>
      <c r="G13" s="71"/>
      <c r="H13" s="71"/>
    </row>
    <row r="14" spans="1:8" x14ac:dyDescent="0.25">
      <c r="A14" s="73" t="s">
        <v>41</v>
      </c>
      <c r="B14" s="87">
        <v>48.412660817060946</v>
      </c>
      <c r="C14" s="88">
        <v>56.457355365093186</v>
      </c>
      <c r="D14" s="89">
        <v>10</v>
      </c>
      <c r="E14" s="71"/>
      <c r="F14" s="71"/>
      <c r="G14" s="71"/>
      <c r="H14" s="71"/>
    </row>
    <row r="15" spans="1:8" x14ac:dyDescent="0.25">
      <c r="A15" s="73" t="s">
        <v>26</v>
      </c>
      <c r="B15" s="87">
        <v>78.357753180711498</v>
      </c>
      <c r="C15" s="88">
        <v>66.873355482217292</v>
      </c>
      <c r="D15" s="89">
        <v>9</v>
      </c>
      <c r="E15" s="71"/>
      <c r="F15" s="71"/>
      <c r="G15" s="71"/>
      <c r="H15" s="71"/>
    </row>
    <row r="16" spans="1:8" x14ac:dyDescent="0.25">
      <c r="A16" s="73" t="s">
        <v>36</v>
      </c>
      <c r="B16" s="87">
        <v>43.321261388419678</v>
      </c>
      <c r="C16" s="88">
        <v>32.289169228521992</v>
      </c>
      <c r="D16" s="89">
        <v>12</v>
      </c>
      <c r="E16" s="71"/>
      <c r="F16" s="71"/>
      <c r="G16" s="71"/>
      <c r="H16" s="71"/>
    </row>
    <row r="17" spans="1:8" x14ac:dyDescent="0.25">
      <c r="A17" s="75" t="s">
        <v>96</v>
      </c>
      <c r="B17" s="90">
        <v>51.121169854419506</v>
      </c>
      <c r="C17" s="91">
        <v>54.365484558144196</v>
      </c>
      <c r="D17" s="92">
        <v>52</v>
      </c>
      <c r="E17" s="71"/>
      <c r="F17" s="71"/>
      <c r="G17" s="71"/>
      <c r="H17" s="71"/>
    </row>
    <row r="18" spans="1:8" x14ac:dyDescent="0.25">
      <c r="A18" s="71"/>
      <c r="B18" s="71"/>
      <c r="C18" s="71"/>
      <c r="D18" s="71"/>
      <c r="E18" s="71"/>
      <c r="F18" s="71"/>
      <c r="G18" s="71"/>
      <c r="H18" s="71"/>
    </row>
    <row r="19" spans="1:8" x14ac:dyDescent="0.25">
      <c r="A19" s="303" t="s">
        <v>140</v>
      </c>
      <c r="B19" s="303"/>
      <c r="C19" s="303"/>
      <c r="D19" s="303"/>
      <c r="E19" s="303"/>
      <c r="F19" s="303"/>
      <c r="G19" s="71"/>
      <c r="H19" s="71"/>
    </row>
    <row r="20" spans="1:8" ht="24.75" x14ac:dyDescent="0.25">
      <c r="A20" s="296" t="s">
        <v>88</v>
      </c>
      <c r="B20" s="296"/>
      <c r="C20" s="81" t="s">
        <v>97</v>
      </c>
      <c r="D20" s="82" t="s">
        <v>98</v>
      </c>
      <c r="E20" s="82" t="s">
        <v>99</v>
      </c>
      <c r="F20" s="83" t="s">
        <v>100</v>
      </c>
      <c r="G20" s="71"/>
      <c r="H20" s="71"/>
    </row>
    <row r="21" spans="1:8" ht="24" x14ac:dyDescent="0.25">
      <c r="A21" s="302" t="s">
        <v>9</v>
      </c>
      <c r="B21" s="77" t="s">
        <v>101</v>
      </c>
      <c r="C21" s="93">
        <v>2.1144671392717451</v>
      </c>
      <c r="D21" s="94">
        <v>4</v>
      </c>
      <c r="E21" s="94">
        <v>47</v>
      </c>
      <c r="F21" s="95">
        <v>9.3844282394620143E-2</v>
      </c>
      <c r="G21" s="71"/>
      <c r="H21" s="71"/>
    </row>
    <row r="22" spans="1:8" ht="24" x14ac:dyDescent="0.25">
      <c r="A22" s="292"/>
      <c r="B22" s="73" t="s">
        <v>102</v>
      </c>
      <c r="C22" s="96">
        <v>0.77741307498547529</v>
      </c>
      <c r="D22" s="97">
        <v>4</v>
      </c>
      <c r="E22" s="97">
        <v>47</v>
      </c>
      <c r="F22" s="98">
        <v>0.54549236276761648</v>
      </c>
      <c r="G22" s="71"/>
      <c r="H22" s="71"/>
    </row>
    <row r="23" spans="1:8" ht="60" x14ac:dyDescent="0.25">
      <c r="A23" s="292"/>
      <c r="B23" s="73" t="s">
        <v>103</v>
      </c>
      <c r="C23" s="96">
        <v>0.77741307498547518</v>
      </c>
      <c r="D23" s="97">
        <v>4</v>
      </c>
      <c r="E23" s="99">
        <v>31.198308684640981</v>
      </c>
      <c r="F23" s="98">
        <v>0.54832441756316119</v>
      </c>
      <c r="G23" s="71"/>
      <c r="H23" s="71"/>
    </row>
    <row r="24" spans="1:8" ht="36" x14ac:dyDescent="0.25">
      <c r="A24" s="293"/>
      <c r="B24" s="75" t="s">
        <v>104</v>
      </c>
      <c r="C24" s="100">
        <v>1.7254628752218493</v>
      </c>
      <c r="D24" s="101">
        <v>4</v>
      </c>
      <c r="E24" s="101">
        <v>47</v>
      </c>
      <c r="F24" s="102">
        <v>0.16019718029655813</v>
      </c>
      <c r="G24" s="71"/>
      <c r="H24" s="71"/>
    </row>
    <row r="25" spans="1:8" x14ac:dyDescent="0.25">
      <c r="A25" s="294" t="s">
        <v>105</v>
      </c>
      <c r="B25" s="294"/>
      <c r="C25" s="294"/>
      <c r="D25" s="294"/>
      <c r="E25" s="294"/>
      <c r="F25" s="294"/>
      <c r="G25" s="71"/>
      <c r="H25" s="71"/>
    </row>
    <row r="26" spans="1:8" x14ac:dyDescent="0.25">
      <c r="A26" s="294" t="s">
        <v>144</v>
      </c>
      <c r="B26" s="294"/>
      <c r="C26" s="294"/>
      <c r="D26" s="294"/>
      <c r="E26" s="294"/>
      <c r="F26" s="294"/>
      <c r="G26" s="71"/>
      <c r="H26" s="71"/>
    </row>
    <row r="27" spans="1:8" x14ac:dyDescent="0.25">
      <c r="A27" s="294" t="s">
        <v>107</v>
      </c>
      <c r="B27" s="294"/>
      <c r="C27" s="294"/>
      <c r="D27" s="294"/>
      <c r="E27" s="294"/>
      <c r="F27" s="294"/>
      <c r="G27" s="71"/>
      <c r="H27" s="71"/>
    </row>
    <row r="28" spans="1:8" x14ac:dyDescent="0.25">
      <c r="A28" s="71"/>
      <c r="B28" s="71"/>
      <c r="C28" s="71"/>
      <c r="D28" s="71"/>
      <c r="E28" s="71"/>
      <c r="F28" s="71"/>
      <c r="G28" s="71"/>
      <c r="H28" s="71"/>
    </row>
    <row r="29" spans="1:8" x14ac:dyDescent="0.25">
      <c r="A29" s="303" t="s">
        <v>108</v>
      </c>
      <c r="B29" s="303"/>
      <c r="C29" s="303"/>
      <c r="D29" s="303"/>
      <c r="E29" s="303"/>
      <c r="F29" s="303"/>
      <c r="G29" s="71"/>
      <c r="H29" s="71"/>
    </row>
    <row r="30" spans="1:8" x14ac:dyDescent="0.25">
      <c r="A30" s="304" t="s">
        <v>93</v>
      </c>
      <c r="B30" s="304" t="s">
        <v>9</v>
      </c>
      <c r="C30" s="305"/>
      <c r="D30" s="305"/>
      <c r="E30" s="305"/>
      <c r="F30" s="305"/>
      <c r="G30" s="71"/>
      <c r="H30" s="71"/>
    </row>
    <row r="31" spans="1:8" ht="36.75" x14ac:dyDescent="0.25">
      <c r="A31" s="80" t="s">
        <v>109</v>
      </c>
      <c r="B31" s="81" t="s">
        <v>110</v>
      </c>
      <c r="C31" s="82" t="s">
        <v>111</v>
      </c>
      <c r="D31" s="82" t="s">
        <v>112</v>
      </c>
      <c r="E31" s="82" t="s">
        <v>113</v>
      </c>
      <c r="F31" s="83" t="s">
        <v>100</v>
      </c>
      <c r="G31" s="71"/>
      <c r="H31" s="71"/>
    </row>
    <row r="32" spans="1:8" ht="24" x14ac:dyDescent="0.25">
      <c r="A32" s="77" t="s">
        <v>114</v>
      </c>
      <c r="B32" s="103" t="s">
        <v>147</v>
      </c>
      <c r="C32" s="94">
        <v>4</v>
      </c>
      <c r="D32" s="104">
        <v>3935.1848076810711</v>
      </c>
      <c r="E32" s="104">
        <v>1.3700764004314352</v>
      </c>
      <c r="F32" s="95">
        <v>0.25864784842514632</v>
      </c>
      <c r="G32" s="71"/>
      <c r="H32" s="71"/>
    </row>
    <row r="33" spans="1:8" x14ac:dyDescent="0.25">
      <c r="A33" s="73" t="s">
        <v>115</v>
      </c>
      <c r="B33" s="96">
        <v>137866.51389978215</v>
      </c>
      <c r="C33" s="97">
        <v>1</v>
      </c>
      <c r="D33" s="99">
        <v>137866.51389978215</v>
      </c>
      <c r="E33" s="99">
        <v>47.999691586315059</v>
      </c>
      <c r="F33" s="98">
        <v>1.0503947104926356E-8</v>
      </c>
      <c r="G33" s="71"/>
      <c r="H33" s="71"/>
    </row>
    <row r="34" spans="1:8" ht="24" x14ac:dyDescent="0.25">
      <c r="A34" s="73" t="s">
        <v>91</v>
      </c>
      <c r="B34" s="96">
        <v>15740.739230724226</v>
      </c>
      <c r="C34" s="97">
        <v>4</v>
      </c>
      <c r="D34" s="99">
        <v>3935.1848076810566</v>
      </c>
      <c r="E34" s="99">
        <v>1.3700764004314301</v>
      </c>
      <c r="F34" s="98">
        <v>0.25864784842514765</v>
      </c>
      <c r="G34" s="71"/>
      <c r="H34" s="71"/>
    </row>
    <row r="35" spans="1:8" x14ac:dyDescent="0.25">
      <c r="A35" s="73" t="s">
        <v>116</v>
      </c>
      <c r="B35" s="96">
        <v>134995.16224260829</v>
      </c>
      <c r="C35" s="97">
        <v>47</v>
      </c>
      <c r="D35" s="99">
        <v>2872.2374945235806</v>
      </c>
      <c r="E35" s="105"/>
      <c r="F35" s="106"/>
      <c r="G35" s="71"/>
      <c r="H35" s="71"/>
    </row>
    <row r="36" spans="1:8" x14ac:dyDescent="0.25">
      <c r="A36" s="73" t="s">
        <v>96</v>
      </c>
      <c r="B36" s="96">
        <v>286631.3498521219</v>
      </c>
      <c r="C36" s="97">
        <v>52</v>
      </c>
      <c r="D36" s="105"/>
      <c r="E36" s="105"/>
      <c r="F36" s="106"/>
      <c r="G36" s="71"/>
      <c r="H36" s="71"/>
    </row>
    <row r="37" spans="1:8" ht="24" x14ac:dyDescent="0.25">
      <c r="A37" s="75" t="s">
        <v>117</v>
      </c>
      <c r="B37" s="100">
        <v>150735.90147333257</v>
      </c>
      <c r="C37" s="101">
        <v>51</v>
      </c>
      <c r="D37" s="107"/>
      <c r="E37" s="107"/>
      <c r="F37" s="108"/>
      <c r="G37" s="71"/>
      <c r="H37" s="71"/>
    </row>
    <row r="38" spans="1:8" x14ac:dyDescent="0.25">
      <c r="A38" s="294" t="s">
        <v>145</v>
      </c>
      <c r="B38" s="294"/>
      <c r="C38" s="294"/>
      <c r="D38" s="294"/>
      <c r="E38" s="294"/>
      <c r="F38" s="294"/>
      <c r="G38" s="71"/>
      <c r="H38" s="71"/>
    </row>
    <row r="39" spans="1:8" x14ac:dyDescent="0.25">
      <c r="A39" s="71"/>
      <c r="B39" s="71"/>
      <c r="C39" s="71"/>
      <c r="D39" s="71"/>
      <c r="E39" s="71"/>
      <c r="F39" s="71"/>
      <c r="G39" s="71"/>
      <c r="H39" s="71"/>
    </row>
    <row r="40" spans="1:8" x14ac:dyDescent="0.25">
      <c r="A40" s="71"/>
      <c r="B40" s="71"/>
      <c r="C40" s="71"/>
      <c r="D40" s="71"/>
      <c r="E40" s="71"/>
      <c r="F40" s="71"/>
      <c r="G40" s="71"/>
      <c r="H40" s="71"/>
    </row>
    <row r="41" spans="1:8" x14ac:dyDescent="0.25">
      <c r="A41" s="72" t="s">
        <v>136</v>
      </c>
      <c r="B41" s="71"/>
      <c r="C41" s="71"/>
      <c r="D41" s="71"/>
      <c r="E41" s="71"/>
      <c r="F41" s="71"/>
      <c r="G41" s="71"/>
      <c r="H41" s="71"/>
    </row>
    <row r="42" spans="1:8" x14ac:dyDescent="0.25">
      <c r="A42" s="71"/>
      <c r="B42" s="71"/>
      <c r="C42" s="71"/>
      <c r="D42" s="71"/>
      <c r="E42" s="71"/>
      <c r="F42" s="71"/>
      <c r="G42" s="71"/>
      <c r="H42" s="71"/>
    </row>
    <row r="43" spans="1:8" x14ac:dyDescent="0.25">
      <c r="A43" s="71"/>
      <c r="B43" s="71"/>
      <c r="C43" s="71"/>
      <c r="D43" s="71"/>
      <c r="E43" s="71"/>
      <c r="F43" s="71"/>
      <c r="G43" s="71"/>
      <c r="H43" s="71"/>
    </row>
    <row r="44" spans="1:8" x14ac:dyDescent="0.25">
      <c r="A44" s="72" t="s">
        <v>87</v>
      </c>
      <c r="B44" s="71"/>
      <c r="C44" s="71"/>
      <c r="D44" s="71"/>
      <c r="E44" s="71"/>
      <c r="F44" s="71"/>
      <c r="G44" s="71"/>
      <c r="H44" s="71"/>
    </row>
    <row r="45" spans="1:8" x14ac:dyDescent="0.25">
      <c r="A45" s="71"/>
      <c r="B45" s="71"/>
      <c r="C45" s="71"/>
      <c r="D45" s="71"/>
      <c r="E45" s="71"/>
      <c r="F45" s="71"/>
      <c r="G45" s="71"/>
      <c r="H45" s="71"/>
    </row>
    <row r="46" spans="1:8" x14ac:dyDescent="0.25">
      <c r="A46" s="303" t="s">
        <v>137</v>
      </c>
      <c r="B46" s="303"/>
      <c r="C46" s="303"/>
      <c r="D46" s="303"/>
      <c r="E46" s="303"/>
      <c r="F46" s="303"/>
      <c r="G46" s="303"/>
      <c r="H46" s="71"/>
    </row>
    <row r="47" spans="1:8" x14ac:dyDescent="0.25">
      <c r="A47" s="304" t="s">
        <v>93</v>
      </c>
      <c r="B47" s="304" t="s">
        <v>9</v>
      </c>
      <c r="C47" s="305"/>
      <c r="D47" s="305"/>
      <c r="E47" s="305"/>
      <c r="F47" s="305"/>
      <c r="G47" s="305"/>
      <c r="H47" s="71"/>
    </row>
    <row r="48" spans="1:8" x14ac:dyDescent="0.25">
      <c r="A48" s="304" t="s">
        <v>138</v>
      </c>
      <c r="B48" s="305"/>
      <c r="C48" s="305"/>
      <c r="D48" s="305"/>
      <c r="E48" s="305"/>
      <c r="F48" s="305"/>
      <c r="G48" s="305"/>
      <c r="H48" s="71"/>
    </row>
    <row r="49" spans="1:8" x14ac:dyDescent="0.25">
      <c r="A49" s="295" t="s">
        <v>128</v>
      </c>
      <c r="B49" s="295"/>
      <c r="C49" s="297" t="s">
        <v>129</v>
      </c>
      <c r="D49" s="299" t="s">
        <v>121</v>
      </c>
      <c r="E49" s="299" t="s">
        <v>100</v>
      </c>
      <c r="F49" s="299" t="s">
        <v>122</v>
      </c>
      <c r="G49" s="301"/>
      <c r="H49" s="71"/>
    </row>
    <row r="50" spans="1:8" ht="24.75" x14ac:dyDescent="0.25">
      <c r="A50" s="296"/>
      <c r="B50" s="296"/>
      <c r="C50" s="298"/>
      <c r="D50" s="300"/>
      <c r="E50" s="300"/>
      <c r="F50" s="82" t="s">
        <v>123</v>
      </c>
      <c r="G50" s="83" t="s">
        <v>124</v>
      </c>
      <c r="H50" s="71"/>
    </row>
    <row r="51" spans="1:8" x14ac:dyDescent="0.25">
      <c r="A51" s="302" t="s">
        <v>32</v>
      </c>
      <c r="B51" s="77" t="s">
        <v>19</v>
      </c>
      <c r="C51" s="84">
        <v>-37.898293188134119</v>
      </c>
      <c r="D51" s="85">
        <v>23.41658064181237</v>
      </c>
      <c r="E51" s="104">
        <v>1</v>
      </c>
      <c r="F51" s="85">
        <v>-106.87487688312301</v>
      </c>
      <c r="G51" s="109">
        <v>31.078290506854771</v>
      </c>
      <c r="H51" s="71"/>
    </row>
    <row r="52" spans="1:8" x14ac:dyDescent="0.25">
      <c r="A52" s="292"/>
      <c r="B52" s="73" t="s">
        <v>41</v>
      </c>
      <c r="C52" s="87">
        <v>-23.068942535999533</v>
      </c>
      <c r="D52" s="88">
        <v>23.967634403601789</v>
      </c>
      <c r="E52" s="99">
        <v>1</v>
      </c>
      <c r="F52" s="88">
        <v>-93.6687267529569</v>
      </c>
      <c r="G52" s="110">
        <v>47.530841680957828</v>
      </c>
      <c r="H52" s="71"/>
    </row>
    <row r="53" spans="1:8" x14ac:dyDescent="0.25">
      <c r="A53" s="292"/>
      <c r="B53" s="73" t="s">
        <v>26</v>
      </c>
      <c r="C53" s="87">
        <v>-53.014034899650085</v>
      </c>
      <c r="D53" s="88">
        <v>24.624403522600645</v>
      </c>
      <c r="E53" s="99">
        <v>0.36490150731202398</v>
      </c>
      <c r="F53" s="88">
        <v>-125.54841797191676</v>
      </c>
      <c r="G53" s="110">
        <v>19.520348172616593</v>
      </c>
      <c r="H53" s="71"/>
    </row>
    <row r="54" spans="1:8" x14ac:dyDescent="0.25">
      <c r="A54" s="291"/>
      <c r="B54" s="111" t="s">
        <v>36</v>
      </c>
      <c r="C54" s="112">
        <v>-17.977543107358265</v>
      </c>
      <c r="D54" s="113">
        <v>22.947262886801767</v>
      </c>
      <c r="E54" s="114">
        <v>1</v>
      </c>
      <c r="F54" s="113">
        <v>-85.571690318421332</v>
      </c>
      <c r="G54" s="115">
        <v>49.616604103704795</v>
      </c>
      <c r="H54" s="71"/>
    </row>
    <row r="55" spans="1:8" x14ac:dyDescent="0.25">
      <c r="A55" s="291" t="s">
        <v>19</v>
      </c>
      <c r="B55" s="73" t="s">
        <v>32</v>
      </c>
      <c r="C55" s="87">
        <v>37.898293188134119</v>
      </c>
      <c r="D55" s="88">
        <v>23.41658064181237</v>
      </c>
      <c r="E55" s="99">
        <v>1</v>
      </c>
      <c r="F55" s="88">
        <v>-31.078290506854771</v>
      </c>
      <c r="G55" s="110">
        <v>106.87487688312301</v>
      </c>
      <c r="H55" s="71"/>
    </row>
    <row r="56" spans="1:8" x14ac:dyDescent="0.25">
      <c r="A56" s="292"/>
      <c r="B56" s="73" t="s">
        <v>41</v>
      </c>
      <c r="C56" s="87">
        <v>14.829350652134586</v>
      </c>
      <c r="D56" s="88">
        <v>23.41658064181237</v>
      </c>
      <c r="E56" s="99">
        <v>1</v>
      </c>
      <c r="F56" s="88">
        <v>-54.147233042854303</v>
      </c>
      <c r="G56" s="110">
        <v>83.805934347123468</v>
      </c>
      <c r="H56" s="71"/>
    </row>
    <row r="57" spans="1:8" x14ac:dyDescent="0.25">
      <c r="A57" s="292"/>
      <c r="B57" s="73" t="s">
        <v>26</v>
      </c>
      <c r="C57" s="87">
        <v>-15.115741711515966</v>
      </c>
      <c r="D57" s="88">
        <v>24.088378917927468</v>
      </c>
      <c r="E57" s="99">
        <v>1</v>
      </c>
      <c r="F57" s="88">
        <v>-86.071194598698582</v>
      </c>
      <c r="G57" s="110">
        <v>55.83971117566665</v>
      </c>
      <c r="H57" s="71"/>
    </row>
    <row r="58" spans="1:8" x14ac:dyDescent="0.25">
      <c r="A58" s="291"/>
      <c r="B58" s="111" t="s">
        <v>36</v>
      </c>
      <c r="C58" s="112">
        <v>19.920750080775854</v>
      </c>
      <c r="D58" s="113">
        <v>22.371089022347022</v>
      </c>
      <c r="E58" s="114">
        <v>1</v>
      </c>
      <c r="F58" s="113">
        <v>-45.976202078954024</v>
      </c>
      <c r="G58" s="115">
        <v>85.817702240505724</v>
      </c>
      <c r="H58" s="71"/>
    </row>
    <row r="59" spans="1:8" x14ac:dyDescent="0.25">
      <c r="A59" s="291" t="s">
        <v>41</v>
      </c>
      <c r="B59" s="73" t="s">
        <v>32</v>
      </c>
      <c r="C59" s="87">
        <v>23.068942535999533</v>
      </c>
      <c r="D59" s="88">
        <v>23.967634403601789</v>
      </c>
      <c r="E59" s="99">
        <v>1</v>
      </c>
      <c r="F59" s="88">
        <v>-47.530841680957828</v>
      </c>
      <c r="G59" s="110">
        <v>93.6687267529569</v>
      </c>
      <c r="H59" s="71"/>
    </row>
    <row r="60" spans="1:8" x14ac:dyDescent="0.25">
      <c r="A60" s="292"/>
      <c r="B60" s="73" t="s">
        <v>19</v>
      </c>
      <c r="C60" s="87">
        <v>-14.829350652134586</v>
      </c>
      <c r="D60" s="88">
        <v>23.41658064181237</v>
      </c>
      <c r="E60" s="99">
        <v>1</v>
      </c>
      <c r="F60" s="88">
        <v>-83.805934347123468</v>
      </c>
      <c r="G60" s="110">
        <v>54.147233042854303</v>
      </c>
      <c r="H60" s="71"/>
    </row>
    <row r="61" spans="1:8" x14ac:dyDescent="0.25">
      <c r="A61" s="292"/>
      <c r="B61" s="73" t="s">
        <v>26</v>
      </c>
      <c r="C61" s="87">
        <v>-29.945092363650552</v>
      </c>
      <c r="D61" s="88">
        <v>24.624403522600645</v>
      </c>
      <c r="E61" s="99">
        <v>1</v>
      </c>
      <c r="F61" s="88">
        <v>-102.47947543591724</v>
      </c>
      <c r="G61" s="110">
        <v>42.589290708616126</v>
      </c>
      <c r="H61" s="71"/>
    </row>
    <row r="62" spans="1:8" x14ac:dyDescent="0.25">
      <c r="A62" s="291"/>
      <c r="B62" s="111" t="s">
        <v>36</v>
      </c>
      <c r="C62" s="112">
        <v>5.0913994286412674</v>
      </c>
      <c r="D62" s="113">
        <v>22.947262886801767</v>
      </c>
      <c r="E62" s="114">
        <v>1</v>
      </c>
      <c r="F62" s="113">
        <v>-62.502747782421793</v>
      </c>
      <c r="G62" s="115">
        <v>72.685546639704327</v>
      </c>
      <c r="H62" s="71"/>
    </row>
    <row r="63" spans="1:8" x14ac:dyDescent="0.25">
      <c r="A63" s="291" t="s">
        <v>26</v>
      </c>
      <c r="B63" s="73" t="s">
        <v>32</v>
      </c>
      <c r="C63" s="87">
        <v>53.014034899650085</v>
      </c>
      <c r="D63" s="88">
        <v>24.624403522600645</v>
      </c>
      <c r="E63" s="99">
        <v>0.36490150731202398</v>
      </c>
      <c r="F63" s="88">
        <v>-19.520348172616593</v>
      </c>
      <c r="G63" s="110">
        <v>125.54841797191676</v>
      </c>
      <c r="H63" s="71"/>
    </row>
    <row r="64" spans="1:8" x14ac:dyDescent="0.25">
      <c r="A64" s="292"/>
      <c r="B64" s="73" t="s">
        <v>19</v>
      </c>
      <c r="C64" s="87">
        <v>15.115741711515966</v>
      </c>
      <c r="D64" s="88">
        <v>24.088378917927468</v>
      </c>
      <c r="E64" s="99">
        <v>1</v>
      </c>
      <c r="F64" s="88">
        <v>-55.83971117566665</v>
      </c>
      <c r="G64" s="110">
        <v>86.071194598698582</v>
      </c>
      <c r="H64" s="71"/>
    </row>
    <row r="65" spans="1:8" x14ac:dyDescent="0.25">
      <c r="A65" s="292"/>
      <c r="B65" s="73" t="s">
        <v>41</v>
      </c>
      <c r="C65" s="87">
        <v>29.945092363650552</v>
      </c>
      <c r="D65" s="88">
        <v>24.624403522600645</v>
      </c>
      <c r="E65" s="99">
        <v>1</v>
      </c>
      <c r="F65" s="88">
        <v>-42.589290708616126</v>
      </c>
      <c r="G65" s="110">
        <v>102.47947543591724</v>
      </c>
      <c r="H65" s="71"/>
    </row>
    <row r="66" spans="1:8" x14ac:dyDescent="0.25">
      <c r="A66" s="291"/>
      <c r="B66" s="111" t="s">
        <v>36</v>
      </c>
      <c r="C66" s="112">
        <v>35.03649179229182</v>
      </c>
      <c r="D66" s="113">
        <v>23.63240622397856</v>
      </c>
      <c r="E66" s="114">
        <v>1</v>
      </c>
      <c r="F66" s="113">
        <v>-34.575834223897637</v>
      </c>
      <c r="G66" s="115">
        <v>104.64881780848128</v>
      </c>
      <c r="H66" s="71"/>
    </row>
    <row r="67" spans="1:8" x14ac:dyDescent="0.25">
      <c r="A67" s="291" t="s">
        <v>36</v>
      </c>
      <c r="B67" s="73" t="s">
        <v>32</v>
      </c>
      <c r="C67" s="87">
        <v>17.977543107358265</v>
      </c>
      <c r="D67" s="88">
        <v>22.947262886801767</v>
      </c>
      <c r="E67" s="99">
        <v>1</v>
      </c>
      <c r="F67" s="88">
        <v>-49.616604103704795</v>
      </c>
      <c r="G67" s="110">
        <v>85.571690318421332</v>
      </c>
      <c r="H67" s="71"/>
    </row>
    <row r="68" spans="1:8" x14ac:dyDescent="0.25">
      <c r="A68" s="292"/>
      <c r="B68" s="73" t="s">
        <v>19</v>
      </c>
      <c r="C68" s="87">
        <v>-19.920750080775854</v>
      </c>
      <c r="D68" s="88">
        <v>22.371089022347022</v>
      </c>
      <c r="E68" s="99">
        <v>1</v>
      </c>
      <c r="F68" s="88">
        <v>-85.817702240505724</v>
      </c>
      <c r="G68" s="110">
        <v>45.976202078954024</v>
      </c>
      <c r="H68" s="71"/>
    </row>
    <row r="69" spans="1:8" x14ac:dyDescent="0.25">
      <c r="A69" s="292"/>
      <c r="B69" s="73" t="s">
        <v>41</v>
      </c>
      <c r="C69" s="87">
        <v>-5.0913994286412674</v>
      </c>
      <c r="D69" s="88">
        <v>22.947262886801767</v>
      </c>
      <c r="E69" s="99">
        <v>1</v>
      </c>
      <c r="F69" s="88">
        <v>-72.685546639704327</v>
      </c>
      <c r="G69" s="110">
        <v>62.502747782421793</v>
      </c>
      <c r="H69" s="71"/>
    </row>
    <row r="70" spans="1:8" x14ac:dyDescent="0.25">
      <c r="A70" s="293"/>
      <c r="B70" s="75" t="s">
        <v>26</v>
      </c>
      <c r="C70" s="90">
        <v>-35.03649179229182</v>
      </c>
      <c r="D70" s="91">
        <v>23.63240622397856</v>
      </c>
      <c r="E70" s="116">
        <v>1</v>
      </c>
      <c r="F70" s="91">
        <v>-104.64881780848128</v>
      </c>
      <c r="G70" s="117">
        <v>34.575834223897637</v>
      </c>
      <c r="H70" s="71"/>
    </row>
    <row r="71" spans="1:8" x14ac:dyDescent="0.25">
      <c r="A71" s="294" t="s">
        <v>146</v>
      </c>
      <c r="B71" s="294"/>
      <c r="C71" s="294"/>
      <c r="D71" s="294"/>
      <c r="E71" s="294"/>
      <c r="F71" s="294"/>
      <c r="G71" s="294"/>
      <c r="H71" s="71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3C35-E4AF-4845-931F-54625927C4B1}">
  <dimension ref="A1:H71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s="319" t="s">
        <v>89</v>
      </c>
      <c r="B1" s="319"/>
      <c r="C1" s="319"/>
      <c r="D1" s="118"/>
      <c r="E1" s="118"/>
      <c r="F1" s="118"/>
      <c r="G1" s="118"/>
      <c r="H1" s="118"/>
    </row>
    <row r="2" spans="1:8" x14ac:dyDescent="0.25">
      <c r="A2" s="312" t="s">
        <v>88</v>
      </c>
      <c r="B2" s="312"/>
      <c r="C2" s="123" t="s">
        <v>90</v>
      </c>
      <c r="D2" s="118"/>
      <c r="E2" s="118"/>
      <c r="F2" s="118"/>
      <c r="G2" s="118"/>
      <c r="H2" s="118"/>
    </row>
    <row r="3" spans="1:8" x14ac:dyDescent="0.25">
      <c r="A3" s="322" t="s">
        <v>91</v>
      </c>
      <c r="B3" s="124" t="s">
        <v>32</v>
      </c>
      <c r="C3" s="125">
        <v>10</v>
      </c>
      <c r="D3" s="118"/>
      <c r="E3" s="118"/>
      <c r="F3" s="118"/>
      <c r="G3" s="118"/>
      <c r="H3" s="118"/>
    </row>
    <row r="4" spans="1:8" x14ac:dyDescent="0.25">
      <c r="A4" s="308"/>
      <c r="B4" s="120" t="s">
        <v>19</v>
      </c>
      <c r="C4" s="121">
        <v>11</v>
      </c>
      <c r="D4" s="118"/>
      <c r="E4" s="118"/>
      <c r="F4" s="118"/>
      <c r="G4" s="118"/>
      <c r="H4" s="118"/>
    </row>
    <row r="5" spans="1:8" x14ac:dyDescent="0.25">
      <c r="A5" s="308"/>
      <c r="B5" s="120" t="s">
        <v>41</v>
      </c>
      <c r="C5" s="121">
        <v>10</v>
      </c>
      <c r="D5" s="118"/>
      <c r="E5" s="118"/>
      <c r="F5" s="118"/>
      <c r="G5" s="118"/>
      <c r="H5" s="118"/>
    </row>
    <row r="6" spans="1:8" x14ac:dyDescent="0.25">
      <c r="A6" s="308"/>
      <c r="B6" s="120" t="s">
        <v>26</v>
      </c>
      <c r="C6" s="121">
        <v>9</v>
      </c>
      <c r="D6" s="118"/>
      <c r="E6" s="118"/>
      <c r="F6" s="118"/>
      <c r="G6" s="118"/>
      <c r="H6" s="118"/>
    </row>
    <row r="7" spans="1:8" x14ac:dyDescent="0.25">
      <c r="A7" s="309"/>
      <c r="B7" s="122" t="s">
        <v>36</v>
      </c>
      <c r="C7" s="126">
        <v>12</v>
      </c>
      <c r="D7" s="118"/>
      <c r="E7" s="118"/>
      <c r="F7" s="118"/>
      <c r="G7" s="118"/>
      <c r="H7" s="118"/>
    </row>
    <row r="8" spans="1:8" x14ac:dyDescent="0.25">
      <c r="A8" s="118"/>
      <c r="B8" s="118"/>
      <c r="C8" s="118"/>
      <c r="D8" s="118"/>
      <c r="E8" s="118"/>
      <c r="F8" s="118"/>
      <c r="G8" s="118"/>
      <c r="H8" s="118"/>
    </row>
    <row r="9" spans="1:8" x14ac:dyDescent="0.25">
      <c r="A9" s="319" t="s">
        <v>92</v>
      </c>
      <c r="B9" s="319"/>
      <c r="C9" s="319"/>
      <c r="D9" s="319"/>
      <c r="E9" s="118"/>
      <c r="F9" s="118"/>
      <c r="G9" s="118"/>
      <c r="H9" s="118"/>
    </row>
    <row r="10" spans="1:8" x14ac:dyDescent="0.25">
      <c r="A10" s="320" t="s">
        <v>93</v>
      </c>
      <c r="B10" s="320" t="s">
        <v>12</v>
      </c>
      <c r="C10" s="321"/>
      <c r="D10" s="321"/>
      <c r="E10" s="118"/>
      <c r="F10" s="118"/>
      <c r="G10" s="118"/>
      <c r="H10" s="118"/>
    </row>
    <row r="11" spans="1:8" ht="24.75" x14ac:dyDescent="0.25">
      <c r="A11" s="127" t="s">
        <v>91</v>
      </c>
      <c r="B11" s="128" t="s">
        <v>94</v>
      </c>
      <c r="C11" s="129" t="s">
        <v>95</v>
      </c>
      <c r="D11" s="130" t="s">
        <v>90</v>
      </c>
      <c r="E11" s="118"/>
      <c r="F11" s="118"/>
      <c r="G11" s="118"/>
      <c r="H11" s="118"/>
    </row>
    <row r="12" spans="1:8" x14ac:dyDescent="0.25">
      <c r="A12" s="124" t="s">
        <v>32</v>
      </c>
      <c r="B12" s="131">
        <v>3.6581112653083738</v>
      </c>
      <c r="C12" s="132">
        <v>4.3421889545145804</v>
      </c>
      <c r="D12" s="133">
        <v>10</v>
      </c>
      <c r="E12" s="118"/>
      <c r="F12" s="118"/>
      <c r="G12" s="118"/>
      <c r="H12" s="118"/>
    </row>
    <row r="13" spans="1:8" x14ac:dyDescent="0.25">
      <c r="A13" s="120" t="s">
        <v>19</v>
      </c>
      <c r="B13" s="134">
        <v>11.675396256235688</v>
      </c>
      <c r="C13" s="135">
        <v>13.898146549042622</v>
      </c>
      <c r="D13" s="136">
        <v>11</v>
      </c>
      <c r="E13" s="118"/>
      <c r="F13" s="118"/>
      <c r="G13" s="118"/>
      <c r="H13" s="118"/>
    </row>
    <row r="14" spans="1:8" x14ac:dyDescent="0.25">
      <c r="A14" s="120" t="s">
        <v>41</v>
      </c>
      <c r="B14" s="134">
        <v>8.3715131994718579</v>
      </c>
      <c r="C14" s="135">
        <v>8.8718810486528046</v>
      </c>
      <c r="D14" s="136">
        <v>10</v>
      </c>
      <c r="E14" s="118"/>
      <c r="F14" s="118"/>
      <c r="G14" s="118"/>
      <c r="H14" s="118"/>
    </row>
    <row r="15" spans="1:8" x14ac:dyDescent="0.25">
      <c r="A15" s="120" t="s">
        <v>26</v>
      </c>
      <c r="B15" s="134">
        <v>12.637724575644798</v>
      </c>
      <c r="C15" s="135">
        <v>10.525582243086275</v>
      </c>
      <c r="D15" s="136">
        <v>9</v>
      </c>
      <c r="E15" s="118"/>
      <c r="F15" s="118"/>
      <c r="G15" s="118"/>
      <c r="H15" s="118"/>
    </row>
    <row r="16" spans="1:8" x14ac:dyDescent="0.25">
      <c r="A16" s="120" t="s">
        <v>36</v>
      </c>
      <c r="B16" s="134">
        <v>8.0310819741275168</v>
      </c>
      <c r="C16" s="135">
        <v>7.2700381326932764</v>
      </c>
      <c r="D16" s="136">
        <v>12</v>
      </c>
      <c r="E16" s="118"/>
      <c r="F16" s="118"/>
      <c r="G16" s="118"/>
      <c r="H16" s="118"/>
    </row>
    <row r="17" spans="1:8" x14ac:dyDescent="0.25">
      <c r="A17" s="122" t="s">
        <v>96</v>
      </c>
      <c r="B17" s="137">
        <v>8.8238097757063123</v>
      </c>
      <c r="C17" s="138">
        <v>9.6752680329529639</v>
      </c>
      <c r="D17" s="139">
        <v>52</v>
      </c>
      <c r="E17" s="118"/>
      <c r="F17" s="118"/>
      <c r="G17" s="118"/>
      <c r="H17" s="118"/>
    </row>
    <row r="18" spans="1:8" x14ac:dyDescent="0.25">
      <c r="A18" s="118"/>
      <c r="B18" s="118"/>
      <c r="C18" s="118"/>
      <c r="D18" s="118"/>
      <c r="E18" s="118"/>
      <c r="F18" s="118"/>
      <c r="G18" s="118"/>
      <c r="H18" s="118"/>
    </row>
    <row r="19" spans="1:8" x14ac:dyDescent="0.25">
      <c r="A19" s="319" t="s">
        <v>140</v>
      </c>
      <c r="B19" s="319"/>
      <c r="C19" s="319"/>
      <c r="D19" s="319"/>
      <c r="E19" s="319"/>
      <c r="F19" s="319"/>
      <c r="G19" s="118"/>
      <c r="H19" s="118"/>
    </row>
    <row r="20" spans="1:8" ht="24.75" x14ac:dyDescent="0.25">
      <c r="A20" s="312" t="s">
        <v>88</v>
      </c>
      <c r="B20" s="312"/>
      <c r="C20" s="128" t="s">
        <v>97</v>
      </c>
      <c r="D20" s="129" t="s">
        <v>98</v>
      </c>
      <c r="E20" s="129" t="s">
        <v>99</v>
      </c>
      <c r="F20" s="130" t="s">
        <v>100</v>
      </c>
      <c r="G20" s="118"/>
      <c r="H20" s="118"/>
    </row>
    <row r="21" spans="1:8" ht="24" x14ac:dyDescent="0.25">
      <c r="A21" s="318" t="s">
        <v>12</v>
      </c>
      <c r="B21" s="124" t="s">
        <v>101</v>
      </c>
      <c r="C21" s="140">
        <v>2.3781533464970548</v>
      </c>
      <c r="D21" s="141">
        <v>4</v>
      </c>
      <c r="E21" s="141">
        <v>47</v>
      </c>
      <c r="F21" s="142">
        <v>6.5160911259741328E-2</v>
      </c>
      <c r="G21" s="118"/>
      <c r="H21" s="118"/>
    </row>
    <row r="22" spans="1:8" ht="24" x14ac:dyDescent="0.25">
      <c r="A22" s="308"/>
      <c r="B22" s="120" t="s">
        <v>102</v>
      </c>
      <c r="C22" s="143">
        <v>1.0171658080582351</v>
      </c>
      <c r="D22" s="144">
        <v>4</v>
      </c>
      <c r="E22" s="144">
        <v>47</v>
      </c>
      <c r="F22" s="145">
        <v>0.40821806351425105</v>
      </c>
      <c r="G22" s="118"/>
      <c r="H22" s="118"/>
    </row>
    <row r="23" spans="1:8" ht="60" x14ac:dyDescent="0.25">
      <c r="A23" s="308"/>
      <c r="B23" s="120" t="s">
        <v>103</v>
      </c>
      <c r="C23" s="143">
        <v>1.0171658080582351</v>
      </c>
      <c r="D23" s="144">
        <v>4</v>
      </c>
      <c r="E23" s="146">
        <v>28.824235435559697</v>
      </c>
      <c r="F23" s="145">
        <v>0.41496579537711431</v>
      </c>
      <c r="G23" s="118"/>
      <c r="H23" s="118"/>
    </row>
    <row r="24" spans="1:8" ht="36" x14ac:dyDescent="0.25">
      <c r="A24" s="309"/>
      <c r="B24" s="122" t="s">
        <v>104</v>
      </c>
      <c r="C24" s="147">
        <v>2.0538645023273436</v>
      </c>
      <c r="D24" s="148">
        <v>4</v>
      </c>
      <c r="E24" s="148">
        <v>47</v>
      </c>
      <c r="F24" s="149">
        <v>0.10203578890900022</v>
      </c>
      <c r="G24" s="118"/>
      <c r="H24" s="118"/>
    </row>
    <row r="25" spans="1:8" x14ac:dyDescent="0.25">
      <c r="A25" s="310" t="s">
        <v>105</v>
      </c>
      <c r="B25" s="310"/>
      <c r="C25" s="310"/>
      <c r="D25" s="310"/>
      <c r="E25" s="310"/>
      <c r="F25" s="310"/>
      <c r="G25" s="118"/>
      <c r="H25" s="118"/>
    </row>
    <row r="26" spans="1:8" x14ac:dyDescent="0.25">
      <c r="A26" s="310" t="s">
        <v>148</v>
      </c>
      <c r="B26" s="310"/>
      <c r="C26" s="310"/>
      <c r="D26" s="310"/>
      <c r="E26" s="310"/>
      <c r="F26" s="310"/>
      <c r="G26" s="118"/>
      <c r="H26" s="118"/>
    </row>
    <row r="27" spans="1:8" x14ac:dyDescent="0.25">
      <c r="A27" s="310" t="s">
        <v>107</v>
      </c>
      <c r="B27" s="310"/>
      <c r="C27" s="310"/>
      <c r="D27" s="310"/>
      <c r="E27" s="310"/>
      <c r="F27" s="310"/>
      <c r="G27" s="118"/>
      <c r="H27" s="118"/>
    </row>
    <row r="28" spans="1:8" x14ac:dyDescent="0.25">
      <c r="A28" s="118"/>
      <c r="B28" s="118"/>
      <c r="C28" s="118"/>
      <c r="D28" s="118"/>
      <c r="E28" s="118"/>
      <c r="F28" s="118"/>
      <c r="G28" s="118"/>
      <c r="H28" s="118"/>
    </row>
    <row r="29" spans="1:8" x14ac:dyDescent="0.25">
      <c r="A29" s="319" t="s">
        <v>108</v>
      </c>
      <c r="B29" s="319"/>
      <c r="C29" s="319"/>
      <c r="D29" s="319"/>
      <c r="E29" s="319"/>
      <c r="F29" s="319"/>
      <c r="G29" s="118"/>
      <c r="H29" s="118"/>
    </row>
    <row r="30" spans="1:8" x14ac:dyDescent="0.25">
      <c r="A30" s="320" t="s">
        <v>93</v>
      </c>
      <c r="B30" s="320" t="s">
        <v>12</v>
      </c>
      <c r="C30" s="321"/>
      <c r="D30" s="321"/>
      <c r="E30" s="321"/>
      <c r="F30" s="321"/>
      <c r="G30" s="118"/>
      <c r="H30" s="118"/>
    </row>
    <row r="31" spans="1:8" ht="36.75" x14ac:dyDescent="0.25">
      <c r="A31" s="127" t="s">
        <v>109</v>
      </c>
      <c r="B31" s="128" t="s">
        <v>110</v>
      </c>
      <c r="C31" s="129" t="s">
        <v>111</v>
      </c>
      <c r="D31" s="129" t="s">
        <v>112</v>
      </c>
      <c r="E31" s="129" t="s">
        <v>113</v>
      </c>
      <c r="F31" s="130" t="s">
        <v>100</v>
      </c>
      <c r="G31" s="118"/>
      <c r="H31" s="118"/>
    </row>
    <row r="32" spans="1:8" ht="24" x14ac:dyDescent="0.25">
      <c r="A32" s="124" t="s">
        <v>114</v>
      </c>
      <c r="B32" s="150" t="s">
        <v>150</v>
      </c>
      <c r="C32" s="141">
        <v>4</v>
      </c>
      <c r="D32" s="151">
        <v>124.19791406669628</v>
      </c>
      <c r="E32" s="151">
        <v>1.3646974602616699</v>
      </c>
      <c r="F32" s="142">
        <v>0.26049969762986436</v>
      </c>
      <c r="G32" s="118"/>
      <c r="H32" s="118"/>
    </row>
    <row r="33" spans="1:8" x14ac:dyDescent="0.25">
      <c r="A33" s="120" t="s">
        <v>115</v>
      </c>
      <c r="B33" s="143">
        <v>4056.9119275570674</v>
      </c>
      <c r="C33" s="144">
        <v>1</v>
      </c>
      <c r="D33" s="146">
        <v>4056.9119275570674</v>
      </c>
      <c r="E33" s="146">
        <v>44.577700403802588</v>
      </c>
      <c r="F33" s="145">
        <v>2.530761814469545E-8</v>
      </c>
      <c r="G33" s="118"/>
      <c r="H33" s="118"/>
    </row>
    <row r="34" spans="1:8" ht="24" x14ac:dyDescent="0.25">
      <c r="A34" s="120" t="s">
        <v>91</v>
      </c>
      <c r="B34" s="143">
        <v>496.79165626678605</v>
      </c>
      <c r="C34" s="144">
        <v>4</v>
      </c>
      <c r="D34" s="146">
        <v>124.19791406669651</v>
      </c>
      <c r="E34" s="146">
        <v>1.3646974602616726</v>
      </c>
      <c r="F34" s="145">
        <v>0.26049969762986303</v>
      </c>
      <c r="G34" s="118"/>
      <c r="H34" s="118"/>
    </row>
    <row r="35" spans="1:8" x14ac:dyDescent="0.25">
      <c r="A35" s="120" t="s">
        <v>116</v>
      </c>
      <c r="B35" s="143">
        <v>4277.3597307167765</v>
      </c>
      <c r="C35" s="144">
        <v>47</v>
      </c>
      <c r="D35" s="146">
        <v>91.007653845037794</v>
      </c>
      <c r="E35" s="152"/>
      <c r="F35" s="153"/>
      <c r="G35" s="118"/>
      <c r="H35" s="118"/>
    </row>
    <row r="36" spans="1:8" x14ac:dyDescent="0.25">
      <c r="A36" s="120" t="s">
        <v>96</v>
      </c>
      <c r="B36" s="143">
        <v>8822.8515727917766</v>
      </c>
      <c r="C36" s="144">
        <v>52</v>
      </c>
      <c r="D36" s="152"/>
      <c r="E36" s="152"/>
      <c r="F36" s="153"/>
      <c r="G36" s="118"/>
      <c r="H36" s="118"/>
    </row>
    <row r="37" spans="1:8" ht="24" x14ac:dyDescent="0.25">
      <c r="A37" s="122" t="s">
        <v>117</v>
      </c>
      <c r="B37" s="147">
        <v>4774.1513869835617</v>
      </c>
      <c r="C37" s="148">
        <v>51</v>
      </c>
      <c r="D37" s="154"/>
      <c r="E37" s="154"/>
      <c r="F37" s="155"/>
      <c r="G37" s="118"/>
      <c r="H37" s="118"/>
    </row>
    <row r="38" spans="1:8" x14ac:dyDescent="0.25">
      <c r="A38" s="310" t="s">
        <v>145</v>
      </c>
      <c r="B38" s="310"/>
      <c r="C38" s="310"/>
      <c r="D38" s="310"/>
      <c r="E38" s="310"/>
      <c r="F38" s="310"/>
      <c r="G38" s="118"/>
      <c r="H38" s="118"/>
    </row>
    <row r="39" spans="1:8" x14ac:dyDescent="0.25">
      <c r="A39" s="118"/>
      <c r="B39" s="118"/>
      <c r="C39" s="118"/>
      <c r="D39" s="118"/>
      <c r="E39" s="118"/>
      <c r="F39" s="118"/>
      <c r="G39" s="118"/>
      <c r="H39" s="118"/>
    </row>
    <row r="40" spans="1:8" x14ac:dyDescent="0.25">
      <c r="A40" s="118"/>
      <c r="B40" s="118"/>
      <c r="C40" s="118"/>
      <c r="D40" s="118"/>
      <c r="E40" s="118"/>
      <c r="F40" s="118"/>
      <c r="G40" s="118"/>
      <c r="H40" s="118"/>
    </row>
    <row r="41" spans="1:8" x14ac:dyDescent="0.25">
      <c r="A41" s="119" t="s">
        <v>136</v>
      </c>
      <c r="B41" s="118"/>
      <c r="C41" s="118"/>
      <c r="D41" s="118"/>
      <c r="E41" s="118"/>
      <c r="F41" s="118"/>
      <c r="G41" s="118"/>
      <c r="H41" s="118"/>
    </row>
    <row r="42" spans="1:8" x14ac:dyDescent="0.25">
      <c r="A42" s="118"/>
      <c r="B42" s="118"/>
      <c r="C42" s="118"/>
      <c r="D42" s="118"/>
      <c r="E42" s="118"/>
      <c r="F42" s="118"/>
      <c r="G42" s="118"/>
      <c r="H42" s="118"/>
    </row>
    <row r="43" spans="1:8" x14ac:dyDescent="0.25">
      <c r="A43" s="118"/>
      <c r="B43" s="118"/>
      <c r="C43" s="118"/>
      <c r="D43" s="118"/>
      <c r="E43" s="118"/>
      <c r="F43" s="118"/>
      <c r="G43" s="118"/>
      <c r="H43" s="118"/>
    </row>
    <row r="44" spans="1:8" x14ac:dyDescent="0.25">
      <c r="A44" s="119" t="s">
        <v>87</v>
      </c>
      <c r="B44" s="118"/>
      <c r="C44" s="118"/>
      <c r="D44" s="118"/>
      <c r="E44" s="118"/>
      <c r="F44" s="118"/>
      <c r="G44" s="118"/>
      <c r="H44" s="118"/>
    </row>
    <row r="45" spans="1:8" x14ac:dyDescent="0.25">
      <c r="A45" s="118"/>
      <c r="B45" s="118"/>
      <c r="C45" s="118"/>
      <c r="D45" s="118"/>
      <c r="E45" s="118"/>
      <c r="F45" s="118"/>
      <c r="G45" s="118"/>
      <c r="H45" s="118"/>
    </row>
    <row r="46" spans="1:8" x14ac:dyDescent="0.25">
      <c r="A46" s="319" t="s">
        <v>137</v>
      </c>
      <c r="B46" s="319"/>
      <c r="C46" s="319"/>
      <c r="D46" s="319"/>
      <c r="E46" s="319"/>
      <c r="F46" s="319"/>
      <c r="G46" s="319"/>
      <c r="H46" s="118"/>
    </row>
    <row r="47" spans="1:8" x14ac:dyDescent="0.25">
      <c r="A47" s="320" t="s">
        <v>93</v>
      </c>
      <c r="B47" s="320" t="s">
        <v>12</v>
      </c>
      <c r="C47" s="321"/>
      <c r="D47" s="321"/>
      <c r="E47" s="321"/>
      <c r="F47" s="321"/>
      <c r="G47" s="321"/>
      <c r="H47" s="118"/>
    </row>
    <row r="48" spans="1:8" x14ac:dyDescent="0.25">
      <c r="A48" s="320" t="s">
        <v>138</v>
      </c>
      <c r="B48" s="321"/>
      <c r="C48" s="321"/>
      <c r="D48" s="321"/>
      <c r="E48" s="321"/>
      <c r="F48" s="321"/>
      <c r="G48" s="321"/>
      <c r="H48" s="118"/>
    </row>
    <row r="49" spans="1:8" x14ac:dyDescent="0.25">
      <c r="A49" s="311" t="s">
        <v>128</v>
      </c>
      <c r="B49" s="311"/>
      <c r="C49" s="313" t="s">
        <v>129</v>
      </c>
      <c r="D49" s="315" t="s">
        <v>121</v>
      </c>
      <c r="E49" s="315" t="s">
        <v>100</v>
      </c>
      <c r="F49" s="315" t="s">
        <v>122</v>
      </c>
      <c r="G49" s="317"/>
      <c r="H49" s="118"/>
    </row>
    <row r="50" spans="1:8" ht="24.75" x14ac:dyDescent="0.25">
      <c r="A50" s="312"/>
      <c r="B50" s="312"/>
      <c r="C50" s="314"/>
      <c r="D50" s="316"/>
      <c r="E50" s="316"/>
      <c r="F50" s="129" t="s">
        <v>123</v>
      </c>
      <c r="G50" s="130" t="s">
        <v>124</v>
      </c>
      <c r="H50" s="118"/>
    </row>
    <row r="51" spans="1:8" x14ac:dyDescent="0.25">
      <c r="A51" s="318" t="s">
        <v>32</v>
      </c>
      <c r="B51" s="124" t="s">
        <v>19</v>
      </c>
      <c r="C51" s="131">
        <v>-8.0172849909273136</v>
      </c>
      <c r="D51" s="132">
        <v>4.1682356532860991</v>
      </c>
      <c r="E51" s="151">
        <v>0.60496123578318706</v>
      </c>
      <c r="F51" s="132">
        <v>-20.295365202431366</v>
      </c>
      <c r="G51" s="156">
        <v>4.260795220576739</v>
      </c>
      <c r="H51" s="118"/>
    </row>
    <row r="52" spans="1:8" x14ac:dyDescent="0.25">
      <c r="A52" s="308"/>
      <c r="B52" s="120" t="s">
        <v>41</v>
      </c>
      <c r="C52" s="134">
        <v>-4.7134019341634836</v>
      </c>
      <c r="D52" s="135">
        <v>4.2663252066629376</v>
      </c>
      <c r="E52" s="146">
        <v>1</v>
      </c>
      <c r="F52" s="135">
        <v>-17.280417682054967</v>
      </c>
      <c r="G52" s="157">
        <v>7.853613813727998</v>
      </c>
      <c r="H52" s="118"/>
    </row>
    <row r="53" spans="1:8" x14ac:dyDescent="0.25">
      <c r="A53" s="308"/>
      <c r="B53" s="120" t="s">
        <v>26</v>
      </c>
      <c r="C53" s="134">
        <v>-8.9796133103364237</v>
      </c>
      <c r="D53" s="135">
        <v>4.3832324741954212</v>
      </c>
      <c r="E53" s="146">
        <v>0.46105847598902394</v>
      </c>
      <c r="F53" s="135">
        <v>-21.890994618975405</v>
      </c>
      <c r="G53" s="157">
        <v>3.9317679983025595</v>
      </c>
      <c r="H53" s="118"/>
    </row>
    <row r="54" spans="1:8" x14ac:dyDescent="0.25">
      <c r="A54" s="307"/>
      <c r="B54" s="158" t="s">
        <v>36</v>
      </c>
      <c r="C54" s="159">
        <v>-4.3729707088191425</v>
      </c>
      <c r="D54" s="160">
        <v>4.0846954033632574</v>
      </c>
      <c r="E54" s="161">
        <v>1</v>
      </c>
      <c r="F54" s="160">
        <v>-16.404972249451241</v>
      </c>
      <c r="G54" s="162">
        <v>7.6590308318129541</v>
      </c>
      <c r="H54" s="118"/>
    </row>
    <row r="55" spans="1:8" x14ac:dyDescent="0.25">
      <c r="A55" s="307" t="s">
        <v>19</v>
      </c>
      <c r="B55" s="120" t="s">
        <v>32</v>
      </c>
      <c r="C55" s="134">
        <v>8.0172849909273136</v>
      </c>
      <c r="D55" s="135">
        <v>4.1682356532860991</v>
      </c>
      <c r="E55" s="146">
        <v>0.60496123578318706</v>
      </c>
      <c r="F55" s="135">
        <v>-4.260795220576739</v>
      </c>
      <c r="G55" s="157">
        <v>20.295365202431366</v>
      </c>
      <c r="H55" s="118"/>
    </row>
    <row r="56" spans="1:8" x14ac:dyDescent="0.25">
      <c r="A56" s="308"/>
      <c r="B56" s="120" t="s">
        <v>41</v>
      </c>
      <c r="C56" s="134">
        <v>3.30388305676383</v>
      </c>
      <c r="D56" s="135">
        <v>4.1682356532860991</v>
      </c>
      <c r="E56" s="146">
        <v>1</v>
      </c>
      <c r="F56" s="135">
        <v>-8.9741971547402226</v>
      </c>
      <c r="G56" s="157">
        <v>15.581963268267883</v>
      </c>
      <c r="H56" s="118"/>
    </row>
    <row r="57" spans="1:8" x14ac:dyDescent="0.25">
      <c r="A57" s="308"/>
      <c r="B57" s="120" t="s">
        <v>26</v>
      </c>
      <c r="C57" s="134">
        <v>-0.96232831940911012</v>
      </c>
      <c r="D57" s="135">
        <v>4.287818164889825</v>
      </c>
      <c r="E57" s="146">
        <v>1</v>
      </c>
      <c r="F57" s="135">
        <v>-13.592654370998078</v>
      </c>
      <c r="G57" s="157">
        <v>11.667997732179858</v>
      </c>
      <c r="H57" s="118"/>
    </row>
    <row r="58" spans="1:8" x14ac:dyDescent="0.25">
      <c r="A58" s="307"/>
      <c r="B58" s="158" t="s">
        <v>36</v>
      </c>
      <c r="C58" s="159">
        <v>3.6443142821081711</v>
      </c>
      <c r="D58" s="160">
        <v>3.9821343812803156</v>
      </c>
      <c r="E58" s="161">
        <v>1</v>
      </c>
      <c r="F58" s="160">
        <v>-8.0855804295313156</v>
      </c>
      <c r="G58" s="162">
        <v>15.374208993747658</v>
      </c>
      <c r="H58" s="118"/>
    </row>
    <row r="59" spans="1:8" x14ac:dyDescent="0.25">
      <c r="A59" s="307" t="s">
        <v>41</v>
      </c>
      <c r="B59" s="120" t="s">
        <v>32</v>
      </c>
      <c r="C59" s="134">
        <v>4.7134019341634836</v>
      </c>
      <c r="D59" s="135">
        <v>4.2663252066629376</v>
      </c>
      <c r="E59" s="146">
        <v>1</v>
      </c>
      <c r="F59" s="135">
        <v>-7.853613813727998</v>
      </c>
      <c r="G59" s="157">
        <v>17.280417682054967</v>
      </c>
      <c r="H59" s="118"/>
    </row>
    <row r="60" spans="1:8" x14ac:dyDescent="0.25">
      <c r="A60" s="308"/>
      <c r="B60" s="120" t="s">
        <v>19</v>
      </c>
      <c r="C60" s="134">
        <v>-3.30388305676383</v>
      </c>
      <c r="D60" s="135">
        <v>4.1682356532860991</v>
      </c>
      <c r="E60" s="146">
        <v>1</v>
      </c>
      <c r="F60" s="135">
        <v>-15.581963268267883</v>
      </c>
      <c r="G60" s="157">
        <v>8.9741971547402226</v>
      </c>
      <c r="H60" s="118"/>
    </row>
    <row r="61" spans="1:8" x14ac:dyDescent="0.25">
      <c r="A61" s="308"/>
      <c r="B61" s="120" t="s">
        <v>26</v>
      </c>
      <c r="C61" s="134">
        <v>-4.2662113761729401</v>
      </c>
      <c r="D61" s="135">
        <v>4.3832324741954212</v>
      </c>
      <c r="E61" s="146">
        <v>1</v>
      </c>
      <c r="F61" s="135">
        <v>-17.177592684811923</v>
      </c>
      <c r="G61" s="157">
        <v>8.6451699324660432</v>
      </c>
      <c r="H61" s="118"/>
    </row>
    <row r="62" spans="1:8" x14ac:dyDescent="0.25">
      <c r="A62" s="307"/>
      <c r="B62" s="158" t="s">
        <v>36</v>
      </c>
      <c r="C62" s="159">
        <v>0.34043122534434112</v>
      </c>
      <c r="D62" s="160">
        <v>4.0846954033632574</v>
      </c>
      <c r="E62" s="161">
        <v>1</v>
      </c>
      <c r="F62" s="160">
        <v>-11.691570315287755</v>
      </c>
      <c r="G62" s="162">
        <v>12.372432765976438</v>
      </c>
      <c r="H62" s="118"/>
    </row>
    <row r="63" spans="1:8" x14ac:dyDescent="0.25">
      <c r="A63" s="307" t="s">
        <v>26</v>
      </c>
      <c r="B63" s="120" t="s">
        <v>32</v>
      </c>
      <c r="C63" s="134">
        <v>8.9796133103364237</v>
      </c>
      <c r="D63" s="135">
        <v>4.3832324741954212</v>
      </c>
      <c r="E63" s="146">
        <v>0.46105847598902394</v>
      </c>
      <c r="F63" s="135">
        <v>-3.9317679983025595</v>
      </c>
      <c r="G63" s="157">
        <v>21.890994618975405</v>
      </c>
      <c r="H63" s="118"/>
    </row>
    <row r="64" spans="1:8" x14ac:dyDescent="0.25">
      <c r="A64" s="308"/>
      <c r="B64" s="120" t="s">
        <v>19</v>
      </c>
      <c r="C64" s="134">
        <v>0.96232831940911012</v>
      </c>
      <c r="D64" s="135">
        <v>4.287818164889825</v>
      </c>
      <c r="E64" s="146">
        <v>1</v>
      </c>
      <c r="F64" s="135">
        <v>-11.667997732179858</v>
      </c>
      <c r="G64" s="157">
        <v>13.592654370998078</v>
      </c>
      <c r="H64" s="118"/>
    </row>
    <row r="65" spans="1:8" x14ac:dyDescent="0.25">
      <c r="A65" s="308"/>
      <c r="B65" s="120" t="s">
        <v>41</v>
      </c>
      <c r="C65" s="134">
        <v>4.2662113761729401</v>
      </c>
      <c r="D65" s="135">
        <v>4.3832324741954212</v>
      </c>
      <c r="E65" s="146">
        <v>1</v>
      </c>
      <c r="F65" s="135">
        <v>-8.6451699324660432</v>
      </c>
      <c r="G65" s="157">
        <v>17.177592684811923</v>
      </c>
      <c r="H65" s="118"/>
    </row>
    <row r="66" spans="1:8" x14ac:dyDescent="0.25">
      <c r="A66" s="307"/>
      <c r="B66" s="158" t="s">
        <v>36</v>
      </c>
      <c r="C66" s="159">
        <v>4.6066426015172812</v>
      </c>
      <c r="D66" s="160">
        <v>4.2066533838778151</v>
      </c>
      <c r="E66" s="161">
        <v>1</v>
      </c>
      <c r="F66" s="160">
        <v>-7.7846020318152664</v>
      </c>
      <c r="G66" s="162">
        <v>16.997887234849827</v>
      </c>
      <c r="H66" s="118"/>
    </row>
    <row r="67" spans="1:8" x14ac:dyDescent="0.25">
      <c r="A67" s="307" t="s">
        <v>36</v>
      </c>
      <c r="B67" s="120" t="s">
        <v>32</v>
      </c>
      <c r="C67" s="134">
        <v>4.3729707088191425</v>
      </c>
      <c r="D67" s="135">
        <v>4.0846954033632574</v>
      </c>
      <c r="E67" s="146">
        <v>1</v>
      </c>
      <c r="F67" s="135">
        <v>-7.6590308318129541</v>
      </c>
      <c r="G67" s="157">
        <v>16.404972249451241</v>
      </c>
      <c r="H67" s="118"/>
    </row>
    <row r="68" spans="1:8" x14ac:dyDescent="0.25">
      <c r="A68" s="308"/>
      <c r="B68" s="120" t="s">
        <v>19</v>
      </c>
      <c r="C68" s="134">
        <v>-3.6443142821081711</v>
      </c>
      <c r="D68" s="135">
        <v>3.9821343812803156</v>
      </c>
      <c r="E68" s="146">
        <v>1</v>
      </c>
      <c r="F68" s="135">
        <v>-15.374208993747658</v>
      </c>
      <c r="G68" s="157">
        <v>8.0855804295313156</v>
      </c>
      <c r="H68" s="118"/>
    </row>
    <row r="69" spans="1:8" x14ac:dyDescent="0.25">
      <c r="A69" s="308"/>
      <c r="B69" s="120" t="s">
        <v>41</v>
      </c>
      <c r="C69" s="134">
        <v>-0.34043122534434112</v>
      </c>
      <c r="D69" s="135">
        <v>4.0846954033632574</v>
      </c>
      <c r="E69" s="146">
        <v>1</v>
      </c>
      <c r="F69" s="135">
        <v>-12.372432765976438</v>
      </c>
      <c r="G69" s="157">
        <v>11.691570315287755</v>
      </c>
      <c r="H69" s="118"/>
    </row>
    <row r="70" spans="1:8" x14ac:dyDescent="0.25">
      <c r="A70" s="309"/>
      <c r="B70" s="122" t="s">
        <v>26</v>
      </c>
      <c r="C70" s="137">
        <v>-4.6066426015172812</v>
      </c>
      <c r="D70" s="138">
        <v>4.2066533838778151</v>
      </c>
      <c r="E70" s="163">
        <v>1</v>
      </c>
      <c r="F70" s="138">
        <v>-16.997887234849827</v>
      </c>
      <c r="G70" s="164">
        <v>7.7846020318152664</v>
      </c>
      <c r="H70" s="118"/>
    </row>
    <row r="71" spans="1:8" x14ac:dyDescent="0.25">
      <c r="A71" s="310" t="s">
        <v>149</v>
      </c>
      <c r="B71" s="310"/>
      <c r="C71" s="310"/>
      <c r="D71" s="310"/>
      <c r="E71" s="310"/>
      <c r="F71" s="310"/>
      <c r="G71" s="310"/>
      <c r="H71" s="118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1473-0688-4BEE-BB4E-5CAA249FAA9D}">
  <dimension ref="A1:H71"/>
  <sheetViews>
    <sheetView workbookViewId="0">
      <selection activeCell="F11" sqref="F11"/>
    </sheetView>
  </sheetViews>
  <sheetFormatPr defaultRowHeight="15" x14ac:dyDescent="0.25"/>
  <cols>
    <col min="2" max="2" width="39" customWidth="1"/>
  </cols>
  <sheetData>
    <row r="1" spans="1:8" x14ac:dyDescent="0.25">
      <c r="A1" s="335" t="s">
        <v>89</v>
      </c>
      <c r="B1" s="335"/>
      <c r="C1" s="335"/>
      <c r="D1" s="165"/>
      <c r="E1" s="165"/>
      <c r="F1" s="165"/>
      <c r="G1" s="165"/>
      <c r="H1" s="165"/>
    </row>
    <row r="2" spans="1:8" x14ac:dyDescent="0.25">
      <c r="A2" s="328" t="s">
        <v>88</v>
      </c>
      <c r="B2" s="328"/>
      <c r="C2" s="170" t="s">
        <v>90</v>
      </c>
      <c r="D2" s="165"/>
      <c r="E2" s="165"/>
      <c r="F2" s="165"/>
      <c r="G2" s="165"/>
      <c r="H2" s="165"/>
    </row>
    <row r="3" spans="1:8" x14ac:dyDescent="0.25">
      <c r="A3" s="338" t="s">
        <v>91</v>
      </c>
      <c r="B3" s="171" t="s">
        <v>32</v>
      </c>
      <c r="C3" s="172">
        <v>10</v>
      </c>
      <c r="D3" s="165"/>
      <c r="E3" s="165"/>
      <c r="F3" s="165"/>
      <c r="G3" s="165"/>
      <c r="H3" s="165"/>
    </row>
    <row r="4" spans="1:8" x14ac:dyDescent="0.25">
      <c r="A4" s="324"/>
      <c r="B4" s="167" t="s">
        <v>19</v>
      </c>
      <c r="C4" s="168">
        <v>11</v>
      </c>
      <c r="D4" s="165"/>
      <c r="E4" s="165"/>
      <c r="F4" s="165"/>
      <c r="G4" s="165"/>
      <c r="H4" s="165"/>
    </row>
    <row r="5" spans="1:8" x14ac:dyDescent="0.25">
      <c r="A5" s="324"/>
      <c r="B5" s="167" t="s">
        <v>41</v>
      </c>
      <c r="C5" s="168">
        <v>10</v>
      </c>
      <c r="D5" s="165"/>
      <c r="E5" s="165"/>
      <c r="F5" s="165"/>
      <c r="G5" s="165"/>
      <c r="H5" s="165"/>
    </row>
    <row r="6" spans="1:8" x14ac:dyDescent="0.25">
      <c r="A6" s="324"/>
      <c r="B6" s="167" t="s">
        <v>26</v>
      </c>
      <c r="C6" s="168">
        <v>9</v>
      </c>
      <c r="D6" s="165"/>
      <c r="E6" s="165"/>
      <c r="F6" s="165"/>
      <c r="G6" s="165"/>
      <c r="H6" s="165"/>
    </row>
    <row r="7" spans="1:8" x14ac:dyDescent="0.25">
      <c r="A7" s="325"/>
      <c r="B7" s="169" t="s">
        <v>36</v>
      </c>
      <c r="C7" s="173">
        <v>12</v>
      </c>
      <c r="D7" s="165"/>
      <c r="E7" s="165"/>
      <c r="F7" s="165"/>
      <c r="G7" s="165"/>
      <c r="H7" s="165"/>
    </row>
    <row r="8" spans="1:8" x14ac:dyDescent="0.25">
      <c r="A8" s="165"/>
      <c r="B8" s="165"/>
      <c r="C8" s="165"/>
      <c r="D8" s="165"/>
      <c r="E8" s="165"/>
      <c r="F8" s="165"/>
      <c r="G8" s="165"/>
      <c r="H8" s="165"/>
    </row>
    <row r="9" spans="1:8" x14ac:dyDescent="0.25">
      <c r="A9" s="335" t="s">
        <v>92</v>
      </c>
      <c r="B9" s="335"/>
      <c r="C9" s="335"/>
      <c r="D9" s="335"/>
      <c r="E9" s="165"/>
      <c r="F9" s="165"/>
      <c r="G9" s="165"/>
      <c r="H9" s="165"/>
    </row>
    <row r="10" spans="1:8" x14ac:dyDescent="0.25">
      <c r="A10" s="336" t="s">
        <v>93</v>
      </c>
      <c r="B10" s="336" t="s">
        <v>15</v>
      </c>
      <c r="C10" s="337"/>
      <c r="D10" s="337"/>
      <c r="E10" s="165"/>
      <c r="F10" s="165"/>
      <c r="G10" s="165"/>
      <c r="H10" s="165"/>
    </row>
    <row r="11" spans="1:8" ht="24.75" x14ac:dyDescent="0.25">
      <c r="A11" s="174" t="s">
        <v>91</v>
      </c>
      <c r="B11" s="175" t="s">
        <v>94</v>
      </c>
      <c r="C11" s="176" t="s">
        <v>95</v>
      </c>
      <c r="D11" s="177" t="s">
        <v>90</v>
      </c>
      <c r="E11" s="165"/>
      <c r="F11" s="165"/>
      <c r="G11" s="165"/>
      <c r="H11" s="165"/>
    </row>
    <row r="12" spans="1:8" x14ac:dyDescent="0.25">
      <c r="A12" s="171" t="s">
        <v>32</v>
      </c>
      <c r="B12" s="178">
        <v>3.9167862044204016E+16</v>
      </c>
      <c r="C12" s="179">
        <v>1.2385965513894315E+17</v>
      </c>
      <c r="D12" s="180">
        <v>10</v>
      </c>
      <c r="E12" s="165"/>
      <c r="F12" s="165"/>
      <c r="G12" s="165"/>
      <c r="H12" s="165"/>
    </row>
    <row r="13" spans="1:8" x14ac:dyDescent="0.25">
      <c r="A13" s="167" t="s">
        <v>19</v>
      </c>
      <c r="B13" s="181">
        <v>109.36059997836612</v>
      </c>
      <c r="C13" s="182">
        <v>120.88621463631389</v>
      </c>
      <c r="D13" s="183">
        <v>11</v>
      </c>
      <c r="E13" s="165"/>
      <c r="F13" s="165"/>
      <c r="G13" s="165"/>
      <c r="H13" s="165"/>
    </row>
    <row r="14" spans="1:8" x14ac:dyDescent="0.25">
      <c r="A14" s="167" t="s">
        <v>41</v>
      </c>
      <c r="B14" s="181">
        <v>101.38023836640639</v>
      </c>
      <c r="C14" s="182">
        <v>138.28049938067392</v>
      </c>
      <c r="D14" s="183">
        <v>10</v>
      </c>
      <c r="E14" s="165"/>
      <c r="F14" s="165"/>
      <c r="G14" s="165"/>
      <c r="H14" s="165"/>
    </row>
    <row r="15" spans="1:8" x14ac:dyDescent="0.25">
      <c r="A15" s="167" t="s">
        <v>26</v>
      </c>
      <c r="B15" s="181">
        <v>168.15690363320326</v>
      </c>
      <c r="C15" s="182">
        <v>151.65923564188299</v>
      </c>
      <c r="D15" s="183">
        <v>9</v>
      </c>
      <c r="E15" s="165"/>
      <c r="F15" s="165"/>
      <c r="G15" s="165"/>
      <c r="H15" s="165"/>
    </row>
    <row r="16" spans="1:8" x14ac:dyDescent="0.25">
      <c r="A16" s="167" t="s">
        <v>36</v>
      </c>
      <c r="B16" s="181">
        <v>70.572401678294995</v>
      </c>
      <c r="C16" s="182">
        <v>46.922537801043283</v>
      </c>
      <c r="D16" s="183">
        <v>12</v>
      </c>
      <c r="E16" s="165"/>
      <c r="F16" s="165"/>
      <c r="G16" s="165"/>
      <c r="H16" s="165"/>
    </row>
    <row r="17" spans="1:8" x14ac:dyDescent="0.25">
      <c r="A17" s="169" t="s">
        <v>96</v>
      </c>
      <c r="B17" s="184">
        <v>7532281162347014</v>
      </c>
      <c r="C17" s="185">
        <v>5.4316051904106584E+16</v>
      </c>
      <c r="D17" s="186">
        <v>52</v>
      </c>
      <c r="E17" s="165"/>
      <c r="F17" s="165"/>
      <c r="G17" s="165"/>
      <c r="H17" s="165"/>
    </row>
    <row r="18" spans="1:8" x14ac:dyDescent="0.25">
      <c r="A18" s="165"/>
      <c r="B18" s="165"/>
      <c r="C18" s="165"/>
      <c r="D18" s="165"/>
      <c r="E18" s="165"/>
      <c r="F18" s="165"/>
      <c r="G18" s="165"/>
      <c r="H18" s="165"/>
    </row>
    <row r="19" spans="1:8" x14ac:dyDescent="0.25">
      <c r="A19" s="335" t="s">
        <v>140</v>
      </c>
      <c r="B19" s="335"/>
      <c r="C19" s="335"/>
      <c r="D19" s="335"/>
      <c r="E19" s="335"/>
      <c r="F19" s="335"/>
      <c r="G19" s="165"/>
      <c r="H19" s="165"/>
    </row>
    <row r="20" spans="1:8" ht="24.75" x14ac:dyDescent="0.25">
      <c r="A20" s="328" t="s">
        <v>88</v>
      </c>
      <c r="B20" s="328"/>
      <c r="C20" s="175" t="s">
        <v>97</v>
      </c>
      <c r="D20" s="176" t="s">
        <v>98</v>
      </c>
      <c r="E20" s="176" t="s">
        <v>99</v>
      </c>
      <c r="F20" s="177" t="s">
        <v>100</v>
      </c>
      <c r="G20" s="165"/>
      <c r="H20" s="165"/>
    </row>
    <row r="21" spans="1:8" x14ac:dyDescent="0.25">
      <c r="A21" s="334" t="s">
        <v>15</v>
      </c>
      <c r="B21" s="171" t="s">
        <v>101</v>
      </c>
      <c r="C21" s="187">
        <v>5.338341346153836</v>
      </c>
      <c r="D21" s="188">
        <v>4</v>
      </c>
      <c r="E21" s="188">
        <v>47</v>
      </c>
      <c r="F21" s="189">
        <v>1.2550957770485207E-3</v>
      </c>
      <c r="G21" s="165"/>
      <c r="H21" s="165"/>
    </row>
    <row r="22" spans="1:8" x14ac:dyDescent="0.25">
      <c r="A22" s="324"/>
      <c r="B22" s="167" t="s">
        <v>102</v>
      </c>
      <c r="C22" s="190">
        <v>1.0544871794871784</v>
      </c>
      <c r="D22" s="191">
        <v>4</v>
      </c>
      <c r="E22" s="191">
        <v>47</v>
      </c>
      <c r="F22" s="192">
        <v>0.38952024364169535</v>
      </c>
      <c r="G22" s="165"/>
      <c r="H22" s="165"/>
    </row>
    <row r="23" spans="1:8" x14ac:dyDescent="0.25">
      <c r="A23" s="324"/>
      <c r="B23" s="167" t="s">
        <v>103</v>
      </c>
      <c r="C23" s="190">
        <v>1.0544871794871784</v>
      </c>
      <c r="D23" s="191">
        <v>4</v>
      </c>
      <c r="E23" s="193">
        <v>9</v>
      </c>
      <c r="F23" s="192">
        <v>0.43204355209403666</v>
      </c>
      <c r="G23" s="165"/>
      <c r="H23" s="165"/>
    </row>
    <row r="24" spans="1:8" x14ac:dyDescent="0.25">
      <c r="A24" s="325"/>
      <c r="B24" s="169" t="s">
        <v>104</v>
      </c>
      <c r="C24" s="194">
        <v>2.784505208333325</v>
      </c>
      <c r="D24" s="195">
        <v>4</v>
      </c>
      <c r="E24" s="195">
        <v>47</v>
      </c>
      <c r="F24" s="196">
        <v>3.7154621484940177E-2</v>
      </c>
      <c r="G24" s="165"/>
      <c r="H24" s="165"/>
    </row>
    <row r="25" spans="1:8" x14ac:dyDescent="0.25">
      <c r="A25" s="326" t="s">
        <v>105</v>
      </c>
      <c r="B25" s="326"/>
      <c r="C25" s="326"/>
      <c r="D25" s="326"/>
      <c r="E25" s="326"/>
      <c r="F25" s="326"/>
      <c r="G25" s="165"/>
      <c r="H25" s="165"/>
    </row>
    <row r="26" spans="1:8" x14ac:dyDescent="0.25">
      <c r="A26" s="326" t="s">
        <v>151</v>
      </c>
      <c r="B26" s="326"/>
      <c r="C26" s="326"/>
      <c r="D26" s="326"/>
      <c r="E26" s="326"/>
      <c r="F26" s="326"/>
      <c r="G26" s="165"/>
      <c r="H26" s="165"/>
    </row>
    <row r="27" spans="1:8" x14ac:dyDescent="0.25">
      <c r="A27" s="326" t="s">
        <v>107</v>
      </c>
      <c r="B27" s="326"/>
      <c r="C27" s="326"/>
      <c r="D27" s="326"/>
      <c r="E27" s="326"/>
      <c r="F27" s="326"/>
      <c r="G27" s="165"/>
      <c r="H27" s="165"/>
    </row>
    <row r="28" spans="1:8" x14ac:dyDescent="0.25">
      <c r="A28" s="165"/>
      <c r="B28" s="165"/>
      <c r="C28" s="165"/>
      <c r="D28" s="165"/>
      <c r="E28" s="165"/>
      <c r="F28" s="165"/>
      <c r="G28" s="165"/>
      <c r="H28" s="165"/>
    </row>
    <row r="29" spans="1:8" x14ac:dyDescent="0.25">
      <c r="A29" s="335" t="s">
        <v>108</v>
      </c>
      <c r="B29" s="335"/>
      <c r="C29" s="335"/>
      <c r="D29" s="335"/>
      <c r="E29" s="335"/>
      <c r="F29" s="335"/>
      <c r="G29" s="165"/>
      <c r="H29" s="165"/>
    </row>
    <row r="30" spans="1:8" x14ac:dyDescent="0.25">
      <c r="A30" s="336" t="s">
        <v>93</v>
      </c>
      <c r="B30" s="336" t="s">
        <v>15</v>
      </c>
      <c r="C30" s="337"/>
      <c r="D30" s="337"/>
      <c r="E30" s="337"/>
      <c r="F30" s="337"/>
      <c r="G30" s="165"/>
      <c r="H30" s="165"/>
    </row>
    <row r="31" spans="1:8" ht="24.75" x14ac:dyDescent="0.25">
      <c r="A31" s="174" t="s">
        <v>109</v>
      </c>
      <c r="B31" s="175" t="s">
        <v>110</v>
      </c>
      <c r="C31" s="176" t="s">
        <v>111</v>
      </c>
      <c r="D31" s="176" t="s">
        <v>112</v>
      </c>
      <c r="E31" s="176" t="s">
        <v>113</v>
      </c>
      <c r="F31" s="177" t="s">
        <v>100</v>
      </c>
      <c r="G31" s="165"/>
      <c r="H31" s="165"/>
    </row>
    <row r="32" spans="1:8" ht="24" x14ac:dyDescent="0.25">
      <c r="A32" s="171" t="s">
        <v>114</v>
      </c>
      <c r="B32" s="197" t="s">
        <v>153</v>
      </c>
      <c r="C32" s="188">
        <v>4</v>
      </c>
      <c r="D32" s="198">
        <v>3.0977451691720656E+33</v>
      </c>
      <c r="E32" s="198">
        <v>1.054487179487174</v>
      </c>
      <c r="F32" s="189">
        <v>0.38952024364169802</v>
      </c>
      <c r="G32" s="165"/>
      <c r="H32" s="165"/>
    </row>
    <row r="33" spans="1:8" x14ac:dyDescent="0.25">
      <c r="A33" s="167" t="s">
        <v>115</v>
      </c>
      <c r="B33" s="190">
        <v>3.1608328885383839E+33</v>
      </c>
      <c r="C33" s="191">
        <v>1</v>
      </c>
      <c r="D33" s="193">
        <v>3.1608328885383839E+33</v>
      </c>
      <c r="E33" s="193">
        <v>1.0759625390218797</v>
      </c>
      <c r="F33" s="192">
        <v>0.30490990586920652</v>
      </c>
      <c r="G33" s="165"/>
      <c r="H33" s="165"/>
    </row>
    <row r="34" spans="1:8" ht="24" x14ac:dyDescent="0.25">
      <c r="A34" s="167" t="s">
        <v>91</v>
      </c>
      <c r="B34" s="190">
        <v>1.2390980676688297E+34</v>
      </c>
      <c r="C34" s="191">
        <v>4</v>
      </c>
      <c r="D34" s="193">
        <v>3.0977451691720743E+33</v>
      </c>
      <c r="E34" s="193">
        <v>1.0544871794871771</v>
      </c>
      <c r="F34" s="192">
        <v>0.38952024364169646</v>
      </c>
      <c r="G34" s="165"/>
      <c r="H34" s="165"/>
    </row>
    <row r="35" spans="1:8" x14ac:dyDescent="0.25">
      <c r="A35" s="167" t="s">
        <v>116</v>
      </c>
      <c r="B35" s="190">
        <v>1.3807092754024135E+35</v>
      </c>
      <c r="C35" s="191">
        <v>47</v>
      </c>
      <c r="D35" s="193">
        <v>2.9376793093668373E+33</v>
      </c>
      <c r="E35" s="199"/>
      <c r="F35" s="200"/>
      <c r="G35" s="165"/>
      <c r="H35" s="165"/>
    </row>
    <row r="36" spans="1:8" x14ac:dyDescent="0.25">
      <c r="A36" s="167" t="s">
        <v>96</v>
      </c>
      <c r="B36" s="190">
        <v>1.5341214171137933E+35</v>
      </c>
      <c r="C36" s="191">
        <v>52</v>
      </c>
      <c r="D36" s="199"/>
      <c r="E36" s="199"/>
      <c r="F36" s="200"/>
      <c r="G36" s="165"/>
      <c r="H36" s="165"/>
    </row>
    <row r="37" spans="1:8" ht="24" x14ac:dyDescent="0.25">
      <c r="A37" s="169" t="s">
        <v>117</v>
      </c>
      <c r="B37" s="194">
        <v>1.5046190821692962E+35</v>
      </c>
      <c r="C37" s="195">
        <v>51</v>
      </c>
      <c r="D37" s="201"/>
      <c r="E37" s="201"/>
      <c r="F37" s="202"/>
      <c r="G37" s="165"/>
      <c r="H37" s="165"/>
    </row>
    <row r="38" spans="1:8" x14ac:dyDescent="0.25">
      <c r="A38" s="326" t="s">
        <v>118</v>
      </c>
      <c r="B38" s="326"/>
      <c r="C38" s="326"/>
      <c r="D38" s="326"/>
      <c r="E38" s="326"/>
      <c r="F38" s="326"/>
      <c r="G38" s="165"/>
      <c r="H38" s="165"/>
    </row>
    <row r="39" spans="1:8" x14ac:dyDescent="0.25">
      <c r="A39" s="165"/>
      <c r="B39" s="165"/>
      <c r="C39" s="165"/>
      <c r="D39" s="165"/>
      <c r="E39" s="165"/>
      <c r="F39" s="165"/>
      <c r="G39" s="165"/>
      <c r="H39" s="165"/>
    </row>
    <row r="40" spans="1:8" x14ac:dyDescent="0.25">
      <c r="A40" s="165"/>
      <c r="B40" s="165"/>
      <c r="C40" s="165"/>
      <c r="D40" s="165"/>
      <c r="E40" s="165"/>
      <c r="F40" s="165"/>
      <c r="G40" s="165"/>
      <c r="H40" s="165"/>
    </row>
    <row r="41" spans="1:8" x14ac:dyDescent="0.25">
      <c r="A41" s="166" t="s">
        <v>136</v>
      </c>
      <c r="B41" s="165"/>
      <c r="C41" s="165"/>
      <c r="D41" s="165"/>
      <c r="E41" s="165"/>
      <c r="F41" s="165"/>
      <c r="G41" s="165"/>
      <c r="H41" s="165"/>
    </row>
    <row r="42" spans="1:8" x14ac:dyDescent="0.25">
      <c r="A42" s="165"/>
      <c r="B42" s="165"/>
      <c r="C42" s="165"/>
      <c r="D42" s="165"/>
      <c r="E42" s="165"/>
      <c r="F42" s="165"/>
      <c r="G42" s="165"/>
      <c r="H42" s="165"/>
    </row>
    <row r="43" spans="1:8" x14ac:dyDescent="0.25">
      <c r="A43" s="165"/>
      <c r="B43" s="165"/>
      <c r="C43" s="165"/>
      <c r="D43" s="165"/>
      <c r="E43" s="165"/>
      <c r="F43" s="165"/>
      <c r="G43" s="165"/>
      <c r="H43" s="165"/>
    </row>
    <row r="44" spans="1:8" x14ac:dyDescent="0.25">
      <c r="A44" s="166" t="s">
        <v>87</v>
      </c>
      <c r="B44" s="165"/>
      <c r="C44" s="165"/>
      <c r="D44" s="165"/>
      <c r="E44" s="165"/>
      <c r="F44" s="165"/>
      <c r="G44" s="165"/>
      <c r="H44" s="165"/>
    </row>
    <row r="45" spans="1:8" x14ac:dyDescent="0.25">
      <c r="A45" s="165"/>
      <c r="B45" s="165"/>
      <c r="C45" s="165"/>
      <c r="D45" s="165"/>
      <c r="E45" s="165"/>
      <c r="F45" s="165"/>
      <c r="G45" s="165"/>
      <c r="H45" s="165"/>
    </row>
    <row r="46" spans="1:8" x14ac:dyDescent="0.25">
      <c r="A46" s="335" t="s">
        <v>137</v>
      </c>
      <c r="B46" s="335"/>
      <c r="C46" s="335"/>
      <c r="D46" s="335"/>
      <c r="E46" s="335"/>
      <c r="F46" s="335"/>
      <c r="G46" s="335"/>
      <c r="H46" s="165"/>
    </row>
    <row r="47" spans="1:8" x14ac:dyDescent="0.25">
      <c r="A47" s="336" t="s">
        <v>93</v>
      </c>
      <c r="B47" s="336" t="s">
        <v>15</v>
      </c>
      <c r="C47" s="337"/>
      <c r="D47" s="337"/>
      <c r="E47" s="337"/>
      <c r="F47" s="337"/>
      <c r="G47" s="337"/>
      <c r="H47" s="165"/>
    </row>
    <row r="48" spans="1:8" x14ac:dyDescent="0.25">
      <c r="A48" s="336" t="s">
        <v>138</v>
      </c>
      <c r="B48" s="337"/>
      <c r="C48" s="337"/>
      <c r="D48" s="337"/>
      <c r="E48" s="337"/>
      <c r="F48" s="337"/>
      <c r="G48" s="337"/>
      <c r="H48" s="165"/>
    </row>
    <row r="49" spans="1:8" x14ac:dyDescent="0.25">
      <c r="A49" s="327" t="s">
        <v>128</v>
      </c>
      <c r="B49" s="327"/>
      <c r="C49" s="329" t="s">
        <v>129</v>
      </c>
      <c r="D49" s="331" t="s">
        <v>121</v>
      </c>
      <c r="E49" s="331" t="s">
        <v>100</v>
      </c>
      <c r="F49" s="331" t="s">
        <v>122</v>
      </c>
      <c r="G49" s="333"/>
      <c r="H49" s="165"/>
    </row>
    <row r="50" spans="1:8" ht="24.75" x14ac:dyDescent="0.25">
      <c r="A50" s="328"/>
      <c r="B50" s="328"/>
      <c r="C50" s="330"/>
      <c r="D50" s="332"/>
      <c r="E50" s="332"/>
      <c r="F50" s="176" t="s">
        <v>123</v>
      </c>
      <c r="G50" s="177" t="s">
        <v>124</v>
      </c>
      <c r="H50" s="165"/>
    </row>
    <row r="51" spans="1:8" x14ac:dyDescent="0.25">
      <c r="A51" s="334" t="s">
        <v>32</v>
      </c>
      <c r="B51" s="171" t="s">
        <v>19</v>
      </c>
      <c r="C51" s="178">
        <v>3.9167862044203904E+16</v>
      </c>
      <c r="D51" s="179">
        <v>2.368184296742272E+16</v>
      </c>
      <c r="E51" s="198">
        <v>1</v>
      </c>
      <c r="F51" s="179">
        <v>-3.0590086329235048E+16</v>
      </c>
      <c r="G51" s="203">
        <v>1.0892581041764285E+17</v>
      </c>
      <c r="H51" s="165"/>
    </row>
    <row r="52" spans="1:8" x14ac:dyDescent="0.25">
      <c r="A52" s="324"/>
      <c r="B52" s="167" t="s">
        <v>41</v>
      </c>
      <c r="C52" s="181">
        <v>3.9167862044203912E+16</v>
      </c>
      <c r="D52" s="182">
        <v>2.42391390497552E+16</v>
      </c>
      <c r="E52" s="193">
        <v>1</v>
      </c>
      <c r="F52" s="182">
        <v>-3.2231674418200392E+16</v>
      </c>
      <c r="G52" s="204">
        <v>1.1056739850660822E+17</v>
      </c>
      <c r="H52" s="165"/>
    </row>
    <row r="53" spans="1:8" x14ac:dyDescent="0.25">
      <c r="A53" s="324"/>
      <c r="B53" s="167" t="s">
        <v>26</v>
      </c>
      <c r="C53" s="181">
        <v>3.9167862044203848E+16</v>
      </c>
      <c r="D53" s="182">
        <v>2.4903348029703848E+16</v>
      </c>
      <c r="E53" s="193">
        <v>1</v>
      </c>
      <c r="F53" s="182">
        <v>-3.4188188351519336E+16</v>
      </c>
      <c r="G53" s="204">
        <v>1.1252391243992704E+17</v>
      </c>
      <c r="H53" s="165"/>
    </row>
    <row r="54" spans="1:8" x14ac:dyDescent="0.25">
      <c r="A54" s="323"/>
      <c r="B54" s="205" t="s">
        <v>36</v>
      </c>
      <c r="C54" s="206">
        <v>3.9167862044203944E+16</v>
      </c>
      <c r="D54" s="207">
        <v>2.3207208794910836E+16</v>
      </c>
      <c r="E54" s="208">
        <v>0.98086394306190283</v>
      </c>
      <c r="F54" s="207">
        <v>-2.9191989646139016E+16</v>
      </c>
      <c r="G54" s="209">
        <v>1.0752771373454691E+17</v>
      </c>
      <c r="H54" s="165"/>
    </row>
    <row r="55" spans="1:8" x14ac:dyDescent="0.25">
      <c r="A55" s="323" t="s">
        <v>19</v>
      </c>
      <c r="B55" s="167" t="s">
        <v>32</v>
      </c>
      <c r="C55" s="181">
        <v>-3.9167862044203904E+16</v>
      </c>
      <c r="D55" s="182">
        <v>2.368184296742272E+16</v>
      </c>
      <c r="E55" s="193">
        <v>1</v>
      </c>
      <c r="F55" s="182">
        <v>-1.0892581041764285E+17</v>
      </c>
      <c r="G55" s="204">
        <v>3.0590086329235048E+16</v>
      </c>
      <c r="H55" s="165"/>
    </row>
    <row r="56" spans="1:8" x14ac:dyDescent="0.25">
      <c r="A56" s="324"/>
      <c r="B56" s="167" t="s">
        <v>41</v>
      </c>
      <c r="C56" s="181">
        <v>7.9803616119597365</v>
      </c>
      <c r="D56" s="182">
        <v>2.368184296742272E+16</v>
      </c>
      <c r="E56" s="193">
        <v>1</v>
      </c>
      <c r="F56" s="182">
        <v>-6.9757948373438944E+16</v>
      </c>
      <c r="G56" s="204">
        <v>6.975794837343896E+16</v>
      </c>
      <c r="H56" s="165"/>
    </row>
    <row r="57" spans="1:8" x14ac:dyDescent="0.25">
      <c r="A57" s="324"/>
      <c r="B57" s="167" t="s">
        <v>26</v>
      </c>
      <c r="C57" s="181">
        <v>-58.796303654837132</v>
      </c>
      <c r="D57" s="182">
        <v>2.436125135433022E+16</v>
      </c>
      <c r="E57" s="193">
        <v>1</v>
      </c>
      <c r="F57" s="182">
        <v>-7.175923413669532E+16</v>
      </c>
      <c r="G57" s="204">
        <v>7.1759234136695208E+16</v>
      </c>
      <c r="H57" s="165"/>
    </row>
    <row r="58" spans="1:8" x14ac:dyDescent="0.25">
      <c r="A58" s="323"/>
      <c r="B58" s="205" t="s">
        <v>36</v>
      </c>
      <c r="C58" s="206">
        <v>38.78819830007113</v>
      </c>
      <c r="D58" s="207">
        <v>2.2624508050140856E+16</v>
      </c>
      <c r="E58" s="208">
        <v>1</v>
      </c>
      <c r="F58" s="207">
        <v>-6.6643430864195848E+16</v>
      </c>
      <c r="G58" s="209">
        <v>6.6643430864195928E+16</v>
      </c>
      <c r="H58" s="165"/>
    </row>
    <row r="59" spans="1:8" x14ac:dyDescent="0.25">
      <c r="A59" s="323" t="s">
        <v>41</v>
      </c>
      <c r="B59" s="167" t="s">
        <v>32</v>
      </c>
      <c r="C59" s="181">
        <v>-3.9167862044203912E+16</v>
      </c>
      <c r="D59" s="182">
        <v>2.42391390497552E+16</v>
      </c>
      <c r="E59" s="193">
        <v>1</v>
      </c>
      <c r="F59" s="182">
        <v>-1.1056739850660822E+17</v>
      </c>
      <c r="G59" s="204">
        <v>3.2231674418200392E+16</v>
      </c>
      <c r="H59" s="165"/>
    </row>
    <row r="60" spans="1:8" x14ac:dyDescent="0.25">
      <c r="A60" s="324"/>
      <c r="B60" s="167" t="s">
        <v>19</v>
      </c>
      <c r="C60" s="181">
        <v>-7.9803616119597365</v>
      </c>
      <c r="D60" s="182">
        <v>2.368184296742272E+16</v>
      </c>
      <c r="E60" s="193">
        <v>1</v>
      </c>
      <c r="F60" s="182">
        <v>-6.975794837343896E+16</v>
      </c>
      <c r="G60" s="204">
        <v>6.9757948373438944E+16</v>
      </c>
      <c r="H60" s="165"/>
    </row>
    <row r="61" spans="1:8" x14ac:dyDescent="0.25">
      <c r="A61" s="324"/>
      <c r="B61" s="167" t="s">
        <v>26</v>
      </c>
      <c r="C61" s="181">
        <v>-66.776665266796869</v>
      </c>
      <c r="D61" s="182">
        <v>2.4903348029703848E+16</v>
      </c>
      <c r="E61" s="193">
        <v>1</v>
      </c>
      <c r="F61" s="182">
        <v>-7.3356050395723248E+16</v>
      </c>
      <c r="G61" s="204">
        <v>7.335605039572312E+16</v>
      </c>
      <c r="H61" s="165"/>
    </row>
    <row r="62" spans="1:8" x14ac:dyDescent="0.25">
      <c r="A62" s="323"/>
      <c r="B62" s="205" t="s">
        <v>36</v>
      </c>
      <c r="C62" s="206">
        <v>30.807836688111394</v>
      </c>
      <c r="D62" s="207">
        <v>2.3207208794910836E+16</v>
      </c>
      <c r="E62" s="208">
        <v>1</v>
      </c>
      <c r="F62" s="207">
        <v>-6.8359851690342928E+16</v>
      </c>
      <c r="G62" s="209">
        <v>6.8359851690342992E+16</v>
      </c>
      <c r="H62" s="165"/>
    </row>
    <row r="63" spans="1:8" x14ac:dyDescent="0.25">
      <c r="A63" s="323" t="s">
        <v>26</v>
      </c>
      <c r="B63" s="167" t="s">
        <v>32</v>
      </c>
      <c r="C63" s="181">
        <v>-3.9167862044203848E+16</v>
      </c>
      <c r="D63" s="182">
        <v>2.4903348029703848E+16</v>
      </c>
      <c r="E63" s="193">
        <v>1</v>
      </c>
      <c r="F63" s="182">
        <v>-1.1252391243992704E+17</v>
      </c>
      <c r="G63" s="204">
        <v>3.4188188351519336E+16</v>
      </c>
      <c r="H63" s="165"/>
    </row>
    <row r="64" spans="1:8" x14ac:dyDescent="0.25">
      <c r="A64" s="324"/>
      <c r="B64" s="167" t="s">
        <v>19</v>
      </c>
      <c r="C64" s="181">
        <v>58.796303654837132</v>
      </c>
      <c r="D64" s="182">
        <v>2.436125135433022E+16</v>
      </c>
      <c r="E64" s="193">
        <v>1</v>
      </c>
      <c r="F64" s="182">
        <v>-7.1759234136695208E+16</v>
      </c>
      <c r="G64" s="204">
        <v>7.175923413669532E+16</v>
      </c>
      <c r="H64" s="165"/>
    </row>
    <row r="65" spans="1:8" x14ac:dyDescent="0.25">
      <c r="A65" s="324"/>
      <c r="B65" s="167" t="s">
        <v>41</v>
      </c>
      <c r="C65" s="181">
        <v>66.776665266796869</v>
      </c>
      <c r="D65" s="182">
        <v>2.4903348029703848E+16</v>
      </c>
      <c r="E65" s="193">
        <v>1</v>
      </c>
      <c r="F65" s="182">
        <v>-7.335605039572312E+16</v>
      </c>
      <c r="G65" s="204">
        <v>7.3356050395723248E+16</v>
      </c>
      <c r="H65" s="165"/>
    </row>
    <row r="66" spans="1:8" x14ac:dyDescent="0.25">
      <c r="A66" s="323"/>
      <c r="B66" s="205" t="s">
        <v>36</v>
      </c>
      <c r="C66" s="206">
        <v>97.584501954908262</v>
      </c>
      <c r="D66" s="207">
        <v>2.390011341533286E+16</v>
      </c>
      <c r="E66" s="208">
        <v>1</v>
      </c>
      <c r="F66" s="207">
        <v>-7.0400892364652224E+16</v>
      </c>
      <c r="G66" s="209">
        <v>7.0400892364652416E+16</v>
      </c>
      <c r="H66" s="165"/>
    </row>
    <row r="67" spans="1:8" x14ac:dyDescent="0.25">
      <c r="A67" s="323" t="s">
        <v>36</v>
      </c>
      <c r="B67" s="167" t="s">
        <v>32</v>
      </c>
      <c r="C67" s="181">
        <v>-3.9167862044203944E+16</v>
      </c>
      <c r="D67" s="182">
        <v>2.3207208794910836E+16</v>
      </c>
      <c r="E67" s="193">
        <v>0.98086394306190283</v>
      </c>
      <c r="F67" s="182">
        <v>-1.0752771373454691E+17</v>
      </c>
      <c r="G67" s="204">
        <v>2.9191989646139016E+16</v>
      </c>
      <c r="H67" s="165"/>
    </row>
    <row r="68" spans="1:8" x14ac:dyDescent="0.25">
      <c r="A68" s="324"/>
      <c r="B68" s="167" t="s">
        <v>19</v>
      </c>
      <c r="C68" s="181">
        <v>-38.78819830007113</v>
      </c>
      <c r="D68" s="182">
        <v>2.2624508050140856E+16</v>
      </c>
      <c r="E68" s="193">
        <v>1</v>
      </c>
      <c r="F68" s="182">
        <v>-6.6643430864195928E+16</v>
      </c>
      <c r="G68" s="204">
        <v>6.6643430864195848E+16</v>
      </c>
      <c r="H68" s="165"/>
    </row>
    <row r="69" spans="1:8" x14ac:dyDescent="0.25">
      <c r="A69" s="324"/>
      <c r="B69" s="167" t="s">
        <v>41</v>
      </c>
      <c r="C69" s="181">
        <v>-30.807836688111394</v>
      </c>
      <c r="D69" s="182">
        <v>2.3207208794910836E+16</v>
      </c>
      <c r="E69" s="193">
        <v>1</v>
      </c>
      <c r="F69" s="182">
        <v>-6.8359851690342992E+16</v>
      </c>
      <c r="G69" s="204">
        <v>6.8359851690342928E+16</v>
      </c>
      <c r="H69" s="165"/>
    </row>
    <row r="70" spans="1:8" x14ac:dyDescent="0.25">
      <c r="A70" s="325"/>
      <c r="B70" s="169" t="s">
        <v>26</v>
      </c>
      <c r="C70" s="184">
        <v>-97.584501954908262</v>
      </c>
      <c r="D70" s="185">
        <v>2.390011341533286E+16</v>
      </c>
      <c r="E70" s="210">
        <v>1</v>
      </c>
      <c r="F70" s="185">
        <v>-7.0400892364652416E+16</v>
      </c>
      <c r="G70" s="211">
        <v>7.0400892364652224E+16</v>
      </c>
      <c r="H70" s="165"/>
    </row>
    <row r="71" spans="1:8" x14ac:dyDescent="0.25">
      <c r="A71" s="326" t="s">
        <v>152</v>
      </c>
      <c r="B71" s="326"/>
      <c r="C71" s="326"/>
      <c r="D71" s="326"/>
      <c r="E71" s="326"/>
      <c r="F71" s="326"/>
      <c r="G71" s="326"/>
      <c r="H71" s="165"/>
    </row>
  </sheetData>
  <mergeCells count="28">
    <mergeCell ref="A27:F27"/>
    <mergeCell ref="A1:C1"/>
    <mergeCell ref="A2:B2"/>
    <mergeCell ref="A3:A7"/>
    <mergeCell ref="A9:D9"/>
    <mergeCell ref="A10:D10"/>
    <mergeCell ref="A19:F19"/>
    <mergeCell ref="A20:B20"/>
    <mergeCell ref="A21:A24"/>
    <mergeCell ref="A25:F25"/>
    <mergeCell ref="A26:F26"/>
    <mergeCell ref="A51:A54"/>
    <mergeCell ref="A29:F29"/>
    <mergeCell ref="A30:F30"/>
    <mergeCell ref="A38:F38"/>
    <mergeCell ref="A46:G46"/>
    <mergeCell ref="A47:G47"/>
    <mergeCell ref="A48:G48"/>
    <mergeCell ref="A49:B50"/>
    <mergeCell ref="C49:C50"/>
    <mergeCell ref="D49:D50"/>
    <mergeCell ref="E49:E50"/>
    <mergeCell ref="F49:G49"/>
    <mergeCell ref="A55:A58"/>
    <mergeCell ref="A59:A62"/>
    <mergeCell ref="A63:A66"/>
    <mergeCell ref="A67:A70"/>
    <mergeCell ref="A71:G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0101-E5F7-40DE-A055-5CC7E2363175}">
  <dimension ref="A1:I346"/>
  <sheetViews>
    <sheetView topLeftCell="A252" workbookViewId="0">
      <selection activeCell="G260" sqref="G260"/>
    </sheetView>
  </sheetViews>
  <sheetFormatPr defaultRowHeight="15" x14ac:dyDescent="0.25"/>
  <cols>
    <col min="2" max="2" width="24.140625" customWidth="1"/>
    <col min="3" max="3" width="46" customWidth="1"/>
    <col min="4" max="4" width="17.140625" customWidth="1"/>
  </cols>
  <sheetData>
    <row r="1" spans="1:9" x14ac:dyDescent="0.25">
      <c r="A1" s="353" t="s">
        <v>89</v>
      </c>
      <c r="B1" s="353"/>
      <c r="C1" s="353"/>
      <c r="D1" s="212"/>
      <c r="E1" s="212"/>
      <c r="F1" s="212"/>
      <c r="G1" s="212"/>
      <c r="H1" s="212"/>
      <c r="I1" s="212"/>
    </row>
    <row r="2" spans="1:9" x14ac:dyDescent="0.25">
      <c r="A2" s="347" t="s">
        <v>88</v>
      </c>
      <c r="B2" s="347"/>
      <c r="C2" s="217" t="s">
        <v>90</v>
      </c>
      <c r="D2" s="212"/>
      <c r="E2" s="212"/>
      <c r="F2" s="212"/>
      <c r="G2" s="212"/>
      <c r="H2" s="212"/>
      <c r="I2" s="212"/>
    </row>
    <row r="3" spans="1:9" x14ac:dyDescent="0.25">
      <c r="A3" s="354" t="s">
        <v>91</v>
      </c>
      <c r="B3" s="218" t="s">
        <v>32</v>
      </c>
      <c r="C3" s="219">
        <v>10</v>
      </c>
      <c r="D3" s="212"/>
      <c r="E3" s="212"/>
      <c r="F3" s="212"/>
      <c r="G3" s="212"/>
      <c r="H3" s="212"/>
      <c r="I3" s="212"/>
    </row>
    <row r="4" spans="1:9" x14ac:dyDescent="0.25">
      <c r="A4" s="341"/>
      <c r="B4" s="214" t="s">
        <v>19</v>
      </c>
      <c r="C4" s="215">
        <v>11</v>
      </c>
      <c r="D4" s="212"/>
      <c r="E4" s="212"/>
      <c r="F4" s="212"/>
      <c r="G4" s="212"/>
      <c r="H4" s="212"/>
      <c r="I4" s="212"/>
    </row>
    <row r="5" spans="1:9" x14ac:dyDescent="0.25">
      <c r="A5" s="341"/>
      <c r="B5" s="214" t="s">
        <v>41</v>
      </c>
      <c r="C5" s="215">
        <v>10</v>
      </c>
      <c r="D5" s="212"/>
      <c r="E5" s="212"/>
      <c r="F5" s="212"/>
      <c r="G5" s="212"/>
      <c r="H5" s="212"/>
      <c r="I5" s="212"/>
    </row>
    <row r="6" spans="1:9" x14ac:dyDescent="0.25">
      <c r="A6" s="341"/>
      <c r="B6" s="214" t="s">
        <v>26</v>
      </c>
      <c r="C6" s="215">
        <v>9</v>
      </c>
      <c r="D6" s="212"/>
      <c r="E6" s="212"/>
      <c r="F6" s="212"/>
      <c r="G6" s="212"/>
      <c r="H6" s="212"/>
      <c r="I6" s="212"/>
    </row>
    <row r="7" spans="1:9" x14ac:dyDescent="0.25">
      <c r="A7" s="342"/>
      <c r="B7" s="216" t="s">
        <v>36</v>
      </c>
      <c r="C7" s="220">
        <v>12</v>
      </c>
      <c r="D7" s="212"/>
      <c r="E7" s="212"/>
      <c r="F7" s="212"/>
      <c r="G7" s="212"/>
      <c r="H7" s="212"/>
      <c r="I7" s="212"/>
    </row>
    <row r="8" spans="1:9" x14ac:dyDescent="0.25">
      <c r="A8" s="212"/>
      <c r="B8" s="212"/>
      <c r="C8" s="212"/>
      <c r="D8" s="212"/>
      <c r="E8" s="212"/>
      <c r="F8" s="212"/>
      <c r="G8" s="212"/>
      <c r="H8" s="212"/>
      <c r="I8" s="212"/>
    </row>
    <row r="9" spans="1:9" x14ac:dyDescent="0.25">
      <c r="A9" s="353" t="s">
        <v>92</v>
      </c>
      <c r="B9" s="353"/>
      <c r="C9" s="353"/>
      <c r="D9" s="353"/>
      <c r="E9" s="353"/>
      <c r="F9" s="212"/>
      <c r="G9" s="212"/>
      <c r="H9" s="212"/>
      <c r="I9" s="212"/>
    </row>
    <row r="10" spans="1:9" ht="24.75" x14ac:dyDescent="0.25">
      <c r="A10" s="347" t="s">
        <v>91</v>
      </c>
      <c r="B10" s="347"/>
      <c r="C10" s="221" t="s">
        <v>94</v>
      </c>
      <c r="D10" s="222" t="s">
        <v>95</v>
      </c>
      <c r="E10" s="223" t="s">
        <v>90</v>
      </c>
      <c r="F10" s="212"/>
      <c r="G10" s="212"/>
      <c r="H10" s="212"/>
      <c r="I10" s="212"/>
    </row>
    <row r="11" spans="1:9" x14ac:dyDescent="0.25">
      <c r="A11" s="343" t="s">
        <v>6</v>
      </c>
      <c r="B11" s="218" t="s">
        <v>32</v>
      </c>
      <c r="C11" s="224">
        <v>3.5047676769599356E+16</v>
      </c>
      <c r="D11" s="225">
        <v>1.1083048528930618E+17</v>
      </c>
      <c r="E11" s="226">
        <v>10</v>
      </c>
      <c r="F11" s="212"/>
      <c r="G11" s="212"/>
      <c r="H11" s="212"/>
      <c r="I11" s="212"/>
    </row>
    <row r="12" spans="1:9" x14ac:dyDescent="0.25">
      <c r="A12" s="341"/>
      <c r="B12" s="214" t="s">
        <v>19</v>
      </c>
      <c r="C12" s="227">
        <v>66.841034676913111</v>
      </c>
      <c r="D12" s="228">
        <v>76.599714329447508</v>
      </c>
      <c r="E12" s="229">
        <v>11</v>
      </c>
      <c r="F12" s="212"/>
      <c r="G12" s="212"/>
      <c r="H12" s="212"/>
      <c r="I12" s="212"/>
    </row>
    <row r="13" spans="1:9" x14ac:dyDescent="0.25">
      <c r="A13" s="341"/>
      <c r="B13" s="214" t="s">
        <v>41</v>
      </c>
      <c r="C13" s="227">
        <v>68.839327215303314</v>
      </c>
      <c r="D13" s="228">
        <v>102.47100872248528</v>
      </c>
      <c r="E13" s="229">
        <v>10</v>
      </c>
      <c r="F13" s="212"/>
      <c r="G13" s="212"/>
      <c r="H13" s="212"/>
      <c r="I13" s="212"/>
    </row>
    <row r="14" spans="1:9" x14ac:dyDescent="0.25">
      <c r="A14" s="341"/>
      <c r="B14" s="214" t="s">
        <v>26</v>
      </c>
      <c r="C14" s="227">
        <v>116.04760476252008</v>
      </c>
      <c r="D14" s="228">
        <v>113.1214057946077</v>
      </c>
      <c r="E14" s="229">
        <v>9</v>
      </c>
      <c r="F14" s="212"/>
      <c r="G14" s="212"/>
      <c r="H14" s="212"/>
      <c r="I14" s="212"/>
    </row>
    <row r="15" spans="1:9" x14ac:dyDescent="0.25">
      <c r="A15" s="341"/>
      <c r="B15" s="214" t="s">
        <v>36</v>
      </c>
      <c r="C15" s="227">
        <v>47.002361259970854</v>
      </c>
      <c r="D15" s="228">
        <v>33.234814086716881</v>
      </c>
      <c r="E15" s="229">
        <v>12</v>
      </c>
      <c r="F15" s="212"/>
      <c r="G15" s="212"/>
      <c r="H15" s="212"/>
      <c r="I15" s="212"/>
    </row>
    <row r="16" spans="1:9" x14ac:dyDescent="0.25">
      <c r="A16" s="340"/>
      <c r="B16" s="230" t="s">
        <v>96</v>
      </c>
      <c r="C16" s="231">
        <v>6739937840307628</v>
      </c>
      <c r="D16" s="232">
        <v>4.8602382953337856E+16</v>
      </c>
      <c r="E16" s="233">
        <v>52</v>
      </c>
      <c r="F16" s="212"/>
      <c r="G16" s="212"/>
      <c r="H16" s="212"/>
      <c r="I16" s="212"/>
    </row>
    <row r="17" spans="1:9" x14ac:dyDescent="0.25">
      <c r="A17" s="340" t="s">
        <v>9</v>
      </c>
      <c r="B17" s="214" t="s">
        <v>32</v>
      </c>
      <c r="C17" s="227">
        <v>25.343718281061413</v>
      </c>
      <c r="D17" s="228">
        <v>29.353942078347828</v>
      </c>
      <c r="E17" s="229">
        <v>10</v>
      </c>
      <c r="F17" s="212"/>
      <c r="G17" s="212"/>
      <c r="H17" s="212"/>
      <c r="I17" s="212"/>
    </row>
    <row r="18" spans="1:9" x14ac:dyDescent="0.25">
      <c r="A18" s="341"/>
      <c r="B18" s="214" t="s">
        <v>19</v>
      </c>
      <c r="C18" s="227">
        <v>63.242011469195532</v>
      </c>
      <c r="D18" s="228">
        <v>71.629965724978618</v>
      </c>
      <c r="E18" s="229">
        <v>11</v>
      </c>
      <c r="F18" s="212"/>
      <c r="G18" s="212"/>
      <c r="H18" s="212"/>
      <c r="I18" s="212"/>
    </row>
    <row r="19" spans="1:9" x14ac:dyDescent="0.25">
      <c r="A19" s="341"/>
      <c r="B19" s="214" t="s">
        <v>41</v>
      </c>
      <c r="C19" s="227">
        <v>48.412660817060946</v>
      </c>
      <c r="D19" s="228">
        <v>56.457355365093186</v>
      </c>
      <c r="E19" s="229">
        <v>10</v>
      </c>
      <c r="F19" s="212"/>
      <c r="G19" s="212"/>
      <c r="H19" s="212"/>
      <c r="I19" s="212"/>
    </row>
    <row r="20" spans="1:9" x14ac:dyDescent="0.25">
      <c r="A20" s="341"/>
      <c r="B20" s="214" t="s">
        <v>26</v>
      </c>
      <c r="C20" s="227">
        <v>78.357753180711498</v>
      </c>
      <c r="D20" s="228">
        <v>66.873355482217292</v>
      </c>
      <c r="E20" s="229">
        <v>9</v>
      </c>
      <c r="F20" s="212"/>
      <c r="G20" s="212"/>
      <c r="H20" s="212"/>
      <c r="I20" s="212"/>
    </row>
    <row r="21" spans="1:9" x14ac:dyDescent="0.25">
      <c r="A21" s="341"/>
      <c r="B21" s="214" t="s">
        <v>36</v>
      </c>
      <c r="C21" s="227">
        <v>43.321261388419678</v>
      </c>
      <c r="D21" s="228">
        <v>32.289169228521992</v>
      </c>
      <c r="E21" s="229">
        <v>12</v>
      </c>
      <c r="F21" s="212"/>
      <c r="G21" s="212"/>
      <c r="H21" s="212"/>
      <c r="I21" s="212"/>
    </row>
    <row r="22" spans="1:9" x14ac:dyDescent="0.25">
      <c r="A22" s="340"/>
      <c r="B22" s="230" t="s">
        <v>96</v>
      </c>
      <c r="C22" s="231">
        <v>51.121169854419506</v>
      </c>
      <c r="D22" s="232">
        <v>54.365484558144196</v>
      </c>
      <c r="E22" s="233">
        <v>52</v>
      </c>
      <c r="F22" s="212"/>
      <c r="G22" s="212"/>
      <c r="H22" s="212"/>
      <c r="I22" s="212"/>
    </row>
    <row r="23" spans="1:9" x14ac:dyDescent="0.25">
      <c r="A23" s="340" t="s">
        <v>12</v>
      </c>
      <c r="B23" s="214" t="s">
        <v>32</v>
      </c>
      <c r="C23" s="227">
        <v>3.6581112653083738</v>
      </c>
      <c r="D23" s="228">
        <v>4.3421889545145804</v>
      </c>
      <c r="E23" s="229">
        <v>10</v>
      </c>
      <c r="F23" s="212"/>
      <c r="G23" s="212"/>
      <c r="H23" s="212"/>
      <c r="I23" s="212"/>
    </row>
    <row r="24" spans="1:9" x14ac:dyDescent="0.25">
      <c r="A24" s="341"/>
      <c r="B24" s="214" t="s">
        <v>19</v>
      </c>
      <c r="C24" s="227">
        <v>11.675396256235688</v>
      </c>
      <c r="D24" s="228">
        <v>13.898146549042622</v>
      </c>
      <c r="E24" s="229">
        <v>11</v>
      </c>
      <c r="F24" s="212"/>
      <c r="G24" s="212"/>
      <c r="H24" s="212"/>
      <c r="I24" s="212"/>
    </row>
    <row r="25" spans="1:9" x14ac:dyDescent="0.25">
      <c r="A25" s="341"/>
      <c r="B25" s="214" t="s">
        <v>41</v>
      </c>
      <c r="C25" s="227">
        <v>8.3715131994718579</v>
      </c>
      <c r="D25" s="228">
        <v>8.8718810486528046</v>
      </c>
      <c r="E25" s="229">
        <v>10</v>
      </c>
      <c r="F25" s="212"/>
      <c r="G25" s="212"/>
      <c r="H25" s="212"/>
      <c r="I25" s="212"/>
    </row>
    <row r="26" spans="1:9" x14ac:dyDescent="0.25">
      <c r="A26" s="341"/>
      <c r="B26" s="214" t="s">
        <v>26</v>
      </c>
      <c r="C26" s="227">
        <v>12.637724575644798</v>
      </c>
      <c r="D26" s="228">
        <v>10.525582243086275</v>
      </c>
      <c r="E26" s="229">
        <v>9</v>
      </c>
      <c r="F26" s="212"/>
      <c r="G26" s="212"/>
      <c r="H26" s="212"/>
      <c r="I26" s="212"/>
    </row>
    <row r="27" spans="1:9" x14ac:dyDescent="0.25">
      <c r="A27" s="341"/>
      <c r="B27" s="214" t="s">
        <v>36</v>
      </c>
      <c r="C27" s="227">
        <v>8.0310819741275168</v>
      </c>
      <c r="D27" s="228">
        <v>7.2700381326932764</v>
      </c>
      <c r="E27" s="229">
        <v>12</v>
      </c>
      <c r="F27" s="212"/>
      <c r="G27" s="212"/>
      <c r="H27" s="212"/>
      <c r="I27" s="212"/>
    </row>
    <row r="28" spans="1:9" x14ac:dyDescent="0.25">
      <c r="A28" s="340"/>
      <c r="B28" s="230" t="s">
        <v>96</v>
      </c>
      <c r="C28" s="231">
        <v>8.8238097757063123</v>
      </c>
      <c r="D28" s="232">
        <v>9.6752680329529639</v>
      </c>
      <c r="E28" s="233">
        <v>52</v>
      </c>
      <c r="F28" s="212"/>
      <c r="G28" s="212"/>
      <c r="H28" s="212"/>
      <c r="I28" s="212"/>
    </row>
    <row r="29" spans="1:9" x14ac:dyDescent="0.25">
      <c r="A29" s="340" t="s">
        <v>15</v>
      </c>
      <c r="B29" s="214" t="s">
        <v>32</v>
      </c>
      <c r="C29" s="227">
        <v>3.9167862044204016E+16</v>
      </c>
      <c r="D29" s="228">
        <v>1.2385965513894315E+17</v>
      </c>
      <c r="E29" s="229">
        <v>10</v>
      </c>
      <c r="F29" s="212"/>
      <c r="G29" s="212"/>
      <c r="H29" s="212"/>
      <c r="I29" s="212"/>
    </row>
    <row r="30" spans="1:9" x14ac:dyDescent="0.25">
      <c r="A30" s="341"/>
      <c r="B30" s="214" t="s">
        <v>19</v>
      </c>
      <c r="C30" s="227">
        <v>109.36059997836612</v>
      </c>
      <c r="D30" s="228">
        <v>120.88621463631389</v>
      </c>
      <c r="E30" s="229">
        <v>11</v>
      </c>
      <c r="F30" s="212"/>
      <c r="G30" s="212"/>
      <c r="H30" s="212"/>
      <c r="I30" s="212"/>
    </row>
    <row r="31" spans="1:9" x14ac:dyDescent="0.25">
      <c r="A31" s="341"/>
      <c r="B31" s="214" t="s">
        <v>41</v>
      </c>
      <c r="C31" s="227">
        <v>101.38023836640639</v>
      </c>
      <c r="D31" s="228">
        <v>138.28049938067392</v>
      </c>
      <c r="E31" s="229">
        <v>10</v>
      </c>
      <c r="F31" s="212"/>
      <c r="G31" s="212"/>
      <c r="H31" s="212"/>
      <c r="I31" s="212"/>
    </row>
    <row r="32" spans="1:9" x14ac:dyDescent="0.25">
      <c r="A32" s="341"/>
      <c r="B32" s="214" t="s">
        <v>26</v>
      </c>
      <c r="C32" s="227">
        <v>168.15690363320326</v>
      </c>
      <c r="D32" s="228">
        <v>151.65923564188299</v>
      </c>
      <c r="E32" s="229">
        <v>9</v>
      </c>
      <c r="F32" s="212"/>
      <c r="G32" s="212"/>
      <c r="H32" s="212"/>
      <c r="I32" s="212"/>
    </row>
    <row r="33" spans="1:9" x14ac:dyDescent="0.25">
      <c r="A33" s="341"/>
      <c r="B33" s="214" t="s">
        <v>36</v>
      </c>
      <c r="C33" s="227">
        <v>70.572401678294995</v>
      </c>
      <c r="D33" s="228">
        <v>46.922537801043283</v>
      </c>
      <c r="E33" s="229">
        <v>12</v>
      </c>
      <c r="F33" s="212"/>
      <c r="G33" s="212"/>
      <c r="H33" s="212"/>
      <c r="I33" s="212"/>
    </row>
    <row r="34" spans="1:9" x14ac:dyDescent="0.25">
      <c r="A34" s="342"/>
      <c r="B34" s="216" t="s">
        <v>96</v>
      </c>
      <c r="C34" s="234">
        <v>7532281162347014</v>
      </c>
      <c r="D34" s="235">
        <v>5.4316051904106584E+16</v>
      </c>
      <c r="E34" s="236">
        <v>52</v>
      </c>
      <c r="F34" s="212"/>
      <c r="G34" s="212"/>
      <c r="H34" s="212"/>
      <c r="I34" s="212"/>
    </row>
    <row r="35" spans="1:9" x14ac:dyDescent="0.25">
      <c r="A35" s="212"/>
      <c r="B35" s="212"/>
      <c r="C35" s="212"/>
      <c r="D35" s="212"/>
      <c r="E35" s="212"/>
      <c r="F35" s="212"/>
      <c r="G35" s="212"/>
      <c r="H35" s="212"/>
      <c r="I35" s="212"/>
    </row>
    <row r="36" spans="1:9" x14ac:dyDescent="0.25">
      <c r="A36" s="353" t="s">
        <v>180</v>
      </c>
      <c r="B36" s="353"/>
      <c r="C36" s="212"/>
      <c r="D36" s="212"/>
      <c r="E36" s="212"/>
      <c r="F36" s="212"/>
      <c r="G36" s="212"/>
      <c r="H36" s="212"/>
      <c r="I36" s="212"/>
    </row>
    <row r="37" spans="1:9" x14ac:dyDescent="0.25">
      <c r="A37" s="237" t="s">
        <v>154</v>
      </c>
      <c r="B37" s="238">
        <v>110.51885773115725</v>
      </c>
      <c r="C37" s="212"/>
      <c r="D37" s="212"/>
      <c r="E37" s="212"/>
      <c r="F37" s="212"/>
      <c r="G37" s="212"/>
      <c r="H37" s="212"/>
      <c r="I37" s="212"/>
    </row>
    <row r="38" spans="1:9" x14ac:dyDescent="0.25">
      <c r="A38" s="214" t="s">
        <v>113</v>
      </c>
      <c r="B38" s="239">
        <v>2.9479710736916749</v>
      </c>
      <c r="C38" s="212"/>
      <c r="D38" s="212"/>
      <c r="E38" s="212"/>
      <c r="F38" s="212"/>
      <c r="G38" s="212"/>
      <c r="H38" s="212"/>
      <c r="I38" s="212"/>
    </row>
    <row r="39" spans="1:9" x14ac:dyDescent="0.25">
      <c r="A39" s="214" t="s">
        <v>98</v>
      </c>
      <c r="B39" s="215">
        <v>30</v>
      </c>
      <c r="C39" s="212"/>
      <c r="D39" s="212"/>
      <c r="E39" s="212"/>
      <c r="F39" s="212"/>
      <c r="G39" s="212"/>
      <c r="H39" s="212"/>
      <c r="I39" s="212"/>
    </row>
    <row r="40" spans="1:9" x14ac:dyDescent="0.25">
      <c r="A40" s="214" t="s">
        <v>99</v>
      </c>
      <c r="B40" s="239">
        <v>3599.3828072984411</v>
      </c>
      <c r="C40" s="212"/>
      <c r="D40" s="212"/>
      <c r="E40" s="212"/>
      <c r="F40" s="212"/>
      <c r="G40" s="212"/>
      <c r="H40" s="212"/>
      <c r="I40" s="212"/>
    </row>
    <row r="41" spans="1:9" x14ac:dyDescent="0.25">
      <c r="A41" s="216" t="s">
        <v>100</v>
      </c>
      <c r="B41" s="240">
        <v>1.4548720535168111E-7</v>
      </c>
      <c r="C41" s="212"/>
      <c r="D41" s="212"/>
      <c r="E41" s="212"/>
      <c r="F41" s="212"/>
      <c r="G41" s="212"/>
      <c r="H41" s="212"/>
      <c r="I41" s="212"/>
    </row>
    <row r="42" spans="1:9" x14ac:dyDescent="0.25">
      <c r="A42" s="339" t="s">
        <v>155</v>
      </c>
      <c r="B42" s="339"/>
      <c r="C42" s="212"/>
      <c r="D42" s="212"/>
      <c r="E42" s="212"/>
      <c r="F42" s="212"/>
      <c r="G42" s="212"/>
      <c r="H42" s="212"/>
      <c r="I42" s="212"/>
    </row>
    <row r="43" spans="1:9" x14ac:dyDescent="0.25">
      <c r="A43" s="339" t="s">
        <v>156</v>
      </c>
      <c r="B43" s="339"/>
      <c r="C43" s="212"/>
      <c r="D43" s="212"/>
      <c r="E43" s="212"/>
      <c r="F43" s="212"/>
      <c r="G43" s="212"/>
      <c r="H43" s="212"/>
      <c r="I43" s="212"/>
    </row>
    <row r="44" spans="1:9" x14ac:dyDescent="0.25">
      <c r="A44" s="212"/>
      <c r="B44" s="212"/>
      <c r="C44" s="212"/>
      <c r="D44" s="212"/>
      <c r="E44" s="212"/>
      <c r="F44" s="212"/>
      <c r="G44" s="212"/>
      <c r="H44" s="212"/>
      <c r="I44" s="212"/>
    </row>
    <row r="45" spans="1:9" x14ac:dyDescent="0.25">
      <c r="A45" s="353" t="s">
        <v>181</v>
      </c>
      <c r="B45" s="353"/>
      <c r="C45" s="353"/>
      <c r="D45" s="353"/>
      <c r="E45" s="353"/>
      <c r="F45" s="353"/>
      <c r="G45" s="353"/>
      <c r="H45" s="212"/>
      <c r="I45" s="212"/>
    </row>
    <row r="46" spans="1:9" ht="24.75" x14ac:dyDescent="0.25">
      <c r="A46" s="347" t="s">
        <v>157</v>
      </c>
      <c r="B46" s="347"/>
      <c r="C46" s="221" t="s">
        <v>158</v>
      </c>
      <c r="D46" s="222" t="s">
        <v>113</v>
      </c>
      <c r="E46" s="222" t="s">
        <v>159</v>
      </c>
      <c r="F46" s="222" t="s">
        <v>160</v>
      </c>
      <c r="G46" s="223" t="s">
        <v>100</v>
      </c>
      <c r="H46" s="212"/>
      <c r="I46" s="212"/>
    </row>
    <row r="47" spans="1:9" x14ac:dyDescent="0.25">
      <c r="A47" s="343" t="s">
        <v>115</v>
      </c>
      <c r="B47" s="218" t="s">
        <v>161</v>
      </c>
      <c r="C47" s="241">
        <v>0.51439619287670557</v>
      </c>
      <c r="D47" s="242" t="s">
        <v>182</v>
      </c>
      <c r="E47" s="243">
        <v>3</v>
      </c>
      <c r="F47" s="243">
        <v>45</v>
      </c>
      <c r="G47" s="244">
        <v>3.4766031451498725E-7</v>
      </c>
      <c r="H47" s="212"/>
      <c r="I47" s="212"/>
    </row>
    <row r="48" spans="1:9" x14ac:dyDescent="0.25">
      <c r="A48" s="341"/>
      <c r="B48" s="214" t="s">
        <v>162</v>
      </c>
      <c r="C48" s="245">
        <v>0.48560380712329443</v>
      </c>
      <c r="D48" s="246" t="s">
        <v>182</v>
      </c>
      <c r="E48" s="247">
        <v>3</v>
      </c>
      <c r="F48" s="247">
        <v>45</v>
      </c>
      <c r="G48" s="248">
        <v>3.4766031451498725E-7</v>
      </c>
      <c r="H48" s="212"/>
      <c r="I48" s="212"/>
    </row>
    <row r="49" spans="1:9" x14ac:dyDescent="0.25">
      <c r="A49" s="341"/>
      <c r="B49" s="214" t="s">
        <v>163</v>
      </c>
      <c r="C49" s="245">
        <v>1.0592919275571098</v>
      </c>
      <c r="D49" s="246" t="s">
        <v>182</v>
      </c>
      <c r="E49" s="247">
        <v>3</v>
      </c>
      <c r="F49" s="247">
        <v>45</v>
      </c>
      <c r="G49" s="248">
        <v>3.4766031451498974E-7</v>
      </c>
      <c r="H49" s="212"/>
      <c r="I49" s="212"/>
    </row>
    <row r="50" spans="1:9" x14ac:dyDescent="0.25">
      <c r="A50" s="340"/>
      <c r="B50" s="230" t="s">
        <v>164</v>
      </c>
      <c r="C50" s="249">
        <v>1.0592919275571098</v>
      </c>
      <c r="D50" s="250" t="s">
        <v>182</v>
      </c>
      <c r="E50" s="251">
        <v>3</v>
      </c>
      <c r="F50" s="251">
        <v>45</v>
      </c>
      <c r="G50" s="252">
        <v>3.4766031451498974E-7</v>
      </c>
      <c r="H50" s="212"/>
      <c r="I50" s="212"/>
    </row>
    <row r="51" spans="1:9" x14ac:dyDescent="0.25">
      <c r="A51" s="340" t="s">
        <v>91</v>
      </c>
      <c r="B51" s="214" t="s">
        <v>161</v>
      </c>
      <c r="C51" s="245">
        <v>0.25120389330725512</v>
      </c>
      <c r="D51" s="247">
        <v>1.0737958116186233</v>
      </c>
      <c r="E51" s="247">
        <v>12</v>
      </c>
      <c r="F51" s="247">
        <v>141</v>
      </c>
      <c r="G51" s="248">
        <v>0.38665571931104503</v>
      </c>
      <c r="H51" s="212"/>
      <c r="I51" s="212"/>
    </row>
    <row r="52" spans="1:9" x14ac:dyDescent="0.25">
      <c r="A52" s="341"/>
      <c r="B52" s="214" t="s">
        <v>162</v>
      </c>
      <c r="C52" s="245">
        <v>0.76437614828997968</v>
      </c>
      <c r="D52" s="247">
        <v>1.0631457637235884</v>
      </c>
      <c r="E52" s="247">
        <v>12</v>
      </c>
      <c r="F52" s="247">
        <v>119.35031162003577</v>
      </c>
      <c r="G52" s="248">
        <v>0.39728383484180207</v>
      </c>
      <c r="H52" s="212"/>
      <c r="I52" s="212"/>
    </row>
    <row r="53" spans="1:9" x14ac:dyDescent="0.25">
      <c r="A53" s="341"/>
      <c r="B53" s="214" t="s">
        <v>163</v>
      </c>
      <c r="C53" s="245">
        <v>0.28805935358788182</v>
      </c>
      <c r="D53" s="247">
        <v>1.0482159811114589</v>
      </c>
      <c r="E53" s="247">
        <v>12</v>
      </c>
      <c r="F53" s="247">
        <v>131</v>
      </c>
      <c r="G53" s="248">
        <v>0.40934327798297698</v>
      </c>
      <c r="H53" s="212"/>
      <c r="I53" s="212"/>
    </row>
    <row r="54" spans="1:9" x14ac:dyDescent="0.25">
      <c r="A54" s="342"/>
      <c r="B54" s="216" t="s">
        <v>164</v>
      </c>
      <c r="C54" s="253">
        <v>0.18565834054849439</v>
      </c>
      <c r="D54" s="254" t="s">
        <v>183</v>
      </c>
      <c r="E54" s="255">
        <v>4</v>
      </c>
      <c r="F54" s="255">
        <v>47</v>
      </c>
      <c r="G54" s="256">
        <v>8.5541424267625885E-2</v>
      </c>
      <c r="H54" s="212"/>
      <c r="I54" s="212"/>
    </row>
    <row r="55" spans="1:9" x14ac:dyDescent="0.25">
      <c r="A55" s="339" t="s">
        <v>156</v>
      </c>
      <c r="B55" s="339"/>
      <c r="C55" s="339"/>
      <c r="D55" s="339"/>
      <c r="E55" s="339"/>
      <c r="F55" s="339"/>
      <c r="G55" s="339"/>
      <c r="H55" s="212"/>
      <c r="I55" s="212"/>
    </row>
    <row r="56" spans="1:9" x14ac:dyDescent="0.25">
      <c r="A56" s="339" t="s">
        <v>165</v>
      </c>
      <c r="B56" s="339"/>
      <c r="C56" s="339"/>
      <c r="D56" s="339"/>
      <c r="E56" s="339"/>
      <c r="F56" s="339"/>
      <c r="G56" s="339"/>
      <c r="H56" s="212"/>
      <c r="I56" s="212"/>
    </row>
    <row r="57" spans="1:9" x14ac:dyDescent="0.25">
      <c r="A57" s="339" t="s">
        <v>166</v>
      </c>
      <c r="B57" s="339"/>
      <c r="C57" s="339"/>
      <c r="D57" s="339"/>
      <c r="E57" s="339"/>
      <c r="F57" s="339"/>
      <c r="G57" s="339"/>
      <c r="H57" s="212"/>
      <c r="I57" s="212"/>
    </row>
    <row r="58" spans="1:9" x14ac:dyDescent="0.25">
      <c r="A58" s="212"/>
      <c r="B58" s="212"/>
      <c r="C58" s="212"/>
      <c r="D58" s="212"/>
      <c r="E58" s="212"/>
      <c r="F58" s="212"/>
      <c r="G58" s="212"/>
      <c r="H58" s="212"/>
      <c r="I58" s="212"/>
    </row>
    <row r="59" spans="1:9" x14ac:dyDescent="0.25">
      <c r="A59" s="353" t="s">
        <v>184</v>
      </c>
      <c r="B59" s="353"/>
      <c r="C59" s="353"/>
      <c r="D59" s="353"/>
      <c r="E59" s="353"/>
      <c r="F59" s="353"/>
      <c r="G59" s="212"/>
      <c r="H59" s="212"/>
      <c r="I59" s="212"/>
    </row>
    <row r="60" spans="1:9" ht="24.75" x14ac:dyDescent="0.25">
      <c r="A60" s="347" t="s">
        <v>88</v>
      </c>
      <c r="B60" s="347"/>
      <c r="C60" s="221" t="s">
        <v>97</v>
      </c>
      <c r="D60" s="222" t="s">
        <v>98</v>
      </c>
      <c r="E60" s="222" t="s">
        <v>99</v>
      </c>
      <c r="F60" s="223" t="s">
        <v>100</v>
      </c>
      <c r="G60" s="212"/>
      <c r="H60" s="212"/>
      <c r="I60" s="212"/>
    </row>
    <row r="61" spans="1:9" x14ac:dyDescent="0.25">
      <c r="A61" s="343" t="s">
        <v>6</v>
      </c>
      <c r="B61" s="218" t="s">
        <v>101</v>
      </c>
      <c r="C61" s="241">
        <v>5.338341346153836</v>
      </c>
      <c r="D61" s="257">
        <v>4</v>
      </c>
      <c r="E61" s="257">
        <v>47</v>
      </c>
      <c r="F61" s="244">
        <v>1.2550957770485207E-3</v>
      </c>
      <c r="G61" s="212"/>
      <c r="H61" s="212"/>
      <c r="I61" s="212"/>
    </row>
    <row r="62" spans="1:9" x14ac:dyDescent="0.25">
      <c r="A62" s="341"/>
      <c r="B62" s="214" t="s">
        <v>102</v>
      </c>
      <c r="C62" s="245">
        <v>1.054487179487178</v>
      </c>
      <c r="D62" s="258">
        <v>4</v>
      </c>
      <c r="E62" s="258">
        <v>47</v>
      </c>
      <c r="F62" s="248">
        <v>0.38952024364169535</v>
      </c>
      <c r="G62" s="212"/>
      <c r="H62" s="212"/>
      <c r="I62" s="212"/>
    </row>
    <row r="63" spans="1:9" ht="24" x14ac:dyDescent="0.25">
      <c r="A63" s="341"/>
      <c r="B63" s="214" t="s">
        <v>103</v>
      </c>
      <c r="C63" s="245">
        <v>1.054487179487178</v>
      </c>
      <c r="D63" s="258">
        <v>4</v>
      </c>
      <c r="E63" s="247">
        <v>9</v>
      </c>
      <c r="F63" s="248">
        <v>0.43204355209403666</v>
      </c>
      <c r="G63" s="212"/>
      <c r="H63" s="212"/>
      <c r="I63" s="212"/>
    </row>
    <row r="64" spans="1:9" x14ac:dyDescent="0.25">
      <c r="A64" s="340"/>
      <c r="B64" s="230" t="s">
        <v>104</v>
      </c>
      <c r="C64" s="249">
        <v>2.7845052083333268</v>
      </c>
      <c r="D64" s="259">
        <v>4</v>
      </c>
      <c r="E64" s="259">
        <v>47</v>
      </c>
      <c r="F64" s="252">
        <v>3.7154621484940108E-2</v>
      </c>
      <c r="G64" s="212"/>
      <c r="H64" s="212"/>
      <c r="I64" s="212"/>
    </row>
    <row r="65" spans="1:9" x14ac:dyDescent="0.25">
      <c r="A65" s="340" t="s">
        <v>9</v>
      </c>
      <c r="B65" s="214" t="s">
        <v>101</v>
      </c>
      <c r="C65" s="245">
        <v>2.1144671392717451</v>
      </c>
      <c r="D65" s="258">
        <v>4</v>
      </c>
      <c r="E65" s="258">
        <v>47</v>
      </c>
      <c r="F65" s="248">
        <v>9.3844282394620143E-2</v>
      </c>
      <c r="G65" s="212"/>
      <c r="H65" s="212"/>
      <c r="I65" s="212"/>
    </row>
    <row r="66" spans="1:9" x14ac:dyDescent="0.25">
      <c r="A66" s="341"/>
      <c r="B66" s="214" t="s">
        <v>102</v>
      </c>
      <c r="C66" s="245">
        <v>0.77741307498547529</v>
      </c>
      <c r="D66" s="258">
        <v>4</v>
      </c>
      <c r="E66" s="258">
        <v>47</v>
      </c>
      <c r="F66" s="248">
        <v>0.54549236276761648</v>
      </c>
      <c r="G66" s="212"/>
      <c r="H66" s="212"/>
      <c r="I66" s="212"/>
    </row>
    <row r="67" spans="1:9" ht="24" x14ac:dyDescent="0.25">
      <c r="A67" s="341"/>
      <c r="B67" s="214" t="s">
        <v>103</v>
      </c>
      <c r="C67" s="245">
        <v>0.77741307498547518</v>
      </c>
      <c r="D67" s="258">
        <v>4</v>
      </c>
      <c r="E67" s="247">
        <v>31.198308684640981</v>
      </c>
      <c r="F67" s="248">
        <v>0.54832441756316119</v>
      </c>
      <c r="G67" s="212"/>
      <c r="H67" s="212"/>
      <c r="I67" s="212"/>
    </row>
    <row r="68" spans="1:9" x14ac:dyDescent="0.25">
      <c r="A68" s="340"/>
      <c r="B68" s="230" t="s">
        <v>104</v>
      </c>
      <c r="C68" s="249">
        <v>1.7254628752218493</v>
      </c>
      <c r="D68" s="259">
        <v>4</v>
      </c>
      <c r="E68" s="259">
        <v>47</v>
      </c>
      <c r="F68" s="252">
        <v>0.16019718029655813</v>
      </c>
      <c r="G68" s="212"/>
      <c r="H68" s="212"/>
      <c r="I68" s="212"/>
    </row>
    <row r="69" spans="1:9" x14ac:dyDescent="0.25">
      <c r="A69" s="340" t="s">
        <v>12</v>
      </c>
      <c r="B69" s="214" t="s">
        <v>101</v>
      </c>
      <c r="C69" s="245">
        <v>2.3781533464970548</v>
      </c>
      <c r="D69" s="258">
        <v>4</v>
      </c>
      <c r="E69" s="258">
        <v>47</v>
      </c>
      <c r="F69" s="248">
        <v>6.5160911259741328E-2</v>
      </c>
      <c r="G69" s="212"/>
      <c r="H69" s="212"/>
      <c r="I69" s="212"/>
    </row>
    <row r="70" spans="1:9" x14ac:dyDescent="0.25">
      <c r="A70" s="341"/>
      <c r="B70" s="214" t="s">
        <v>102</v>
      </c>
      <c r="C70" s="245">
        <v>1.0171658080582351</v>
      </c>
      <c r="D70" s="258">
        <v>4</v>
      </c>
      <c r="E70" s="258">
        <v>47</v>
      </c>
      <c r="F70" s="248">
        <v>0.40821806351425105</v>
      </c>
      <c r="G70" s="212"/>
      <c r="H70" s="212"/>
      <c r="I70" s="212"/>
    </row>
    <row r="71" spans="1:9" ht="24" x14ac:dyDescent="0.25">
      <c r="A71" s="341"/>
      <c r="B71" s="214" t="s">
        <v>103</v>
      </c>
      <c r="C71" s="245">
        <v>1.0171658080582351</v>
      </c>
      <c r="D71" s="258">
        <v>4</v>
      </c>
      <c r="E71" s="247">
        <v>28.824235435559697</v>
      </c>
      <c r="F71" s="248">
        <v>0.41496579537711431</v>
      </c>
      <c r="G71" s="212"/>
      <c r="H71" s="212"/>
      <c r="I71" s="212"/>
    </row>
    <row r="72" spans="1:9" x14ac:dyDescent="0.25">
      <c r="A72" s="340"/>
      <c r="B72" s="230" t="s">
        <v>104</v>
      </c>
      <c r="C72" s="249">
        <v>2.0538645023273436</v>
      </c>
      <c r="D72" s="259">
        <v>4</v>
      </c>
      <c r="E72" s="259">
        <v>47</v>
      </c>
      <c r="F72" s="252">
        <v>0.10203578890900022</v>
      </c>
      <c r="G72" s="212"/>
      <c r="H72" s="212"/>
      <c r="I72" s="212"/>
    </row>
    <row r="73" spans="1:9" x14ac:dyDescent="0.25">
      <c r="A73" s="340" t="s">
        <v>15</v>
      </c>
      <c r="B73" s="214" t="s">
        <v>101</v>
      </c>
      <c r="C73" s="245">
        <v>5.338341346153836</v>
      </c>
      <c r="D73" s="258">
        <v>4</v>
      </c>
      <c r="E73" s="258">
        <v>47</v>
      </c>
      <c r="F73" s="248">
        <v>1.2550957770485207E-3</v>
      </c>
      <c r="G73" s="212"/>
      <c r="H73" s="212"/>
      <c r="I73" s="212"/>
    </row>
    <row r="74" spans="1:9" x14ac:dyDescent="0.25">
      <c r="A74" s="341"/>
      <c r="B74" s="214" t="s">
        <v>102</v>
      </c>
      <c r="C74" s="245">
        <v>1.0544871794871784</v>
      </c>
      <c r="D74" s="258">
        <v>4</v>
      </c>
      <c r="E74" s="258">
        <v>47</v>
      </c>
      <c r="F74" s="248">
        <v>0.38952024364169535</v>
      </c>
      <c r="G74" s="212"/>
      <c r="H74" s="212"/>
      <c r="I74" s="212"/>
    </row>
    <row r="75" spans="1:9" ht="24" x14ac:dyDescent="0.25">
      <c r="A75" s="341"/>
      <c r="B75" s="214" t="s">
        <v>103</v>
      </c>
      <c r="C75" s="245">
        <v>1.0544871794871784</v>
      </c>
      <c r="D75" s="258">
        <v>4</v>
      </c>
      <c r="E75" s="247">
        <v>9</v>
      </c>
      <c r="F75" s="248">
        <v>0.43204355209403666</v>
      </c>
      <c r="G75" s="212"/>
      <c r="H75" s="212"/>
      <c r="I75" s="212"/>
    </row>
    <row r="76" spans="1:9" x14ac:dyDescent="0.25">
      <c r="A76" s="342"/>
      <c r="B76" s="216" t="s">
        <v>104</v>
      </c>
      <c r="C76" s="253">
        <v>2.784505208333325</v>
      </c>
      <c r="D76" s="260">
        <v>4</v>
      </c>
      <c r="E76" s="260">
        <v>47</v>
      </c>
      <c r="F76" s="256">
        <v>3.7154621484940177E-2</v>
      </c>
      <c r="G76" s="212"/>
      <c r="H76" s="212"/>
      <c r="I76" s="212"/>
    </row>
    <row r="77" spans="1:9" x14ac:dyDescent="0.25">
      <c r="A77" s="339" t="s">
        <v>105</v>
      </c>
      <c r="B77" s="339"/>
      <c r="C77" s="339"/>
      <c r="D77" s="339"/>
      <c r="E77" s="339"/>
      <c r="F77" s="339"/>
      <c r="G77" s="212"/>
      <c r="H77" s="212"/>
      <c r="I77" s="212"/>
    </row>
    <row r="78" spans="1:9" x14ac:dyDescent="0.25">
      <c r="A78" s="339" t="s">
        <v>156</v>
      </c>
      <c r="B78" s="339"/>
      <c r="C78" s="339"/>
      <c r="D78" s="339"/>
      <c r="E78" s="339"/>
      <c r="F78" s="339"/>
      <c r="G78" s="212"/>
      <c r="H78" s="212"/>
      <c r="I78" s="212"/>
    </row>
    <row r="79" spans="1:9" x14ac:dyDescent="0.25">
      <c r="A79" s="212"/>
      <c r="B79" s="212"/>
      <c r="C79" s="212"/>
      <c r="D79" s="212"/>
      <c r="E79" s="212"/>
      <c r="F79" s="212"/>
      <c r="G79" s="212"/>
      <c r="H79" s="212"/>
      <c r="I79" s="212"/>
    </row>
    <row r="80" spans="1:9" x14ac:dyDescent="0.25">
      <c r="A80" s="353" t="s">
        <v>108</v>
      </c>
      <c r="B80" s="353"/>
      <c r="C80" s="353"/>
      <c r="D80" s="353"/>
      <c r="E80" s="353"/>
      <c r="F80" s="353"/>
      <c r="G80" s="353"/>
      <c r="H80" s="212"/>
      <c r="I80" s="212"/>
    </row>
    <row r="81" spans="1:9" ht="36.75" x14ac:dyDescent="0.25">
      <c r="A81" s="347" t="s">
        <v>109</v>
      </c>
      <c r="B81" s="347"/>
      <c r="C81" s="221" t="s">
        <v>110</v>
      </c>
      <c r="D81" s="222" t="s">
        <v>111</v>
      </c>
      <c r="E81" s="222" t="s">
        <v>112</v>
      </c>
      <c r="F81" s="222" t="s">
        <v>113</v>
      </c>
      <c r="G81" s="223" t="s">
        <v>100</v>
      </c>
      <c r="H81" s="212"/>
      <c r="I81" s="212"/>
    </row>
    <row r="82" spans="1:9" x14ac:dyDescent="0.25">
      <c r="A82" s="343" t="s">
        <v>114</v>
      </c>
      <c r="B82" s="218" t="s">
        <v>6</v>
      </c>
      <c r="C82" s="261" t="s">
        <v>141</v>
      </c>
      <c r="D82" s="257">
        <v>4</v>
      </c>
      <c r="E82" s="243">
        <v>2.4803012101800445E+33</v>
      </c>
      <c r="F82" s="243">
        <v>1.054487179487176</v>
      </c>
      <c r="G82" s="244">
        <v>0.38952024364169702</v>
      </c>
      <c r="H82" s="212"/>
      <c r="I82" s="212"/>
    </row>
    <row r="83" spans="1:9" x14ac:dyDescent="0.25">
      <c r="A83" s="341"/>
      <c r="B83" s="214" t="s">
        <v>9</v>
      </c>
      <c r="C83" s="262" t="s">
        <v>185</v>
      </c>
      <c r="D83" s="258">
        <v>4</v>
      </c>
      <c r="E83" s="247">
        <v>3935.1848076810711</v>
      </c>
      <c r="F83" s="247">
        <v>1.3700764004314352</v>
      </c>
      <c r="G83" s="248">
        <v>0.25864784842514632</v>
      </c>
      <c r="H83" s="212"/>
      <c r="I83" s="212"/>
    </row>
    <row r="84" spans="1:9" x14ac:dyDescent="0.25">
      <c r="A84" s="341"/>
      <c r="B84" s="214" t="s">
        <v>12</v>
      </c>
      <c r="C84" s="262" t="s">
        <v>186</v>
      </c>
      <c r="D84" s="258">
        <v>4</v>
      </c>
      <c r="E84" s="247">
        <v>124.19791406669628</v>
      </c>
      <c r="F84" s="247">
        <v>1.3646974602616699</v>
      </c>
      <c r="G84" s="248">
        <v>0.26049969762986436</v>
      </c>
      <c r="H84" s="212"/>
      <c r="I84" s="212"/>
    </row>
    <row r="85" spans="1:9" x14ac:dyDescent="0.25">
      <c r="A85" s="340"/>
      <c r="B85" s="230" t="s">
        <v>15</v>
      </c>
      <c r="C85" s="263" t="s">
        <v>187</v>
      </c>
      <c r="D85" s="259">
        <v>4</v>
      </c>
      <c r="E85" s="251">
        <v>3.0977451691720656E+33</v>
      </c>
      <c r="F85" s="251">
        <v>1.054487179487174</v>
      </c>
      <c r="G85" s="252">
        <v>0.38952024364169802</v>
      </c>
      <c r="H85" s="212"/>
      <c r="I85" s="212"/>
    </row>
    <row r="86" spans="1:9" x14ac:dyDescent="0.25">
      <c r="A86" s="340" t="s">
        <v>115</v>
      </c>
      <c r="B86" s="214" t="s">
        <v>6</v>
      </c>
      <c r="C86" s="245">
        <v>2.5308142569757979E+33</v>
      </c>
      <c r="D86" s="258">
        <v>1</v>
      </c>
      <c r="E86" s="247">
        <v>2.5308142569757979E+33</v>
      </c>
      <c r="F86" s="247">
        <v>1.0759625390218719</v>
      </c>
      <c r="G86" s="248">
        <v>0.30490990586920785</v>
      </c>
      <c r="H86" s="212"/>
      <c r="I86" s="212"/>
    </row>
    <row r="87" spans="1:9" x14ac:dyDescent="0.25">
      <c r="A87" s="341"/>
      <c r="B87" s="214" t="s">
        <v>9</v>
      </c>
      <c r="C87" s="245">
        <v>137866.51389978215</v>
      </c>
      <c r="D87" s="258">
        <v>1</v>
      </c>
      <c r="E87" s="247">
        <v>137866.51389978215</v>
      </c>
      <c r="F87" s="247">
        <v>47.999691586315059</v>
      </c>
      <c r="G87" s="248">
        <v>1.0503947104926356E-8</v>
      </c>
      <c r="H87" s="212"/>
      <c r="I87" s="212"/>
    </row>
    <row r="88" spans="1:9" x14ac:dyDescent="0.25">
      <c r="A88" s="341"/>
      <c r="B88" s="214" t="s">
        <v>12</v>
      </c>
      <c r="C88" s="245">
        <v>4056.9119275570674</v>
      </c>
      <c r="D88" s="258">
        <v>1</v>
      </c>
      <c r="E88" s="247">
        <v>4056.9119275570674</v>
      </c>
      <c r="F88" s="247">
        <v>44.577700403802588</v>
      </c>
      <c r="G88" s="248">
        <v>2.530761814469545E-8</v>
      </c>
      <c r="H88" s="212"/>
      <c r="I88" s="212"/>
    </row>
    <row r="89" spans="1:9" x14ac:dyDescent="0.25">
      <c r="A89" s="340"/>
      <c r="B89" s="230" t="s">
        <v>15</v>
      </c>
      <c r="C89" s="249">
        <v>3.1608328885383839E+33</v>
      </c>
      <c r="D89" s="259">
        <v>1</v>
      </c>
      <c r="E89" s="251">
        <v>3.1608328885383839E+33</v>
      </c>
      <c r="F89" s="251">
        <v>1.0759625390218797</v>
      </c>
      <c r="G89" s="252">
        <v>0.30490990586920652</v>
      </c>
      <c r="H89" s="212"/>
      <c r="I89" s="212"/>
    </row>
    <row r="90" spans="1:9" x14ac:dyDescent="0.25">
      <c r="A90" s="340" t="s">
        <v>91</v>
      </c>
      <c r="B90" s="214" t="s">
        <v>6</v>
      </c>
      <c r="C90" s="245">
        <v>9.921204840720193E+33</v>
      </c>
      <c r="D90" s="258">
        <v>4</v>
      </c>
      <c r="E90" s="247">
        <v>2.4803012101800483E+33</v>
      </c>
      <c r="F90" s="247">
        <v>1.0544871794871775</v>
      </c>
      <c r="G90" s="248">
        <v>0.38952024364169646</v>
      </c>
      <c r="H90" s="212"/>
      <c r="I90" s="212"/>
    </row>
    <row r="91" spans="1:9" x14ac:dyDescent="0.25">
      <c r="A91" s="341"/>
      <c r="B91" s="214" t="s">
        <v>9</v>
      </c>
      <c r="C91" s="245">
        <v>15740.739230724226</v>
      </c>
      <c r="D91" s="258">
        <v>4</v>
      </c>
      <c r="E91" s="247">
        <v>3935.1848076810566</v>
      </c>
      <c r="F91" s="247">
        <v>1.3700764004314301</v>
      </c>
      <c r="G91" s="248">
        <v>0.25864784842514765</v>
      </c>
      <c r="H91" s="212"/>
      <c r="I91" s="212"/>
    </row>
    <row r="92" spans="1:9" x14ac:dyDescent="0.25">
      <c r="A92" s="341"/>
      <c r="B92" s="214" t="s">
        <v>12</v>
      </c>
      <c r="C92" s="245">
        <v>496.79165626678605</v>
      </c>
      <c r="D92" s="258">
        <v>4</v>
      </c>
      <c r="E92" s="247">
        <v>124.19791406669651</v>
      </c>
      <c r="F92" s="247">
        <v>1.3646974602616726</v>
      </c>
      <c r="G92" s="248">
        <v>0.26049969762986303</v>
      </c>
      <c r="H92" s="212"/>
      <c r="I92" s="212"/>
    </row>
    <row r="93" spans="1:9" x14ac:dyDescent="0.25">
      <c r="A93" s="340"/>
      <c r="B93" s="230" t="s">
        <v>15</v>
      </c>
      <c r="C93" s="249">
        <v>1.2390980676688297E+34</v>
      </c>
      <c r="D93" s="259">
        <v>4</v>
      </c>
      <c r="E93" s="251">
        <v>3.0977451691720743E+33</v>
      </c>
      <c r="F93" s="251">
        <v>1.0544871794871771</v>
      </c>
      <c r="G93" s="252">
        <v>0.38952024364169646</v>
      </c>
      <c r="H93" s="212"/>
      <c r="I93" s="212"/>
    </row>
    <row r="94" spans="1:9" x14ac:dyDescent="0.25">
      <c r="A94" s="340" t="s">
        <v>116</v>
      </c>
      <c r="B94" s="214" t="s">
        <v>6</v>
      </c>
      <c r="C94" s="245">
        <v>1.1055056822516807E+35</v>
      </c>
      <c r="D94" s="258">
        <v>47</v>
      </c>
      <c r="E94" s="247">
        <v>2.352139749471661E+33</v>
      </c>
      <c r="F94" s="264"/>
      <c r="G94" s="265"/>
      <c r="H94" s="212"/>
      <c r="I94" s="212"/>
    </row>
    <row r="95" spans="1:9" x14ac:dyDescent="0.25">
      <c r="A95" s="341"/>
      <c r="B95" s="214" t="s">
        <v>9</v>
      </c>
      <c r="C95" s="245">
        <v>134995.16224260829</v>
      </c>
      <c r="D95" s="258">
        <v>47</v>
      </c>
      <c r="E95" s="247">
        <v>2872.2374945235806</v>
      </c>
      <c r="F95" s="264"/>
      <c r="G95" s="265"/>
      <c r="H95" s="212"/>
      <c r="I95" s="212"/>
    </row>
    <row r="96" spans="1:9" x14ac:dyDescent="0.25">
      <c r="A96" s="341"/>
      <c r="B96" s="214" t="s">
        <v>12</v>
      </c>
      <c r="C96" s="245">
        <v>4277.3597307167765</v>
      </c>
      <c r="D96" s="258">
        <v>47</v>
      </c>
      <c r="E96" s="247">
        <v>91.007653845037794</v>
      </c>
      <c r="F96" s="264"/>
      <c r="G96" s="265"/>
      <c r="H96" s="212"/>
      <c r="I96" s="212"/>
    </row>
    <row r="97" spans="1:9" x14ac:dyDescent="0.25">
      <c r="A97" s="340"/>
      <c r="B97" s="230" t="s">
        <v>15</v>
      </c>
      <c r="C97" s="249">
        <v>1.3807092754024135E+35</v>
      </c>
      <c r="D97" s="259">
        <v>47</v>
      </c>
      <c r="E97" s="251">
        <v>2.9376793093668373E+33</v>
      </c>
      <c r="F97" s="266"/>
      <c r="G97" s="267"/>
      <c r="H97" s="212"/>
      <c r="I97" s="212"/>
    </row>
    <row r="98" spans="1:9" x14ac:dyDescent="0.25">
      <c r="A98" s="340" t="s">
        <v>96</v>
      </c>
      <c r="B98" s="214" t="s">
        <v>6</v>
      </c>
      <c r="C98" s="245">
        <v>1.228339646946312E+35</v>
      </c>
      <c r="D98" s="258">
        <v>52</v>
      </c>
      <c r="E98" s="264"/>
      <c r="F98" s="264"/>
      <c r="G98" s="265"/>
      <c r="H98" s="212"/>
      <c r="I98" s="212"/>
    </row>
    <row r="99" spans="1:9" x14ac:dyDescent="0.25">
      <c r="A99" s="341"/>
      <c r="B99" s="214" t="s">
        <v>9</v>
      </c>
      <c r="C99" s="245">
        <v>286631.3498521219</v>
      </c>
      <c r="D99" s="258">
        <v>52</v>
      </c>
      <c r="E99" s="264"/>
      <c r="F99" s="264"/>
      <c r="G99" s="265"/>
      <c r="H99" s="212"/>
      <c r="I99" s="212"/>
    </row>
    <row r="100" spans="1:9" x14ac:dyDescent="0.25">
      <c r="A100" s="341"/>
      <c r="B100" s="214" t="s">
        <v>12</v>
      </c>
      <c r="C100" s="245">
        <v>8822.8515727917766</v>
      </c>
      <c r="D100" s="258">
        <v>52</v>
      </c>
      <c r="E100" s="264"/>
      <c r="F100" s="264"/>
      <c r="G100" s="265"/>
      <c r="H100" s="212"/>
      <c r="I100" s="212"/>
    </row>
    <row r="101" spans="1:9" x14ac:dyDescent="0.25">
      <c r="A101" s="340"/>
      <c r="B101" s="230" t="s">
        <v>15</v>
      </c>
      <c r="C101" s="249">
        <v>1.5341214171137933E+35</v>
      </c>
      <c r="D101" s="259">
        <v>52</v>
      </c>
      <c r="E101" s="266"/>
      <c r="F101" s="266"/>
      <c r="G101" s="267"/>
      <c r="H101" s="212"/>
      <c r="I101" s="212"/>
    </row>
    <row r="102" spans="1:9" x14ac:dyDescent="0.25">
      <c r="A102" s="340" t="s">
        <v>117</v>
      </c>
      <c r="B102" s="214" t="s">
        <v>6</v>
      </c>
      <c r="C102" s="245">
        <v>1.2047177306588825E+35</v>
      </c>
      <c r="D102" s="258">
        <v>51</v>
      </c>
      <c r="E102" s="264"/>
      <c r="F102" s="264"/>
      <c r="G102" s="265"/>
      <c r="H102" s="212"/>
      <c r="I102" s="212"/>
    </row>
    <row r="103" spans="1:9" x14ac:dyDescent="0.25">
      <c r="A103" s="341"/>
      <c r="B103" s="214" t="s">
        <v>9</v>
      </c>
      <c r="C103" s="245">
        <v>150735.90147333257</v>
      </c>
      <c r="D103" s="258">
        <v>51</v>
      </c>
      <c r="E103" s="264"/>
      <c r="F103" s="264"/>
      <c r="G103" s="265"/>
      <c r="H103" s="212"/>
      <c r="I103" s="212"/>
    </row>
    <row r="104" spans="1:9" x14ac:dyDescent="0.25">
      <c r="A104" s="341"/>
      <c r="B104" s="214" t="s">
        <v>12</v>
      </c>
      <c r="C104" s="245">
        <v>4774.1513869835617</v>
      </c>
      <c r="D104" s="258">
        <v>51</v>
      </c>
      <c r="E104" s="264"/>
      <c r="F104" s="264"/>
      <c r="G104" s="265"/>
      <c r="H104" s="212"/>
      <c r="I104" s="212"/>
    </row>
    <row r="105" spans="1:9" x14ac:dyDescent="0.25">
      <c r="A105" s="342"/>
      <c r="B105" s="216" t="s">
        <v>15</v>
      </c>
      <c r="C105" s="253">
        <v>1.5046190821692962E+35</v>
      </c>
      <c r="D105" s="260">
        <v>51</v>
      </c>
      <c r="E105" s="268"/>
      <c r="F105" s="268"/>
      <c r="G105" s="269"/>
      <c r="H105" s="212"/>
      <c r="I105" s="212"/>
    </row>
    <row r="106" spans="1:9" x14ac:dyDescent="0.25">
      <c r="A106" s="339" t="s">
        <v>118</v>
      </c>
      <c r="B106" s="339"/>
      <c r="C106" s="339"/>
      <c r="D106" s="339"/>
      <c r="E106" s="339"/>
      <c r="F106" s="339"/>
      <c r="G106" s="339"/>
      <c r="H106" s="212"/>
      <c r="I106" s="212"/>
    </row>
    <row r="107" spans="1:9" x14ac:dyDescent="0.25">
      <c r="A107" s="339" t="s">
        <v>167</v>
      </c>
      <c r="B107" s="339"/>
      <c r="C107" s="339"/>
      <c r="D107" s="339"/>
      <c r="E107" s="339"/>
      <c r="F107" s="339"/>
      <c r="G107" s="339"/>
      <c r="H107" s="212"/>
      <c r="I107" s="212"/>
    </row>
    <row r="108" spans="1:9" x14ac:dyDescent="0.25">
      <c r="A108" s="339" t="s">
        <v>168</v>
      </c>
      <c r="B108" s="339"/>
      <c r="C108" s="339"/>
      <c r="D108" s="339"/>
      <c r="E108" s="339"/>
      <c r="F108" s="339"/>
      <c r="G108" s="339"/>
      <c r="H108" s="212"/>
      <c r="I108" s="212"/>
    </row>
    <row r="109" spans="1:9" x14ac:dyDescent="0.25">
      <c r="A109" s="339" t="s">
        <v>169</v>
      </c>
      <c r="B109" s="339"/>
      <c r="C109" s="339"/>
      <c r="D109" s="339"/>
      <c r="E109" s="339"/>
      <c r="F109" s="339"/>
      <c r="G109" s="339"/>
      <c r="H109" s="212"/>
      <c r="I109" s="212"/>
    </row>
    <row r="110" spans="1:9" x14ac:dyDescent="0.25">
      <c r="A110" s="212"/>
      <c r="B110" s="212"/>
      <c r="C110" s="212"/>
      <c r="D110" s="212"/>
      <c r="E110" s="212"/>
      <c r="F110" s="212"/>
      <c r="G110" s="212"/>
      <c r="H110" s="212"/>
      <c r="I110" s="212"/>
    </row>
    <row r="111" spans="1:9" x14ac:dyDescent="0.25">
      <c r="A111" s="212"/>
      <c r="B111" s="212"/>
      <c r="C111" s="212"/>
      <c r="D111" s="212"/>
      <c r="E111" s="212"/>
      <c r="F111" s="212"/>
      <c r="G111" s="212"/>
      <c r="H111" s="212"/>
      <c r="I111" s="212"/>
    </row>
    <row r="112" spans="1:9" x14ac:dyDescent="0.25">
      <c r="A112" s="213" t="s">
        <v>119</v>
      </c>
      <c r="B112" s="212"/>
      <c r="C112" s="212"/>
      <c r="D112" s="212"/>
      <c r="E112" s="212"/>
      <c r="F112" s="212"/>
      <c r="G112" s="212"/>
      <c r="H112" s="212"/>
      <c r="I112" s="212"/>
    </row>
    <row r="113" spans="1:9" x14ac:dyDescent="0.25">
      <c r="A113" s="212"/>
      <c r="B113" s="212"/>
      <c r="C113" s="212"/>
      <c r="D113" s="212"/>
      <c r="E113" s="212"/>
      <c r="F113" s="212"/>
      <c r="G113" s="212"/>
      <c r="H113" s="212"/>
      <c r="I113" s="212"/>
    </row>
    <row r="114" spans="1:9" x14ac:dyDescent="0.25">
      <c r="A114" s="212"/>
      <c r="B114" s="212"/>
      <c r="C114" s="212"/>
      <c r="D114" s="212"/>
      <c r="E114" s="212"/>
      <c r="F114" s="212"/>
      <c r="G114" s="212"/>
      <c r="H114" s="212"/>
      <c r="I114" s="212"/>
    </row>
    <row r="115" spans="1:9" x14ac:dyDescent="0.25">
      <c r="A115" s="213" t="s">
        <v>170</v>
      </c>
      <c r="B115" s="212"/>
      <c r="C115" s="212"/>
      <c r="D115" s="212"/>
      <c r="E115" s="212"/>
      <c r="F115" s="212"/>
      <c r="G115" s="212"/>
      <c r="H115" s="212"/>
      <c r="I115" s="212"/>
    </row>
    <row r="116" spans="1:9" x14ac:dyDescent="0.25">
      <c r="A116" s="212"/>
      <c r="B116" s="212"/>
      <c r="C116" s="212"/>
      <c r="D116" s="212"/>
      <c r="E116" s="212"/>
      <c r="F116" s="212"/>
      <c r="G116" s="212"/>
      <c r="H116" s="212"/>
      <c r="I116" s="212"/>
    </row>
    <row r="117" spans="1:9" x14ac:dyDescent="0.25">
      <c r="A117" s="353" t="s">
        <v>126</v>
      </c>
      <c r="B117" s="353"/>
      <c r="C117" s="353"/>
      <c r="D117" s="353"/>
      <c r="E117" s="353"/>
      <c r="F117" s="353"/>
      <c r="G117" s="212"/>
      <c r="H117" s="212"/>
      <c r="I117" s="212"/>
    </row>
    <row r="118" spans="1:9" x14ac:dyDescent="0.25">
      <c r="A118" s="346" t="s">
        <v>171</v>
      </c>
      <c r="B118" s="346"/>
      <c r="C118" s="348" t="s">
        <v>94</v>
      </c>
      <c r="D118" s="350" t="s">
        <v>121</v>
      </c>
      <c r="E118" s="350" t="s">
        <v>122</v>
      </c>
      <c r="F118" s="352"/>
      <c r="G118" s="212"/>
      <c r="H118" s="212"/>
      <c r="I118" s="212"/>
    </row>
    <row r="119" spans="1:9" ht="24.75" x14ac:dyDescent="0.25">
      <c r="A119" s="347"/>
      <c r="B119" s="347"/>
      <c r="C119" s="349"/>
      <c r="D119" s="351"/>
      <c r="E119" s="222" t="s">
        <v>123</v>
      </c>
      <c r="F119" s="223" t="s">
        <v>124</v>
      </c>
      <c r="G119" s="212"/>
      <c r="H119" s="212"/>
      <c r="I119" s="212"/>
    </row>
    <row r="120" spans="1:9" x14ac:dyDescent="0.25">
      <c r="A120" s="343" t="s">
        <v>6</v>
      </c>
      <c r="B120" s="218" t="s">
        <v>32</v>
      </c>
      <c r="C120" s="241">
        <v>3.5047676769599356E+16</v>
      </c>
      <c r="D120" s="243">
        <v>1.5336687222055688E+16</v>
      </c>
      <c r="E120" s="243">
        <v>4194241738593348</v>
      </c>
      <c r="F120" s="244">
        <v>6.590111180060536E+16</v>
      </c>
      <c r="G120" s="212"/>
      <c r="H120" s="212"/>
      <c r="I120" s="212"/>
    </row>
    <row r="121" spans="1:9" x14ac:dyDescent="0.25">
      <c r="A121" s="341"/>
      <c r="B121" s="214" t="s">
        <v>19</v>
      </c>
      <c r="C121" s="245">
        <v>67.090909090909108</v>
      </c>
      <c r="D121" s="247">
        <v>1.4622957509190998E+16</v>
      </c>
      <c r="E121" s="247">
        <v>-2.9417596051783564E+16</v>
      </c>
      <c r="F121" s="248">
        <v>2.94175960517837E+16</v>
      </c>
      <c r="G121" s="212"/>
      <c r="H121" s="212"/>
      <c r="I121" s="212"/>
    </row>
    <row r="122" spans="1:9" x14ac:dyDescent="0.25">
      <c r="A122" s="341"/>
      <c r="B122" s="214" t="s">
        <v>41</v>
      </c>
      <c r="C122" s="245">
        <v>68.400000000000006</v>
      </c>
      <c r="D122" s="247">
        <v>1.5336687222055684E+16</v>
      </c>
      <c r="E122" s="247">
        <v>-3.0853435031005932E+16</v>
      </c>
      <c r="F122" s="248">
        <v>3.0853435031006068E+16</v>
      </c>
      <c r="G122" s="212"/>
      <c r="H122" s="212"/>
      <c r="I122" s="212"/>
    </row>
    <row r="123" spans="1:9" x14ac:dyDescent="0.25">
      <c r="A123" s="341"/>
      <c r="B123" s="214" t="s">
        <v>26</v>
      </c>
      <c r="C123" s="245">
        <v>116.22222222222223</v>
      </c>
      <c r="D123" s="247">
        <v>1.6166287794432174E+16</v>
      </c>
      <c r="E123" s="247">
        <v>-3.2522376112668796E+16</v>
      </c>
      <c r="F123" s="248">
        <v>3.2522376112669028E+16</v>
      </c>
      <c r="G123" s="212"/>
      <c r="H123" s="212"/>
      <c r="I123" s="212"/>
    </row>
    <row r="124" spans="1:9" x14ac:dyDescent="0.25">
      <c r="A124" s="340"/>
      <c r="B124" s="230" t="s">
        <v>36</v>
      </c>
      <c r="C124" s="249">
        <v>39.333333333333336</v>
      </c>
      <c r="D124" s="251">
        <v>1.400041591486857E+16</v>
      </c>
      <c r="E124" s="251">
        <v>-2.8165203905003448E+16</v>
      </c>
      <c r="F124" s="252">
        <v>2.8165203905003528E+16</v>
      </c>
      <c r="G124" s="212"/>
      <c r="H124" s="212"/>
      <c r="I124" s="212"/>
    </row>
    <row r="125" spans="1:9" x14ac:dyDescent="0.25">
      <c r="A125" s="340" t="s">
        <v>9</v>
      </c>
      <c r="B125" s="214" t="s">
        <v>32</v>
      </c>
      <c r="C125" s="245">
        <v>25.343718281061417</v>
      </c>
      <c r="D125" s="247">
        <v>16.947676815786821</v>
      </c>
      <c r="E125" s="247">
        <v>-8.750609782850038</v>
      </c>
      <c r="F125" s="248">
        <v>59.438046344972875</v>
      </c>
      <c r="G125" s="212"/>
      <c r="H125" s="212"/>
      <c r="I125" s="212"/>
    </row>
    <row r="126" spans="1:9" x14ac:dyDescent="0.25">
      <c r="A126" s="341"/>
      <c r="B126" s="214" t="s">
        <v>19</v>
      </c>
      <c r="C126" s="245">
        <v>63.242011469195532</v>
      </c>
      <c r="D126" s="247">
        <v>16.15897581847759</v>
      </c>
      <c r="E126" s="247">
        <v>30.734345154789871</v>
      </c>
      <c r="F126" s="248">
        <v>95.749677783601186</v>
      </c>
      <c r="G126" s="212"/>
      <c r="H126" s="212"/>
      <c r="I126" s="212"/>
    </row>
    <row r="127" spans="1:9" x14ac:dyDescent="0.25">
      <c r="A127" s="341"/>
      <c r="B127" s="214" t="s">
        <v>41</v>
      </c>
      <c r="C127" s="245">
        <v>48.412660817060946</v>
      </c>
      <c r="D127" s="247">
        <v>16.947676815786817</v>
      </c>
      <c r="E127" s="247">
        <v>14.318332753149498</v>
      </c>
      <c r="F127" s="248">
        <v>82.506988880972386</v>
      </c>
      <c r="G127" s="212"/>
      <c r="H127" s="212"/>
      <c r="I127" s="212"/>
    </row>
    <row r="128" spans="1:9" x14ac:dyDescent="0.25">
      <c r="A128" s="341"/>
      <c r="B128" s="214" t="s">
        <v>26</v>
      </c>
      <c r="C128" s="245">
        <v>78.357753180711512</v>
      </c>
      <c r="D128" s="247">
        <v>17.864419928772072</v>
      </c>
      <c r="E128" s="247">
        <v>42.419175855725186</v>
      </c>
      <c r="F128" s="248">
        <v>114.29633050569784</v>
      </c>
      <c r="G128" s="212"/>
      <c r="H128" s="212"/>
      <c r="I128" s="212"/>
    </row>
    <row r="129" spans="1:9" x14ac:dyDescent="0.25">
      <c r="A129" s="340"/>
      <c r="B129" s="230" t="s">
        <v>36</v>
      </c>
      <c r="C129" s="249">
        <v>43.321261388419728</v>
      </c>
      <c r="D129" s="251">
        <v>15.471041482189612</v>
      </c>
      <c r="E129" s="251">
        <v>12.197540449110164</v>
      </c>
      <c r="F129" s="252">
        <v>74.444982327729292</v>
      </c>
      <c r="G129" s="212"/>
      <c r="H129" s="212"/>
      <c r="I129" s="212"/>
    </row>
    <row r="130" spans="1:9" x14ac:dyDescent="0.25">
      <c r="A130" s="340" t="s">
        <v>12</v>
      </c>
      <c r="B130" s="214" t="s">
        <v>32</v>
      </c>
      <c r="C130" s="245">
        <v>3.6581112653083725</v>
      </c>
      <c r="D130" s="247">
        <v>3.0167474843784627</v>
      </c>
      <c r="E130" s="247">
        <v>-2.4108018687071437</v>
      </c>
      <c r="F130" s="248">
        <v>9.7270243993238878</v>
      </c>
      <c r="G130" s="212"/>
      <c r="H130" s="212"/>
      <c r="I130" s="212"/>
    </row>
    <row r="131" spans="1:9" x14ac:dyDescent="0.25">
      <c r="A131" s="341"/>
      <c r="B131" s="214" t="s">
        <v>19</v>
      </c>
      <c r="C131" s="245">
        <v>11.675396256235686</v>
      </c>
      <c r="D131" s="247">
        <v>2.8763558675556147</v>
      </c>
      <c r="E131" s="247">
        <v>5.8889146255706724</v>
      </c>
      <c r="F131" s="248">
        <v>17.461877886900702</v>
      </c>
      <c r="G131" s="212"/>
      <c r="H131" s="212"/>
      <c r="I131" s="212"/>
    </row>
    <row r="132" spans="1:9" x14ac:dyDescent="0.25">
      <c r="A132" s="341"/>
      <c r="B132" s="214" t="s">
        <v>41</v>
      </c>
      <c r="C132" s="245">
        <v>8.3715131994718579</v>
      </c>
      <c r="D132" s="247">
        <v>3.0167474843784623</v>
      </c>
      <c r="E132" s="247">
        <v>2.3026000654563425</v>
      </c>
      <c r="F132" s="248">
        <v>14.440426333487373</v>
      </c>
      <c r="G132" s="212"/>
      <c r="H132" s="212"/>
      <c r="I132" s="212"/>
    </row>
    <row r="133" spans="1:9" x14ac:dyDescent="0.25">
      <c r="A133" s="341"/>
      <c r="B133" s="214" t="s">
        <v>26</v>
      </c>
      <c r="C133" s="245">
        <v>12.6377245756448</v>
      </c>
      <c r="D133" s="247">
        <v>3.1799310587397223</v>
      </c>
      <c r="E133" s="247">
        <v>6.2405284339115576</v>
      </c>
      <c r="F133" s="248">
        <v>19.034920717378043</v>
      </c>
      <c r="G133" s="212"/>
      <c r="H133" s="212"/>
      <c r="I133" s="212"/>
    </row>
    <row r="134" spans="1:9" x14ac:dyDescent="0.25">
      <c r="A134" s="340"/>
      <c r="B134" s="230" t="s">
        <v>36</v>
      </c>
      <c r="C134" s="249">
        <v>8.0310819741275115</v>
      </c>
      <c r="D134" s="251">
        <v>2.753901079151746</v>
      </c>
      <c r="E134" s="251">
        <v>2.4909476023947263</v>
      </c>
      <c r="F134" s="252">
        <v>13.571216345860297</v>
      </c>
      <c r="G134" s="212"/>
      <c r="H134" s="212"/>
      <c r="I134" s="212"/>
    </row>
    <row r="135" spans="1:9" x14ac:dyDescent="0.25">
      <c r="A135" s="340" t="s">
        <v>15</v>
      </c>
      <c r="B135" s="214" t="s">
        <v>32</v>
      </c>
      <c r="C135" s="245">
        <v>3.9167862044204016E+16</v>
      </c>
      <c r="D135" s="247">
        <v>1.7139659592205554E+16</v>
      </c>
      <c r="E135" s="247">
        <v>4687314451032736</v>
      </c>
      <c r="F135" s="248">
        <v>7.3648409637375296E+16</v>
      </c>
      <c r="G135" s="212"/>
      <c r="H135" s="212"/>
      <c r="I135" s="212"/>
    </row>
    <row r="136" spans="1:9" x14ac:dyDescent="0.25">
      <c r="A136" s="341"/>
      <c r="B136" s="214" t="s">
        <v>19</v>
      </c>
      <c r="C136" s="245">
        <v>108.45454545454547</v>
      </c>
      <c r="D136" s="247">
        <v>1.634202421357235E+16</v>
      </c>
      <c r="E136" s="247">
        <v>-3.2875912186790836E+16</v>
      </c>
      <c r="F136" s="248">
        <v>3.2875912186791052E+16</v>
      </c>
      <c r="G136" s="212"/>
      <c r="H136" s="212"/>
      <c r="I136" s="212"/>
    </row>
    <row r="137" spans="1:9" x14ac:dyDescent="0.25">
      <c r="A137" s="341"/>
      <c r="B137" s="214" t="s">
        <v>41</v>
      </c>
      <c r="C137" s="245">
        <v>100.60000000000002</v>
      </c>
      <c r="D137" s="247">
        <v>1.713965959220555E+16</v>
      </c>
      <c r="E137" s="247">
        <v>-3.4480547593171172E+16</v>
      </c>
      <c r="F137" s="248">
        <v>3.4480547593171372E+16</v>
      </c>
      <c r="G137" s="212"/>
      <c r="H137" s="212"/>
      <c r="I137" s="212"/>
    </row>
    <row r="138" spans="1:9" x14ac:dyDescent="0.25">
      <c r="A138" s="341"/>
      <c r="B138" s="214" t="s">
        <v>26</v>
      </c>
      <c r="C138" s="245">
        <v>168.33333333333337</v>
      </c>
      <c r="D138" s="247">
        <v>1.8066787543774092E+16</v>
      </c>
      <c r="E138" s="247">
        <v>-3.634568845475252E+16</v>
      </c>
      <c r="F138" s="248">
        <v>3.6345688454752856E+16</v>
      </c>
      <c r="G138" s="212"/>
      <c r="H138" s="212"/>
      <c r="I138" s="212"/>
    </row>
    <row r="139" spans="1:9" x14ac:dyDescent="0.25">
      <c r="A139" s="342"/>
      <c r="B139" s="216" t="s">
        <v>36</v>
      </c>
      <c r="C139" s="253">
        <v>65</v>
      </c>
      <c r="D139" s="255">
        <v>1.5646296977684628E+16</v>
      </c>
      <c r="E139" s="255">
        <v>-3.1476289519850552E+16</v>
      </c>
      <c r="F139" s="256">
        <v>3.147628951985068E+16</v>
      </c>
      <c r="G139" s="212"/>
      <c r="H139" s="212"/>
      <c r="I139" s="212"/>
    </row>
    <row r="140" spans="1:9" x14ac:dyDescent="0.25">
      <c r="A140" s="212"/>
      <c r="B140" s="212"/>
      <c r="C140" s="212"/>
      <c r="D140" s="212"/>
      <c r="E140" s="212"/>
      <c r="F140" s="212"/>
      <c r="G140" s="212"/>
      <c r="H140" s="212"/>
      <c r="I140" s="212"/>
    </row>
    <row r="141" spans="1:9" x14ac:dyDescent="0.25">
      <c r="A141" s="353" t="s">
        <v>127</v>
      </c>
      <c r="B141" s="353"/>
      <c r="C141" s="353"/>
      <c r="D141" s="353"/>
      <c r="E141" s="353"/>
      <c r="F141" s="353"/>
      <c r="G141" s="353"/>
      <c r="H141" s="353"/>
      <c r="I141" s="212"/>
    </row>
    <row r="142" spans="1:9" x14ac:dyDescent="0.25">
      <c r="A142" s="346" t="s">
        <v>171</v>
      </c>
      <c r="B142" s="346"/>
      <c r="C142" s="346"/>
      <c r="D142" s="348" t="s">
        <v>129</v>
      </c>
      <c r="E142" s="350" t="s">
        <v>121</v>
      </c>
      <c r="F142" s="350" t="s">
        <v>142</v>
      </c>
      <c r="G142" s="350" t="s">
        <v>143</v>
      </c>
      <c r="H142" s="352"/>
      <c r="I142" s="212"/>
    </row>
    <row r="143" spans="1:9" ht="24.75" x14ac:dyDescent="0.25">
      <c r="A143" s="347"/>
      <c r="B143" s="347"/>
      <c r="C143" s="347"/>
      <c r="D143" s="349"/>
      <c r="E143" s="351"/>
      <c r="F143" s="351"/>
      <c r="G143" s="222" t="s">
        <v>123</v>
      </c>
      <c r="H143" s="223" t="s">
        <v>124</v>
      </c>
      <c r="I143" s="212"/>
    </row>
    <row r="144" spans="1:9" x14ac:dyDescent="0.25">
      <c r="A144" s="343" t="s">
        <v>6</v>
      </c>
      <c r="B144" s="343" t="s">
        <v>32</v>
      </c>
      <c r="C144" s="218" t="s">
        <v>19</v>
      </c>
      <c r="D144" s="241">
        <v>3.5047676769599288E+16</v>
      </c>
      <c r="E144" s="243">
        <v>2.1190678640920672E+16</v>
      </c>
      <c r="F144" s="243">
        <v>1</v>
      </c>
      <c r="G144" s="243">
        <v>-2.7372223094822008E+16</v>
      </c>
      <c r="H144" s="244">
        <v>9.7467576634020576E+16</v>
      </c>
      <c r="I144" s="212"/>
    </row>
    <row r="145" spans="1:9" x14ac:dyDescent="0.25">
      <c r="A145" s="341"/>
      <c r="B145" s="341"/>
      <c r="C145" s="214" t="s">
        <v>41</v>
      </c>
      <c r="D145" s="245">
        <v>3.5047676769599288E+16</v>
      </c>
      <c r="E145" s="247">
        <v>2.1689351071305292E+16</v>
      </c>
      <c r="F145" s="247">
        <v>1</v>
      </c>
      <c r="G145" s="247">
        <v>-2.8841127592748144E+16</v>
      </c>
      <c r="H145" s="248">
        <v>9.893648113194672E+16</v>
      </c>
      <c r="I145" s="212"/>
    </row>
    <row r="146" spans="1:9" x14ac:dyDescent="0.25">
      <c r="A146" s="341"/>
      <c r="B146" s="341"/>
      <c r="C146" s="214" t="s">
        <v>26</v>
      </c>
      <c r="D146" s="245">
        <v>3.504767676959924E+16</v>
      </c>
      <c r="E146" s="247">
        <v>2.228368990987742E+16</v>
      </c>
      <c r="F146" s="247">
        <v>1</v>
      </c>
      <c r="G146" s="247">
        <v>-3.0591829937767416E+16</v>
      </c>
      <c r="H146" s="248">
        <v>1.0068718347696589E+17</v>
      </c>
      <c r="I146" s="212"/>
    </row>
    <row r="147" spans="1:9" x14ac:dyDescent="0.25">
      <c r="A147" s="341"/>
      <c r="B147" s="340"/>
      <c r="C147" s="230" t="s">
        <v>36</v>
      </c>
      <c r="D147" s="249">
        <v>3.5047676769599316E+16</v>
      </c>
      <c r="E147" s="251">
        <v>2.0765972665311664E+16</v>
      </c>
      <c r="F147" s="251">
        <v>0.98086394306190283</v>
      </c>
      <c r="G147" s="251">
        <v>-2.6121196409053516E+16</v>
      </c>
      <c r="H147" s="252">
        <v>9.6216549948252144E+16</v>
      </c>
      <c r="I147" s="212"/>
    </row>
    <row r="148" spans="1:9" x14ac:dyDescent="0.25">
      <c r="A148" s="341"/>
      <c r="B148" s="340" t="s">
        <v>19</v>
      </c>
      <c r="C148" s="214" t="s">
        <v>32</v>
      </c>
      <c r="D148" s="245">
        <v>-3.5047676769599288E+16</v>
      </c>
      <c r="E148" s="247">
        <v>2.1190678640920672E+16</v>
      </c>
      <c r="F148" s="247">
        <v>1</v>
      </c>
      <c r="G148" s="247">
        <v>-9.7467576634020576E+16</v>
      </c>
      <c r="H148" s="248">
        <v>2.7372223094822008E+16</v>
      </c>
      <c r="I148" s="212"/>
    </row>
    <row r="149" spans="1:9" x14ac:dyDescent="0.25">
      <c r="A149" s="341"/>
      <c r="B149" s="341"/>
      <c r="C149" s="214" t="s">
        <v>41</v>
      </c>
      <c r="D149" s="245">
        <v>-1.3090909090909015</v>
      </c>
      <c r="E149" s="247">
        <v>2.1190678640920672E+16</v>
      </c>
      <c r="F149" s="247">
        <v>1</v>
      </c>
      <c r="G149" s="247">
        <v>-6.2419899864421296E+16</v>
      </c>
      <c r="H149" s="248">
        <v>6.2419899864421296E+16</v>
      </c>
      <c r="I149" s="212"/>
    </row>
    <row r="150" spans="1:9" x14ac:dyDescent="0.25">
      <c r="A150" s="341"/>
      <c r="B150" s="341"/>
      <c r="C150" s="214" t="s">
        <v>26</v>
      </c>
      <c r="D150" s="245">
        <v>-49.131313131313135</v>
      </c>
      <c r="E150" s="247">
        <v>2.1798618015094724E+16</v>
      </c>
      <c r="F150" s="247">
        <v>1</v>
      </c>
      <c r="G150" s="247">
        <v>-6.4210664355856936E+16</v>
      </c>
      <c r="H150" s="248">
        <v>6.421066435585684E+16</v>
      </c>
      <c r="I150" s="212"/>
    </row>
    <row r="151" spans="1:9" x14ac:dyDescent="0.25">
      <c r="A151" s="341"/>
      <c r="B151" s="340"/>
      <c r="C151" s="230" t="s">
        <v>36</v>
      </c>
      <c r="D151" s="249">
        <v>27.757575757575768</v>
      </c>
      <c r="E151" s="251">
        <v>2.0244567965380508E+16</v>
      </c>
      <c r="F151" s="251">
        <v>1</v>
      </c>
      <c r="G151" s="251">
        <v>-5.9633007824360056E+16</v>
      </c>
      <c r="H151" s="252">
        <v>5.9633007824360104E+16</v>
      </c>
      <c r="I151" s="212"/>
    </row>
    <row r="152" spans="1:9" x14ac:dyDescent="0.25">
      <c r="A152" s="341"/>
      <c r="B152" s="340" t="s">
        <v>41</v>
      </c>
      <c r="C152" s="214" t="s">
        <v>32</v>
      </c>
      <c r="D152" s="245">
        <v>-3.5047676769599288E+16</v>
      </c>
      <c r="E152" s="247">
        <v>2.1689351071305292E+16</v>
      </c>
      <c r="F152" s="247">
        <v>1</v>
      </c>
      <c r="G152" s="247">
        <v>-9.893648113194672E+16</v>
      </c>
      <c r="H152" s="248">
        <v>2.8841127592748144E+16</v>
      </c>
      <c r="I152" s="212"/>
    </row>
    <row r="153" spans="1:9" x14ac:dyDescent="0.25">
      <c r="A153" s="341"/>
      <c r="B153" s="341"/>
      <c r="C153" s="214" t="s">
        <v>19</v>
      </c>
      <c r="D153" s="245">
        <v>1.3090909090909015</v>
      </c>
      <c r="E153" s="247">
        <v>2.1190678640920672E+16</v>
      </c>
      <c r="F153" s="247">
        <v>1</v>
      </c>
      <c r="G153" s="247">
        <v>-6.2419899864421296E+16</v>
      </c>
      <c r="H153" s="248">
        <v>6.2419899864421296E+16</v>
      </c>
      <c r="I153" s="212"/>
    </row>
    <row r="154" spans="1:9" x14ac:dyDescent="0.25">
      <c r="A154" s="341"/>
      <c r="B154" s="341"/>
      <c r="C154" s="214" t="s">
        <v>26</v>
      </c>
      <c r="D154" s="245">
        <v>-47.82222222222223</v>
      </c>
      <c r="E154" s="247">
        <v>2.228368990987742E+16</v>
      </c>
      <c r="F154" s="247">
        <v>1</v>
      </c>
      <c r="G154" s="247">
        <v>-6.5639506707366704E+16</v>
      </c>
      <c r="H154" s="248">
        <v>6.5639506707366608E+16</v>
      </c>
      <c r="I154" s="212"/>
    </row>
    <row r="155" spans="1:9" x14ac:dyDescent="0.25">
      <c r="A155" s="341"/>
      <c r="B155" s="340"/>
      <c r="C155" s="230" t="s">
        <v>36</v>
      </c>
      <c r="D155" s="249">
        <v>29.06666666666667</v>
      </c>
      <c r="E155" s="251">
        <v>2.0765972665311664E+16</v>
      </c>
      <c r="F155" s="251">
        <v>1</v>
      </c>
      <c r="G155" s="251">
        <v>-6.11688731786528E+16</v>
      </c>
      <c r="H155" s="252">
        <v>6.1168873178652864E+16</v>
      </c>
      <c r="I155" s="212"/>
    </row>
    <row r="156" spans="1:9" x14ac:dyDescent="0.25">
      <c r="A156" s="341"/>
      <c r="B156" s="340" t="s">
        <v>26</v>
      </c>
      <c r="C156" s="214" t="s">
        <v>32</v>
      </c>
      <c r="D156" s="245">
        <v>-3.504767676959924E+16</v>
      </c>
      <c r="E156" s="247">
        <v>2.228368990987742E+16</v>
      </c>
      <c r="F156" s="247">
        <v>1</v>
      </c>
      <c r="G156" s="247">
        <v>-1.0068718347696589E+17</v>
      </c>
      <c r="H156" s="248">
        <v>3.0591829937767416E+16</v>
      </c>
      <c r="I156" s="212"/>
    </row>
    <row r="157" spans="1:9" x14ac:dyDescent="0.25">
      <c r="A157" s="341"/>
      <c r="B157" s="341"/>
      <c r="C157" s="214" t="s">
        <v>19</v>
      </c>
      <c r="D157" s="245">
        <v>49.131313131313135</v>
      </c>
      <c r="E157" s="247">
        <v>2.1798618015094724E+16</v>
      </c>
      <c r="F157" s="247">
        <v>1</v>
      </c>
      <c r="G157" s="247">
        <v>-6.421066435585684E+16</v>
      </c>
      <c r="H157" s="248">
        <v>6.4210664355856936E+16</v>
      </c>
      <c r="I157" s="212"/>
    </row>
    <row r="158" spans="1:9" x14ac:dyDescent="0.25">
      <c r="A158" s="341"/>
      <c r="B158" s="341"/>
      <c r="C158" s="214" t="s">
        <v>41</v>
      </c>
      <c r="D158" s="245">
        <v>47.82222222222223</v>
      </c>
      <c r="E158" s="247">
        <v>2.228368990987742E+16</v>
      </c>
      <c r="F158" s="247">
        <v>1</v>
      </c>
      <c r="G158" s="247">
        <v>-6.5639506707366608E+16</v>
      </c>
      <c r="H158" s="248">
        <v>6.5639506707366704E+16</v>
      </c>
      <c r="I158" s="212"/>
    </row>
    <row r="159" spans="1:9" x14ac:dyDescent="0.25">
      <c r="A159" s="341"/>
      <c r="B159" s="340"/>
      <c r="C159" s="230" t="s">
        <v>36</v>
      </c>
      <c r="D159" s="249">
        <v>76.8888888888889</v>
      </c>
      <c r="E159" s="251">
        <v>2.1385988563583212E+16</v>
      </c>
      <c r="F159" s="251">
        <v>1</v>
      </c>
      <c r="G159" s="251">
        <v>-6.2995210642414968E+16</v>
      </c>
      <c r="H159" s="252">
        <v>6.2995210642415128E+16</v>
      </c>
      <c r="I159" s="212"/>
    </row>
    <row r="160" spans="1:9" x14ac:dyDescent="0.25">
      <c r="A160" s="341"/>
      <c r="B160" s="340" t="s">
        <v>36</v>
      </c>
      <c r="C160" s="214" t="s">
        <v>32</v>
      </c>
      <c r="D160" s="245">
        <v>-3.5047676769599316E+16</v>
      </c>
      <c r="E160" s="247">
        <v>2.0765972665311664E+16</v>
      </c>
      <c r="F160" s="247">
        <v>0.98086394306190283</v>
      </c>
      <c r="G160" s="247">
        <v>-9.6216549948252144E+16</v>
      </c>
      <c r="H160" s="248">
        <v>2.6121196409053516E+16</v>
      </c>
      <c r="I160" s="212"/>
    </row>
    <row r="161" spans="1:9" x14ac:dyDescent="0.25">
      <c r="A161" s="341"/>
      <c r="B161" s="341"/>
      <c r="C161" s="214" t="s">
        <v>19</v>
      </c>
      <c r="D161" s="245">
        <v>-27.757575757575768</v>
      </c>
      <c r="E161" s="247">
        <v>2.0244567965380508E+16</v>
      </c>
      <c r="F161" s="247">
        <v>1</v>
      </c>
      <c r="G161" s="247">
        <v>-5.9633007824360104E+16</v>
      </c>
      <c r="H161" s="248">
        <v>5.9633007824360056E+16</v>
      </c>
      <c r="I161" s="212"/>
    </row>
    <row r="162" spans="1:9" x14ac:dyDescent="0.25">
      <c r="A162" s="341"/>
      <c r="B162" s="341"/>
      <c r="C162" s="214" t="s">
        <v>41</v>
      </c>
      <c r="D162" s="245">
        <v>-29.06666666666667</v>
      </c>
      <c r="E162" s="247">
        <v>2.0765972665311664E+16</v>
      </c>
      <c r="F162" s="247">
        <v>1</v>
      </c>
      <c r="G162" s="247">
        <v>-6.1168873178652864E+16</v>
      </c>
      <c r="H162" s="248">
        <v>6.11688731786528E+16</v>
      </c>
      <c r="I162" s="212"/>
    </row>
    <row r="163" spans="1:9" x14ac:dyDescent="0.25">
      <c r="A163" s="340"/>
      <c r="B163" s="340"/>
      <c r="C163" s="230" t="s">
        <v>26</v>
      </c>
      <c r="D163" s="249">
        <v>-76.8888888888889</v>
      </c>
      <c r="E163" s="251">
        <v>2.1385988563583212E+16</v>
      </c>
      <c r="F163" s="251">
        <v>1</v>
      </c>
      <c r="G163" s="251">
        <v>-6.2995210642415128E+16</v>
      </c>
      <c r="H163" s="252">
        <v>6.2995210642414968E+16</v>
      </c>
      <c r="I163" s="212"/>
    </row>
    <row r="164" spans="1:9" x14ac:dyDescent="0.25">
      <c r="A164" s="340" t="s">
        <v>9</v>
      </c>
      <c r="B164" s="340" t="s">
        <v>32</v>
      </c>
      <c r="C164" s="214" t="s">
        <v>19</v>
      </c>
      <c r="D164" s="245">
        <v>-37.898293188134119</v>
      </c>
      <c r="E164" s="247">
        <v>23.416580641812363</v>
      </c>
      <c r="F164" s="247">
        <v>1</v>
      </c>
      <c r="G164" s="247">
        <v>-106.87487688312281</v>
      </c>
      <c r="H164" s="248">
        <v>31.078290506854572</v>
      </c>
      <c r="I164" s="212"/>
    </row>
    <row r="165" spans="1:9" x14ac:dyDescent="0.25">
      <c r="A165" s="341"/>
      <c r="B165" s="341"/>
      <c r="C165" s="214" t="s">
        <v>41</v>
      </c>
      <c r="D165" s="245">
        <v>-23.068942535999525</v>
      </c>
      <c r="E165" s="247">
        <v>23.967634403601785</v>
      </c>
      <c r="F165" s="247">
        <v>1</v>
      </c>
      <c r="G165" s="247">
        <v>-93.668726752956672</v>
      </c>
      <c r="H165" s="248">
        <v>47.530841680957622</v>
      </c>
      <c r="I165" s="212"/>
    </row>
    <row r="166" spans="1:9" x14ac:dyDescent="0.25">
      <c r="A166" s="341"/>
      <c r="B166" s="341"/>
      <c r="C166" s="214" t="s">
        <v>26</v>
      </c>
      <c r="D166" s="245">
        <v>-53.014034899650099</v>
      </c>
      <c r="E166" s="247">
        <v>24.624403522600645</v>
      </c>
      <c r="F166" s="247">
        <v>0.36490150731202398</v>
      </c>
      <c r="G166" s="247">
        <v>-125.54841797191658</v>
      </c>
      <c r="H166" s="248">
        <v>19.52034817261638</v>
      </c>
      <c r="I166" s="212"/>
    </row>
    <row r="167" spans="1:9" x14ac:dyDescent="0.25">
      <c r="A167" s="341"/>
      <c r="B167" s="340"/>
      <c r="C167" s="230" t="s">
        <v>36</v>
      </c>
      <c r="D167" s="249">
        <v>-17.977543107358311</v>
      </c>
      <c r="E167" s="251">
        <v>22.947262886801767</v>
      </c>
      <c r="F167" s="251">
        <v>1</v>
      </c>
      <c r="G167" s="251">
        <v>-85.571690318421176</v>
      </c>
      <c r="H167" s="252">
        <v>49.616604103704546</v>
      </c>
      <c r="I167" s="212"/>
    </row>
    <row r="168" spans="1:9" x14ac:dyDescent="0.25">
      <c r="A168" s="341"/>
      <c r="B168" s="340" t="s">
        <v>19</v>
      </c>
      <c r="C168" s="214" t="s">
        <v>32</v>
      </c>
      <c r="D168" s="245">
        <v>37.898293188134119</v>
      </c>
      <c r="E168" s="247">
        <v>23.416580641812363</v>
      </c>
      <c r="F168" s="247">
        <v>1</v>
      </c>
      <c r="G168" s="247">
        <v>-31.078290506854572</v>
      </c>
      <c r="H168" s="248">
        <v>106.87487688312281</v>
      </c>
      <c r="I168" s="212"/>
    </row>
    <row r="169" spans="1:9" x14ac:dyDescent="0.25">
      <c r="A169" s="341"/>
      <c r="B169" s="341"/>
      <c r="C169" s="214" t="s">
        <v>41</v>
      </c>
      <c r="D169" s="245">
        <v>14.829350652134588</v>
      </c>
      <c r="E169" s="247">
        <v>23.416580641812363</v>
      </c>
      <c r="F169" s="247">
        <v>1</v>
      </c>
      <c r="G169" s="247">
        <v>-54.147233042854104</v>
      </c>
      <c r="H169" s="248">
        <v>83.805934347123284</v>
      </c>
      <c r="I169" s="212"/>
    </row>
    <row r="170" spans="1:9" x14ac:dyDescent="0.25">
      <c r="A170" s="341"/>
      <c r="B170" s="341"/>
      <c r="C170" s="214" t="s">
        <v>26</v>
      </c>
      <c r="D170" s="245">
        <v>-15.115741711515987</v>
      </c>
      <c r="E170" s="247">
        <v>24.088378917927468</v>
      </c>
      <c r="F170" s="247">
        <v>1</v>
      </c>
      <c r="G170" s="247">
        <v>-86.071194598698412</v>
      </c>
      <c r="H170" s="248">
        <v>55.83971117566643</v>
      </c>
      <c r="I170" s="212"/>
    </row>
    <row r="171" spans="1:9" x14ac:dyDescent="0.25">
      <c r="A171" s="341"/>
      <c r="B171" s="340"/>
      <c r="C171" s="230" t="s">
        <v>36</v>
      </c>
      <c r="D171" s="249">
        <v>19.920750080775804</v>
      </c>
      <c r="E171" s="251">
        <v>22.371089022347022</v>
      </c>
      <c r="F171" s="251">
        <v>1</v>
      </c>
      <c r="G171" s="251">
        <v>-45.976202078953904</v>
      </c>
      <c r="H171" s="252">
        <v>85.817702240505511</v>
      </c>
      <c r="I171" s="212"/>
    </row>
    <row r="172" spans="1:9" x14ac:dyDescent="0.25">
      <c r="A172" s="341"/>
      <c r="B172" s="340" t="s">
        <v>41</v>
      </c>
      <c r="C172" s="214" t="s">
        <v>32</v>
      </c>
      <c r="D172" s="245">
        <v>23.068942535999525</v>
      </c>
      <c r="E172" s="247">
        <v>23.967634403601785</v>
      </c>
      <c r="F172" s="247">
        <v>1</v>
      </c>
      <c r="G172" s="247">
        <v>-47.530841680957622</v>
      </c>
      <c r="H172" s="248">
        <v>93.668726752956672</v>
      </c>
      <c r="I172" s="212"/>
    </row>
    <row r="173" spans="1:9" x14ac:dyDescent="0.25">
      <c r="A173" s="341"/>
      <c r="B173" s="341"/>
      <c r="C173" s="214" t="s">
        <v>19</v>
      </c>
      <c r="D173" s="245">
        <v>-14.829350652134588</v>
      </c>
      <c r="E173" s="247">
        <v>23.416580641812363</v>
      </c>
      <c r="F173" s="247">
        <v>1</v>
      </c>
      <c r="G173" s="247">
        <v>-83.805934347123284</v>
      </c>
      <c r="H173" s="248">
        <v>54.147233042854104</v>
      </c>
      <c r="I173" s="212"/>
    </row>
    <row r="174" spans="1:9" x14ac:dyDescent="0.25">
      <c r="A174" s="341"/>
      <c r="B174" s="341"/>
      <c r="C174" s="214" t="s">
        <v>26</v>
      </c>
      <c r="D174" s="245">
        <v>-29.945092363650573</v>
      </c>
      <c r="E174" s="247">
        <v>24.624403522600645</v>
      </c>
      <c r="F174" s="247">
        <v>1</v>
      </c>
      <c r="G174" s="247">
        <v>-102.47947543591705</v>
      </c>
      <c r="H174" s="248">
        <v>42.589290708615906</v>
      </c>
      <c r="I174" s="212"/>
    </row>
    <row r="175" spans="1:9" x14ac:dyDescent="0.25">
      <c r="A175" s="341"/>
      <c r="B175" s="340"/>
      <c r="C175" s="230" t="s">
        <v>36</v>
      </c>
      <c r="D175" s="249">
        <v>5.0913994286412159</v>
      </c>
      <c r="E175" s="251">
        <v>22.947262886801767</v>
      </c>
      <c r="F175" s="251">
        <v>1</v>
      </c>
      <c r="G175" s="251">
        <v>-62.502747782421643</v>
      </c>
      <c r="H175" s="252">
        <v>72.685546639704071</v>
      </c>
      <c r="I175" s="212"/>
    </row>
    <row r="176" spans="1:9" x14ac:dyDescent="0.25">
      <c r="A176" s="341"/>
      <c r="B176" s="340" t="s">
        <v>26</v>
      </c>
      <c r="C176" s="214" t="s">
        <v>32</v>
      </c>
      <c r="D176" s="245">
        <v>53.014034899650099</v>
      </c>
      <c r="E176" s="247">
        <v>24.624403522600645</v>
      </c>
      <c r="F176" s="247">
        <v>0.36490150731202398</v>
      </c>
      <c r="G176" s="247">
        <v>-19.52034817261638</v>
      </c>
      <c r="H176" s="248">
        <v>125.54841797191658</v>
      </c>
      <c r="I176" s="212"/>
    </row>
    <row r="177" spans="1:9" x14ac:dyDescent="0.25">
      <c r="A177" s="341"/>
      <c r="B177" s="341"/>
      <c r="C177" s="214" t="s">
        <v>19</v>
      </c>
      <c r="D177" s="245">
        <v>15.115741711515987</v>
      </c>
      <c r="E177" s="247">
        <v>24.088378917927468</v>
      </c>
      <c r="F177" s="247">
        <v>1</v>
      </c>
      <c r="G177" s="247">
        <v>-55.83971117566643</v>
      </c>
      <c r="H177" s="248">
        <v>86.071194598698412</v>
      </c>
      <c r="I177" s="212"/>
    </row>
    <row r="178" spans="1:9" x14ac:dyDescent="0.25">
      <c r="A178" s="341"/>
      <c r="B178" s="341"/>
      <c r="C178" s="214" t="s">
        <v>41</v>
      </c>
      <c r="D178" s="245">
        <v>29.945092363650573</v>
      </c>
      <c r="E178" s="247">
        <v>24.624403522600645</v>
      </c>
      <c r="F178" s="247">
        <v>1</v>
      </c>
      <c r="G178" s="247">
        <v>-42.589290708615906</v>
      </c>
      <c r="H178" s="248">
        <v>102.47947543591705</v>
      </c>
      <c r="I178" s="212"/>
    </row>
    <row r="179" spans="1:9" x14ac:dyDescent="0.25">
      <c r="A179" s="341"/>
      <c r="B179" s="340"/>
      <c r="C179" s="230" t="s">
        <v>36</v>
      </c>
      <c r="D179" s="249">
        <v>35.036491792291791</v>
      </c>
      <c r="E179" s="251">
        <v>23.632406223978563</v>
      </c>
      <c r="F179" s="251">
        <v>1</v>
      </c>
      <c r="G179" s="251">
        <v>-34.575834223897481</v>
      </c>
      <c r="H179" s="252">
        <v>104.64881780848106</v>
      </c>
      <c r="I179" s="212"/>
    </row>
    <row r="180" spans="1:9" x14ac:dyDescent="0.25">
      <c r="A180" s="341"/>
      <c r="B180" s="340" t="s">
        <v>36</v>
      </c>
      <c r="C180" s="214" t="s">
        <v>32</v>
      </c>
      <c r="D180" s="245">
        <v>17.977543107358311</v>
      </c>
      <c r="E180" s="247">
        <v>22.947262886801767</v>
      </c>
      <c r="F180" s="247">
        <v>1</v>
      </c>
      <c r="G180" s="247">
        <v>-49.616604103704546</v>
      </c>
      <c r="H180" s="248">
        <v>85.571690318421176</v>
      </c>
      <c r="I180" s="212"/>
    </row>
    <row r="181" spans="1:9" x14ac:dyDescent="0.25">
      <c r="A181" s="341"/>
      <c r="B181" s="341"/>
      <c r="C181" s="214" t="s">
        <v>19</v>
      </c>
      <c r="D181" s="245">
        <v>-19.920750080775804</v>
      </c>
      <c r="E181" s="247">
        <v>22.371089022347022</v>
      </c>
      <c r="F181" s="247">
        <v>1</v>
      </c>
      <c r="G181" s="247">
        <v>-85.817702240505511</v>
      </c>
      <c r="H181" s="248">
        <v>45.976202078953904</v>
      </c>
      <c r="I181" s="212"/>
    </row>
    <row r="182" spans="1:9" x14ac:dyDescent="0.25">
      <c r="A182" s="341"/>
      <c r="B182" s="341"/>
      <c r="C182" s="214" t="s">
        <v>41</v>
      </c>
      <c r="D182" s="245">
        <v>-5.0913994286412159</v>
      </c>
      <c r="E182" s="247">
        <v>22.947262886801767</v>
      </c>
      <c r="F182" s="247">
        <v>1</v>
      </c>
      <c r="G182" s="247">
        <v>-72.685546639704071</v>
      </c>
      <c r="H182" s="248">
        <v>62.502747782421643</v>
      </c>
      <c r="I182" s="212"/>
    </row>
    <row r="183" spans="1:9" x14ac:dyDescent="0.25">
      <c r="A183" s="340"/>
      <c r="B183" s="340"/>
      <c r="C183" s="230" t="s">
        <v>26</v>
      </c>
      <c r="D183" s="249">
        <v>-35.036491792291791</v>
      </c>
      <c r="E183" s="251">
        <v>23.632406223978563</v>
      </c>
      <c r="F183" s="251">
        <v>1</v>
      </c>
      <c r="G183" s="251">
        <v>-104.64881780848106</v>
      </c>
      <c r="H183" s="252">
        <v>34.575834223897481</v>
      </c>
      <c r="I183" s="212"/>
    </row>
    <row r="184" spans="1:9" x14ac:dyDescent="0.25">
      <c r="A184" s="340" t="s">
        <v>12</v>
      </c>
      <c r="B184" s="340" t="s">
        <v>32</v>
      </c>
      <c r="C184" s="214" t="s">
        <v>19</v>
      </c>
      <c r="D184" s="245">
        <v>-8.0172849909273154</v>
      </c>
      <c r="E184" s="247">
        <v>4.1682356532860991</v>
      </c>
      <c r="F184" s="247">
        <v>0.60496123578318706</v>
      </c>
      <c r="G184" s="247">
        <v>-20.295365202431334</v>
      </c>
      <c r="H184" s="248">
        <v>4.2607952205767035</v>
      </c>
      <c r="I184" s="212"/>
    </row>
    <row r="185" spans="1:9" x14ac:dyDescent="0.25">
      <c r="A185" s="341"/>
      <c r="B185" s="341"/>
      <c r="C185" s="214" t="s">
        <v>41</v>
      </c>
      <c r="D185" s="245">
        <v>-4.7134019341634854</v>
      </c>
      <c r="E185" s="247">
        <v>4.2663252066629376</v>
      </c>
      <c r="F185" s="247">
        <v>1</v>
      </c>
      <c r="G185" s="247">
        <v>-17.280417682054935</v>
      </c>
      <c r="H185" s="248">
        <v>7.8536138137279643</v>
      </c>
      <c r="I185" s="212"/>
    </row>
    <row r="186" spans="1:9" x14ac:dyDescent="0.25">
      <c r="A186" s="341"/>
      <c r="B186" s="341"/>
      <c r="C186" s="214" t="s">
        <v>26</v>
      </c>
      <c r="D186" s="245">
        <v>-8.9796133103364291</v>
      </c>
      <c r="E186" s="247">
        <v>4.3832324741954203</v>
      </c>
      <c r="F186" s="247">
        <v>0.46105847598902272</v>
      </c>
      <c r="G186" s="247">
        <v>-21.890994618975377</v>
      </c>
      <c r="H186" s="248">
        <v>3.9317679983025187</v>
      </c>
      <c r="I186" s="212"/>
    </row>
    <row r="187" spans="1:9" x14ac:dyDescent="0.25">
      <c r="A187" s="341"/>
      <c r="B187" s="340"/>
      <c r="C187" s="230" t="s">
        <v>36</v>
      </c>
      <c r="D187" s="249">
        <v>-4.372970708819139</v>
      </c>
      <c r="E187" s="251">
        <v>4.0846954033632583</v>
      </c>
      <c r="F187" s="251">
        <v>1</v>
      </c>
      <c r="G187" s="251">
        <v>-16.404972249451205</v>
      </c>
      <c r="H187" s="252">
        <v>7.6590308318129274</v>
      </c>
      <c r="I187" s="212"/>
    </row>
    <row r="188" spans="1:9" x14ac:dyDescent="0.25">
      <c r="A188" s="341"/>
      <c r="B188" s="340" t="s">
        <v>19</v>
      </c>
      <c r="C188" s="214" t="s">
        <v>32</v>
      </c>
      <c r="D188" s="245">
        <v>8.0172849909273154</v>
      </c>
      <c r="E188" s="247">
        <v>4.1682356532860991</v>
      </c>
      <c r="F188" s="247">
        <v>0.60496123578318706</v>
      </c>
      <c r="G188" s="247">
        <v>-4.2607952205767035</v>
      </c>
      <c r="H188" s="248">
        <v>20.295365202431334</v>
      </c>
      <c r="I188" s="212"/>
    </row>
    <row r="189" spans="1:9" x14ac:dyDescent="0.25">
      <c r="A189" s="341"/>
      <c r="B189" s="341"/>
      <c r="C189" s="214" t="s">
        <v>41</v>
      </c>
      <c r="D189" s="245">
        <v>3.3038830567638291</v>
      </c>
      <c r="E189" s="247">
        <v>4.1682356532860991</v>
      </c>
      <c r="F189" s="247">
        <v>1</v>
      </c>
      <c r="G189" s="247">
        <v>-8.9741971547401889</v>
      </c>
      <c r="H189" s="248">
        <v>15.581963268267849</v>
      </c>
      <c r="I189" s="212"/>
    </row>
    <row r="190" spans="1:9" x14ac:dyDescent="0.25">
      <c r="A190" s="341"/>
      <c r="B190" s="341"/>
      <c r="C190" s="214" t="s">
        <v>26</v>
      </c>
      <c r="D190" s="245">
        <v>-0.96232831940911367</v>
      </c>
      <c r="E190" s="247">
        <v>4.287818164889825</v>
      </c>
      <c r="F190" s="247">
        <v>1</v>
      </c>
      <c r="G190" s="247">
        <v>-13.592654370998048</v>
      </c>
      <c r="H190" s="248">
        <v>11.667997732179821</v>
      </c>
      <c r="I190" s="212"/>
    </row>
    <row r="191" spans="1:9" x14ac:dyDescent="0.25">
      <c r="A191" s="341"/>
      <c r="B191" s="340"/>
      <c r="C191" s="230" t="s">
        <v>36</v>
      </c>
      <c r="D191" s="249">
        <v>3.6443142821081755</v>
      </c>
      <c r="E191" s="251">
        <v>3.9821343812803165</v>
      </c>
      <c r="F191" s="251">
        <v>1</v>
      </c>
      <c r="G191" s="251">
        <v>-8.0855804295312836</v>
      </c>
      <c r="H191" s="252">
        <v>15.374208993747633</v>
      </c>
      <c r="I191" s="212"/>
    </row>
    <row r="192" spans="1:9" x14ac:dyDescent="0.25">
      <c r="A192" s="341"/>
      <c r="B192" s="340" t="s">
        <v>41</v>
      </c>
      <c r="C192" s="214" t="s">
        <v>32</v>
      </c>
      <c r="D192" s="245">
        <v>4.7134019341634854</v>
      </c>
      <c r="E192" s="247">
        <v>4.2663252066629376</v>
      </c>
      <c r="F192" s="247">
        <v>1</v>
      </c>
      <c r="G192" s="247">
        <v>-7.8536138137279643</v>
      </c>
      <c r="H192" s="248">
        <v>17.280417682054935</v>
      </c>
      <c r="I192" s="212"/>
    </row>
    <row r="193" spans="1:9" x14ac:dyDescent="0.25">
      <c r="A193" s="341"/>
      <c r="B193" s="341"/>
      <c r="C193" s="214" t="s">
        <v>19</v>
      </c>
      <c r="D193" s="245">
        <v>-3.3038830567638291</v>
      </c>
      <c r="E193" s="247">
        <v>4.1682356532860991</v>
      </c>
      <c r="F193" s="247">
        <v>1</v>
      </c>
      <c r="G193" s="247">
        <v>-15.581963268267849</v>
      </c>
      <c r="H193" s="248">
        <v>8.9741971547401889</v>
      </c>
      <c r="I193" s="212"/>
    </row>
    <row r="194" spans="1:9" x14ac:dyDescent="0.25">
      <c r="A194" s="341"/>
      <c r="B194" s="341"/>
      <c r="C194" s="214" t="s">
        <v>26</v>
      </c>
      <c r="D194" s="245">
        <v>-4.2662113761729428</v>
      </c>
      <c r="E194" s="247">
        <v>4.3832324741954203</v>
      </c>
      <c r="F194" s="247">
        <v>1</v>
      </c>
      <c r="G194" s="247">
        <v>-17.177592684811891</v>
      </c>
      <c r="H194" s="248">
        <v>8.6451699324660041</v>
      </c>
      <c r="I194" s="212"/>
    </row>
    <row r="195" spans="1:9" x14ac:dyDescent="0.25">
      <c r="A195" s="341"/>
      <c r="B195" s="340"/>
      <c r="C195" s="230" t="s">
        <v>36</v>
      </c>
      <c r="D195" s="249">
        <v>0.34043122534434622</v>
      </c>
      <c r="E195" s="251">
        <v>4.0846954033632583</v>
      </c>
      <c r="F195" s="251">
        <v>1</v>
      </c>
      <c r="G195" s="251">
        <v>-11.69157031528772</v>
      </c>
      <c r="H195" s="252">
        <v>12.372432765976413</v>
      </c>
      <c r="I195" s="212"/>
    </row>
    <row r="196" spans="1:9" x14ac:dyDescent="0.25">
      <c r="A196" s="341"/>
      <c r="B196" s="340" t="s">
        <v>26</v>
      </c>
      <c r="C196" s="214" t="s">
        <v>32</v>
      </c>
      <c r="D196" s="245">
        <v>8.9796133103364291</v>
      </c>
      <c r="E196" s="247">
        <v>4.3832324741954203</v>
      </c>
      <c r="F196" s="247">
        <v>0.46105847598902272</v>
      </c>
      <c r="G196" s="247">
        <v>-3.9317679983025187</v>
      </c>
      <c r="H196" s="248">
        <v>21.890994618975377</v>
      </c>
      <c r="I196" s="212"/>
    </row>
    <row r="197" spans="1:9" x14ac:dyDescent="0.25">
      <c r="A197" s="341"/>
      <c r="B197" s="341"/>
      <c r="C197" s="214" t="s">
        <v>19</v>
      </c>
      <c r="D197" s="245">
        <v>0.96232831940911367</v>
      </c>
      <c r="E197" s="247">
        <v>4.287818164889825</v>
      </c>
      <c r="F197" s="247">
        <v>1</v>
      </c>
      <c r="G197" s="247">
        <v>-11.667997732179821</v>
      </c>
      <c r="H197" s="248">
        <v>13.592654370998048</v>
      </c>
      <c r="I197" s="212"/>
    </row>
    <row r="198" spans="1:9" x14ac:dyDescent="0.25">
      <c r="A198" s="341"/>
      <c r="B198" s="341"/>
      <c r="C198" s="214" t="s">
        <v>41</v>
      </c>
      <c r="D198" s="245">
        <v>4.2662113761729428</v>
      </c>
      <c r="E198" s="247">
        <v>4.3832324741954203</v>
      </c>
      <c r="F198" s="247">
        <v>1</v>
      </c>
      <c r="G198" s="247">
        <v>-8.6451699324660041</v>
      </c>
      <c r="H198" s="248">
        <v>17.177592684811891</v>
      </c>
      <c r="I198" s="212"/>
    </row>
    <row r="199" spans="1:9" x14ac:dyDescent="0.25">
      <c r="A199" s="341"/>
      <c r="B199" s="340"/>
      <c r="C199" s="230" t="s">
        <v>36</v>
      </c>
      <c r="D199" s="249">
        <v>4.6066426015172892</v>
      </c>
      <c r="E199" s="251">
        <v>4.2066533838778168</v>
      </c>
      <c r="F199" s="251">
        <v>1</v>
      </c>
      <c r="G199" s="251">
        <v>-7.78460203181523</v>
      </c>
      <c r="H199" s="252">
        <v>16.997887234849809</v>
      </c>
      <c r="I199" s="212"/>
    </row>
    <row r="200" spans="1:9" x14ac:dyDescent="0.25">
      <c r="A200" s="341"/>
      <c r="B200" s="340" t="s">
        <v>36</v>
      </c>
      <c r="C200" s="214" t="s">
        <v>32</v>
      </c>
      <c r="D200" s="245">
        <v>4.372970708819139</v>
      </c>
      <c r="E200" s="247">
        <v>4.0846954033632583</v>
      </c>
      <c r="F200" s="247">
        <v>1</v>
      </c>
      <c r="G200" s="247">
        <v>-7.6590308318129274</v>
      </c>
      <c r="H200" s="248">
        <v>16.404972249451205</v>
      </c>
      <c r="I200" s="212"/>
    </row>
    <row r="201" spans="1:9" x14ac:dyDescent="0.25">
      <c r="A201" s="341"/>
      <c r="B201" s="341"/>
      <c r="C201" s="214" t="s">
        <v>19</v>
      </c>
      <c r="D201" s="245">
        <v>-3.6443142821081755</v>
      </c>
      <c r="E201" s="247">
        <v>3.9821343812803165</v>
      </c>
      <c r="F201" s="247">
        <v>1</v>
      </c>
      <c r="G201" s="247">
        <v>-15.374208993747633</v>
      </c>
      <c r="H201" s="248">
        <v>8.0855804295312836</v>
      </c>
      <c r="I201" s="212"/>
    </row>
    <row r="202" spans="1:9" x14ac:dyDescent="0.25">
      <c r="A202" s="341"/>
      <c r="B202" s="341"/>
      <c r="C202" s="214" t="s">
        <v>41</v>
      </c>
      <c r="D202" s="245">
        <v>-0.34043122534434622</v>
      </c>
      <c r="E202" s="247">
        <v>4.0846954033632583</v>
      </c>
      <c r="F202" s="247">
        <v>1</v>
      </c>
      <c r="G202" s="247">
        <v>-12.372432765976413</v>
      </c>
      <c r="H202" s="248">
        <v>11.69157031528772</v>
      </c>
      <c r="I202" s="212"/>
    </row>
    <row r="203" spans="1:9" x14ac:dyDescent="0.25">
      <c r="A203" s="340"/>
      <c r="B203" s="340"/>
      <c r="C203" s="230" t="s">
        <v>26</v>
      </c>
      <c r="D203" s="249">
        <v>-4.6066426015172892</v>
      </c>
      <c r="E203" s="251">
        <v>4.2066533838778168</v>
      </c>
      <c r="F203" s="251">
        <v>1</v>
      </c>
      <c r="G203" s="251">
        <v>-16.997887234849809</v>
      </c>
      <c r="H203" s="252">
        <v>7.78460203181523</v>
      </c>
      <c r="I203" s="212"/>
    </row>
    <row r="204" spans="1:9" x14ac:dyDescent="0.25">
      <c r="A204" s="340" t="s">
        <v>15</v>
      </c>
      <c r="B204" s="340" t="s">
        <v>32</v>
      </c>
      <c r="C204" s="214" t="s">
        <v>19</v>
      </c>
      <c r="D204" s="245">
        <v>3.9167862044203912E+16</v>
      </c>
      <c r="E204" s="247">
        <v>2.3681842967422716E+16</v>
      </c>
      <c r="F204" s="247">
        <v>1</v>
      </c>
      <c r="G204" s="247">
        <v>-3.0590086329234848E+16</v>
      </c>
      <c r="H204" s="248">
        <v>1.0892581041764267E+17</v>
      </c>
      <c r="I204" s="212"/>
    </row>
    <row r="205" spans="1:9" x14ac:dyDescent="0.25">
      <c r="A205" s="341"/>
      <c r="B205" s="341"/>
      <c r="C205" s="214" t="s">
        <v>41</v>
      </c>
      <c r="D205" s="245">
        <v>3.916786204420392E+16</v>
      </c>
      <c r="E205" s="247">
        <v>2.42391390497552E+16</v>
      </c>
      <c r="F205" s="247">
        <v>1</v>
      </c>
      <c r="G205" s="247">
        <v>-3.2231674418200192E+16</v>
      </c>
      <c r="H205" s="248">
        <v>1.1056739850660803E+17</v>
      </c>
      <c r="I205" s="212"/>
    </row>
    <row r="206" spans="1:9" x14ac:dyDescent="0.25">
      <c r="A206" s="341"/>
      <c r="B206" s="341"/>
      <c r="C206" s="214" t="s">
        <v>26</v>
      </c>
      <c r="D206" s="245">
        <v>3.9167862044203848E+16</v>
      </c>
      <c r="E206" s="247">
        <v>2.4903348029703848E+16</v>
      </c>
      <c r="F206" s="247">
        <v>1</v>
      </c>
      <c r="G206" s="247">
        <v>-3.4188188351519144E+16</v>
      </c>
      <c r="H206" s="248">
        <v>1.1252391243992685E+17</v>
      </c>
      <c r="I206" s="212"/>
    </row>
    <row r="207" spans="1:9" x14ac:dyDescent="0.25">
      <c r="A207" s="341"/>
      <c r="B207" s="340"/>
      <c r="C207" s="230" t="s">
        <v>36</v>
      </c>
      <c r="D207" s="249">
        <v>3.9167862044203952E+16</v>
      </c>
      <c r="E207" s="251">
        <v>2.3207208794910836E+16</v>
      </c>
      <c r="F207" s="251">
        <v>0.98086394306190283</v>
      </c>
      <c r="G207" s="251">
        <v>-2.9191989646138824E+16</v>
      </c>
      <c r="H207" s="252">
        <v>1.0752771373454672E+17</v>
      </c>
      <c r="I207" s="212"/>
    </row>
    <row r="208" spans="1:9" x14ac:dyDescent="0.25">
      <c r="A208" s="341"/>
      <c r="B208" s="340" t="s">
        <v>19</v>
      </c>
      <c r="C208" s="214" t="s">
        <v>32</v>
      </c>
      <c r="D208" s="245">
        <v>-3.9167862044203912E+16</v>
      </c>
      <c r="E208" s="247">
        <v>2.3681842967422716E+16</v>
      </c>
      <c r="F208" s="247">
        <v>1</v>
      </c>
      <c r="G208" s="247">
        <v>-1.0892581041764267E+17</v>
      </c>
      <c r="H208" s="248">
        <v>3.0590086329234848E+16</v>
      </c>
      <c r="I208" s="212"/>
    </row>
    <row r="209" spans="1:9" x14ac:dyDescent="0.25">
      <c r="A209" s="341"/>
      <c r="B209" s="341"/>
      <c r="C209" s="214" t="s">
        <v>41</v>
      </c>
      <c r="D209" s="245">
        <v>7.8545454545454589</v>
      </c>
      <c r="E209" s="247">
        <v>2.3681842967422716E+16</v>
      </c>
      <c r="F209" s="247">
        <v>1</v>
      </c>
      <c r="G209" s="247">
        <v>-6.9757948373438752E+16</v>
      </c>
      <c r="H209" s="248">
        <v>6.9757948373438768E+16</v>
      </c>
      <c r="I209" s="212"/>
    </row>
    <row r="210" spans="1:9" x14ac:dyDescent="0.25">
      <c r="A210" s="341"/>
      <c r="B210" s="341"/>
      <c r="C210" s="214" t="s">
        <v>26</v>
      </c>
      <c r="D210" s="245">
        <v>-59.878787878787882</v>
      </c>
      <c r="E210" s="247">
        <v>2.436125135433022E+16</v>
      </c>
      <c r="F210" s="247">
        <v>1</v>
      </c>
      <c r="G210" s="247">
        <v>-7.1759234136695136E+16</v>
      </c>
      <c r="H210" s="248">
        <v>7.1759234136695024E+16</v>
      </c>
      <c r="I210" s="212"/>
    </row>
    <row r="211" spans="1:9" x14ac:dyDescent="0.25">
      <c r="A211" s="341"/>
      <c r="B211" s="340"/>
      <c r="C211" s="230" t="s">
        <v>36</v>
      </c>
      <c r="D211" s="249">
        <v>43.454545454545475</v>
      </c>
      <c r="E211" s="251">
        <v>2.2624508050140856E+16</v>
      </c>
      <c r="F211" s="251">
        <v>1</v>
      </c>
      <c r="G211" s="251">
        <v>-6.664343086419568E+16</v>
      </c>
      <c r="H211" s="252">
        <v>6.664343086419576E+16</v>
      </c>
      <c r="I211" s="212"/>
    </row>
    <row r="212" spans="1:9" x14ac:dyDescent="0.25">
      <c r="A212" s="341"/>
      <c r="B212" s="340" t="s">
        <v>41</v>
      </c>
      <c r="C212" s="214" t="s">
        <v>32</v>
      </c>
      <c r="D212" s="245">
        <v>-3.916786204420392E+16</v>
      </c>
      <c r="E212" s="247">
        <v>2.42391390497552E+16</v>
      </c>
      <c r="F212" s="247">
        <v>1</v>
      </c>
      <c r="G212" s="247">
        <v>-1.1056739850660803E+17</v>
      </c>
      <c r="H212" s="248">
        <v>3.2231674418200192E+16</v>
      </c>
      <c r="I212" s="212"/>
    </row>
    <row r="213" spans="1:9" x14ac:dyDescent="0.25">
      <c r="A213" s="341"/>
      <c r="B213" s="341"/>
      <c r="C213" s="214" t="s">
        <v>19</v>
      </c>
      <c r="D213" s="245">
        <v>-7.8545454545454589</v>
      </c>
      <c r="E213" s="247">
        <v>2.3681842967422716E+16</v>
      </c>
      <c r="F213" s="247">
        <v>1</v>
      </c>
      <c r="G213" s="247">
        <v>-6.9757948373438768E+16</v>
      </c>
      <c r="H213" s="248">
        <v>6.9757948373438752E+16</v>
      </c>
      <c r="I213" s="212"/>
    </row>
    <row r="214" spans="1:9" x14ac:dyDescent="0.25">
      <c r="A214" s="341"/>
      <c r="B214" s="341"/>
      <c r="C214" s="214" t="s">
        <v>26</v>
      </c>
      <c r="D214" s="245">
        <v>-67.733333333333348</v>
      </c>
      <c r="E214" s="247">
        <v>2.4903348029703848E+16</v>
      </c>
      <c r="F214" s="247">
        <v>1</v>
      </c>
      <c r="G214" s="247">
        <v>-7.3356050395723056E+16</v>
      </c>
      <c r="H214" s="248">
        <v>7.3356050395722928E+16</v>
      </c>
      <c r="I214" s="212"/>
    </row>
    <row r="215" spans="1:9" x14ac:dyDescent="0.25">
      <c r="A215" s="341"/>
      <c r="B215" s="340"/>
      <c r="C215" s="230" t="s">
        <v>36</v>
      </c>
      <c r="D215" s="249">
        <v>35.600000000000016</v>
      </c>
      <c r="E215" s="251">
        <v>2.3207208794910836E+16</v>
      </c>
      <c r="F215" s="251">
        <v>1</v>
      </c>
      <c r="G215" s="251">
        <v>-6.8359851690342744E+16</v>
      </c>
      <c r="H215" s="252">
        <v>6.8359851690342808E+16</v>
      </c>
      <c r="I215" s="212"/>
    </row>
    <row r="216" spans="1:9" x14ac:dyDescent="0.25">
      <c r="A216" s="341"/>
      <c r="B216" s="340" t="s">
        <v>26</v>
      </c>
      <c r="C216" s="214" t="s">
        <v>32</v>
      </c>
      <c r="D216" s="245">
        <v>-3.9167862044203848E+16</v>
      </c>
      <c r="E216" s="247">
        <v>2.4903348029703848E+16</v>
      </c>
      <c r="F216" s="247">
        <v>1</v>
      </c>
      <c r="G216" s="247">
        <v>-1.1252391243992685E+17</v>
      </c>
      <c r="H216" s="248">
        <v>3.4188188351519144E+16</v>
      </c>
      <c r="I216" s="212"/>
    </row>
    <row r="217" spans="1:9" x14ac:dyDescent="0.25">
      <c r="A217" s="341"/>
      <c r="B217" s="341"/>
      <c r="C217" s="214" t="s">
        <v>19</v>
      </c>
      <c r="D217" s="245">
        <v>59.878787878787882</v>
      </c>
      <c r="E217" s="247">
        <v>2.436125135433022E+16</v>
      </c>
      <c r="F217" s="247">
        <v>1</v>
      </c>
      <c r="G217" s="247">
        <v>-7.1759234136695024E+16</v>
      </c>
      <c r="H217" s="248">
        <v>7.1759234136695136E+16</v>
      </c>
      <c r="I217" s="212"/>
    </row>
    <row r="218" spans="1:9" x14ac:dyDescent="0.25">
      <c r="A218" s="341"/>
      <c r="B218" s="341"/>
      <c r="C218" s="214" t="s">
        <v>41</v>
      </c>
      <c r="D218" s="245">
        <v>67.733333333333348</v>
      </c>
      <c r="E218" s="247">
        <v>2.4903348029703848E+16</v>
      </c>
      <c r="F218" s="247">
        <v>1</v>
      </c>
      <c r="G218" s="247">
        <v>-7.3356050395722928E+16</v>
      </c>
      <c r="H218" s="248">
        <v>7.3356050395723056E+16</v>
      </c>
      <c r="I218" s="212"/>
    </row>
    <row r="219" spans="1:9" x14ac:dyDescent="0.25">
      <c r="A219" s="341"/>
      <c r="B219" s="340"/>
      <c r="C219" s="230" t="s">
        <v>36</v>
      </c>
      <c r="D219" s="249">
        <v>103.33333333333336</v>
      </c>
      <c r="E219" s="251">
        <v>2.3900113415332864E+16</v>
      </c>
      <c r="F219" s="251">
        <v>1</v>
      </c>
      <c r="G219" s="251">
        <v>-7.040089236465204E+16</v>
      </c>
      <c r="H219" s="252">
        <v>7.0400892364652248E+16</v>
      </c>
      <c r="I219" s="212"/>
    </row>
    <row r="220" spans="1:9" x14ac:dyDescent="0.25">
      <c r="A220" s="341"/>
      <c r="B220" s="340" t="s">
        <v>36</v>
      </c>
      <c r="C220" s="214" t="s">
        <v>32</v>
      </c>
      <c r="D220" s="245">
        <v>-3.9167862044203952E+16</v>
      </c>
      <c r="E220" s="247">
        <v>2.3207208794910836E+16</v>
      </c>
      <c r="F220" s="247">
        <v>0.98086394306190283</v>
      </c>
      <c r="G220" s="247">
        <v>-1.0752771373454672E+17</v>
      </c>
      <c r="H220" s="248">
        <v>2.9191989646138824E+16</v>
      </c>
      <c r="I220" s="212"/>
    </row>
    <row r="221" spans="1:9" x14ac:dyDescent="0.25">
      <c r="A221" s="341"/>
      <c r="B221" s="341"/>
      <c r="C221" s="214" t="s">
        <v>19</v>
      </c>
      <c r="D221" s="245">
        <v>-43.454545454545475</v>
      </c>
      <c r="E221" s="247">
        <v>2.2624508050140856E+16</v>
      </c>
      <c r="F221" s="247">
        <v>1</v>
      </c>
      <c r="G221" s="247">
        <v>-6.664343086419576E+16</v>
      </c>
      <c r="H221" s="248">
        <v>6.664343086419568E+16</v>
      </c>
      <c r="I221" s="212"/>
    </row>
    <row r="222" spans="1:9" x14ac:dyDescent="0.25">
      <c r="A222" s="341"/>
      <c r="B222" s="341"/>
      <c r="C222" s="214" t="s">
        <v>41</v>
      </c>
      <c r="D222" s="245">
        <v>-35.600000000000016</v>
      </c>
      <c r="E222" s="247">
        <v>2.3207208794910836E+16</v>
      </c>
      <c r="F222" s="247">
        <v>1</v>
      </c>
      <c r="G222" s="247">
        <v>-6.8359851690342808E+16</v>
      </c>
      <c r="H222" s="248">
        <v>6.8359851690342744E+16</v>
      </c>
      <c r="I222" s="212"/>
    </row>
    <row r="223" spans="1:9" x14ac:dyDescent="0.25">
      <c r="A223" s="342"/>
      <c r="B223" s="342"/>
      <c r="C223" s="216" t="s">
        <v>26</v>
      </c>
      <c r="D223" s="253">
        <v>-103.33333333333336</v>
      </c>
      <c r="E223" s="255">
        <v>2.3900113415332864E+16</v>
      </c>
      <c r="F223" s="255">
        <v>1</v>
      </c>
      <c r="G223" s="255">
        <v>-7.0400892364652248E+16</v>
      </c>
      <c r="H223" s="256">
        <v>7.040089236465204E+16</v>
      </c>
      <c r="I223" s="212"/>
    </row>
    <row r="224" spans="1:9" x14ac:dyDescent="0.25">
      <c r="A224" s="339" t="s">
        <v>130</v>
      </c>
      <c r="B224" s="339"/>
      <c r="C224" s="339"/>
      <c r="D224" s="339"/>
      <c r="E224" s="339"/>
      <c r="F224" s="339"/>
      <c r="G224" s="339"/>
      <c r="H224" s="339"/>
      <c r="I224" s="212"/>
    </row>
    <row r="225" spans="1:9" x14ac:dyDescent="0.25">
      <c r="A225" s="339" t="s">
        <v>131</v>
      </c>
      <c r="B225" s="339"/>
      <c r="C225" s="339"/>
      <c r="D225" s="339"/>
      <c r="E225" s="339"/>
      <c r="F225" s="339"/>
      <c r="G225" s="339"/>
      <c r="H225" s="339"/>
      <c r="I225" s="212"/>
    </row>
    <row r="226" spans="1:9" x14ac:dyDescent="0.25">
      <c r="A226" s="212"/>
      <c r="B226" s="212"/>
      <c r="C226" s="212"/>
      <c r="D226" s="212"/>
      <c r="E226" s="212"/>
      <c r="F226" s="212"/>
      <c r="G226" s="212"/>
      <c r="H226" s="212"/>
      <c r="I226" s="212"/>
    </row>
    <row r="227" spans="1:9" x14ac:dyDescent="0.25">
      <c r="A227" s="353" t="s">
        <v>172</v>
      </c>
      <c r="B227" s="353"/>
      <c r="C227" s="353"/>
      <c r="D227" s="353"/>
      <c r="E227" s="353"/>
      <c r="F227" s="353"/>
      <c r="G227" s="212"/>
      <c r="H227" s="212"/>
      <c r="I227" s="212"/>
    </row>
    <row r="228" spans="1:9" ht="24.75" x14ac:dyDescent="0.25">
      <c r="A228" s="270" t="s">
        <v>88</v>
      </c>
      <c r="B228" s="221" t="s">
        <v>158</v>
      </c>
      <c r="C228" s="222" t="s">
        <v>113</v>
      </c>
      <c r="D228" s="222" t="s">
        <v>159</v>
      </c>
      <c r="E228" s="222" t="s">
        <v>160</v>
      </c>
      <c r="F228" s="223" t="s">
        <v>100</v>
      </c>
      <c r="G228" s="212"/>
      <c r="H228" s="212"/>
      <c r="I228" s="212"/>
    </row>
    <row r="229" spans="1:9" ht="24" x14ac:dyDescent="0.25">
      <c r="A229" s="218" t="s">
        <v>173</v>
      </c>
      <c r="B229" s="241">
        <v>0.25120389330725379</v>
      </c>
      <c r="C229" s="243">
        <v>1.073795811618617</v>
      </c>
      <c r="D229" s="243">
        <v>12</v>
      </c>
      <c r="E229" s="243">
        <v>141</v>
      </c>
      <c r="F229" s="244">
        <v>0.38665571931105158</v>
      </c>
      <c r="G229" s="212"/>
      <c r="H229" s="212"/>
      <c r="I229" s="212"/>
    </row>
    <row r="230" spans="1:9" ht="24" x14ac:dyDescent="0.25">
      <c r="A230" s="214" t="s">
        <v>174</v>
      </c>
      <c r="B230" s="245">
        <v>0.76437614828998091</v>
      </c>
      <c r="C230" s="247">
        <v>1.0631457637235817</v>
      </c>
      <c r="D230" s="247">
        <v>12</v>
      </c>
      <c r="E230" s="247">
        <v>119.35031162003577</v>
      </c>
      <c r="F230" s="248">
        <v>0.39728383484181273</v>
      </c>
      <c r="G230" s="212"/>
      <c r="H230" s="212"/>
      <c r="I230" s="212"/>
    </row>
    <row r="231" spans="1:9" ht="24" x14ac:dyDescent="0.25">
      <c r="A231" s="214" t="s">
        <v>175</v>
      </c>
      <c r="B231" s="245">
        <v>0.28805935358788026</v>
      </c>
      <c r="C231" s="247">
        <v>1.0482159811114531</v>
      </c>
      <c r="D231" s="247">
        <v>12</v>
      </c>
      <c r="E231" s="247">
        <v>131</v>
      </c>
      <c r="F231" s="248">
        <v>0.40934327798298331</v>
      </c>
      <c r="G231" s="212"/>
      <c r="H231" s="212"/>
      <c r="I231" s="212"/>
    </row>
    <row r="232" spans="1:9" ht="36" x14ac:dyDescent="0.25">
      <c r="A232" s="216" t="s">
        <v>176</v>
      </c>
      <c r="B232" s="253">
        <v>0.18565834054849423</v>
      </c>
      <c r="C232" s="254" t="s">
        <v>188</v>
      </c>
      <c r="D232" s="255">
        <v>4</v>
      </c>
      <c r="E232" s="255">
        <v>47</v>
      </c>
      <c r="F232" s="256">
        <v>8.5541424267626121E-2</v>
      </c>
      <c r="G232" s="212"/>
      <c r="H232" s="212"/>
      <c r="I232" s="212"/>
    </row>
    <row r="233" spans="1:9" x14ac:dyDescent="0.25">
      <c r="A233" s="339" t="s">
        <v>177</v>
      </c>
      <c r="B233" s="339"/>
      <c r="C233" s="339"/>
      <c r="D233" s="339"/>
      <c r="E233" s="339"/>
      <c r="F233" s="339"/>
      <c r="G233" s="212"/>
      <c r="H233" s="212"/>
      <c r="I233" s="212"/>
    </row>
    <row r="234" spans="1:9" x14ac:dyDescent="0.25">
      <c r="A234" s="339" t="s">
        <v>178</v>
      </c>
      <c r="B234" s="339"/>
      <c r="C234" s="339"/>
      <c r="D234" s="339"/>
      <c r="E234" s="339"/>
      <c r="F234" s="339"/>
      <c r="G234" s="212"/>
      <c r="H234" s="212"/>
      <c r="I234" s="212"/>
    </row>
    <row r="235" spans="1:9" x14ac:dyDescent="0.25">
      <c r="A235" s="212"/>
      <c r="B235" s="212"/>
      <c r="C235" s="212"/>
      <c r="D235" s="212"/>
      <c r="E235" s="212"/>
      <c r="F235" s="212"/>
      <c r="G235" s="212"/>
      <c r="H235" s="212"/>
      <c r="I235" s="212"/>
    </row>
    <row r="236" spans="1:9" x14ac:dyDescent="0.25">
      <c r="A236" s="353" t="s">
        <v>132</v>
      </c>
      <c r="B236" s="353"/>
      <c r="C236" s="353"/>
      <c r="D236" s="353"/>
      <c r="E236" s="353"/>
      <c r="F236" s="353"/>
      <c r="G236" s="353"/>
      <c r="H236" s="212"/>
      <c r="I236" s="212"/>
    </row>
    <row r="237" spans="1:9" ht="24.75" x14ac:dyDescent="0.25">
      <c r="A237" s="347" t="s">
        <v>171</v>
      </c>
      <c r="B237" s="347"/>
      <c r="C237" s="221" t="s">
        <v>133</v>
      </c>
      <c r="D237" s="222" t="s">
        <v>111</v>
      </c>
      <c r="E237" s="222" t="s">
        <v>112</v>
      </c>
      <c r="F237" s="222" t="s">
        <v>113</v>
      </c>
      <c r="G237" s="223" t="s">
        <v>100</v>
      </c>
      <c r="H237" s="212"/>
      <c r="I237" s="212"/>
    </row>
    <row r="238" spans="1:9" x14ac:dyDescent="0.25">
      <c r="A238" s="343" t="s">
        <v>6</v>
      </c>
      <c r="B238" s="218" t="s">
        <v>134</v>
      </c>
      <c r="C238" s="241">
        <v>9.9212048407201919E+33</v>
      </c>
      <c r="D238" s="257">
        <v>4</v>
      </c>
      <c r="E238" s="243">
        <v>2.480301210180048E+33</v>
      </c>
      <c r="F238" s="243">
        <v>1.0544871794871775</v>
      </c>
      <c r="G238" s="244">
        <v>0.38952024364169646</v>
      </c>
      <c r="H238" s="212"/>
      <c r="I238" s="212"/>
    </row>
    <row r="239" spans="1:9" x14ac:dyDescent="0.25">
      <c r="A239" s="340"/>
      <c r="B239" s="230" t="s">
        <v>116</v>
      </c>
      <c r="C239" s="249">
        <v>1.1055056822516807E+35</v>
      </c>
      <c r="D239" s="259">
        <v>47</v>
      </c>
      <c r="E239" s="251">
        <v>2.352139749471661E+33</v>
      </c>
      <c r="F239" s="266"/>
      <c r="G239" s="267"/>
      <c r="H239" s="212"/>
      <c r="I239" s="212"/>
    </row>
    <row r="240" spans="1:9" x14ac:dyDescent="0.25">
      <c r="A240" s="340" t="s">
        <v>9</v>
      </c>
      <c r="B240" s="214" t="s">
        <v>134</v>
      </c>
      <c r="C240" s="245">
        <v>15740.739230724224</v>
      </c>
      <c r="D240" s="258">
        <v>4</v>
      </c>
      <c r="E240" s="247">
        <v>3935.1848076810561</v>
      </c>
      <c r="F240" s="247">
        <v>1.3700764004314299</v>
      </c>
      <c r="G240" s="248">
        <v>0.25864784842514765</v>
      </c>
      <c r="H240" s="212"/>
      <c r="I240" s="212"/>
    </row>
    <row r="241" spans="1:9" x14ac:dyDescent="0.25">
      <c r="A241" s="340"/>
      <c r="B241" s="230" t="s">
        <v>116</v>
      </c>
      <c r="C241" s="249">
        <v>134995.16224260829</v>
      </c>
      <c r="D241" s="259">
        <v>47</v>
      </c>
      <c r="E241" s="251">
        <v>2872.2374945235806</v>
      </c>
      <c r="F241" s="266"/>
      <c r="G241" s="267"/>
      <c r="H241" s="212"/>
      <c r="I241" s="212"/>
    </row>
    <row r="242" spans="1:9" x14ac:dyDescent="0.25">
      <c r="A242" s="340" t="s">
        <v>12</v>
      </c>
      <c r="B242" s="214" t="s">
        <v>134</v>
      </c>
      <c r="C242" s="245">
        <v>496.79165626678622</v>
      </c>
      <c r="D242" s="258">
        <v>4</v>
      </c>
      <c r="E242" s="247">
        <v>124.19791406669655</v>
      </c>
      <c r="F242" s="247">
        <v>1.364697460261673</v>
      </c>
      <c r="G242" s="248">
        <v>0.26049969762986303</v>
      </c>
      <c r="H242" s="212"/>
      <c r="I242" s="212"/>
    </row>
    <row r="243" spans="1:9" x14ac:dyDescent="0.25">
      <c r="A243" s="340"/>
      <c r="B243" s="230" t="s">
        <v>116</v>
      </c>
      <c r="C243" s="249">
        <v>4277.3597307167765</v>
      </c>
      <c r="D243" s="259">
        <v>47</v>
      </c>
      <c r="E243" s="251">
        <v>91.007653845037794</v>
      </c>
      <c r="F243" s="266"/>
      <c r="G243" s="267"/>
      <c r="H243" s="212"/>
      <c r="I243" s="212"/>
    </row>
    <row r="244" spans="1:9" x14ac:dyDescent="0.25">
      <c r="A244" s="340" t="s">
        <v>15</v>
      </c>
      <c r="B244" s="214" t="s">
        <v>134</v>
      </c>
      <c r="C244" s="245">
        <v>1.2390980676688297E+34</v>
      </c>
      <c r="D244" s="258">
        <v>4</v>
      </c>
      <c r="E244" s="247">
        <v>3.0977451691720743E+33</v>
      </c>
      <c r="F244" s="247">
        <v>1.0544871794871771</v>
      </c>
      <c r="G244" s="248">
        <v>0.38952024364169646</v>
      </c>
      <c r="H244" s="212"/>
      <c r="I244" s="212"/>
    </row>
    <row r="245" spans="1:9" x14ac:dyDescent="0.25">
      <c r="A245" s="342"/>
      <c r="B245" s="216" t="s">
        <v>116</v>
      </c>
      <c r="C245" s="253">
        <v>1.3807092754024135E+35</v>
      </c>
      <c r="D245" s="260">
        <v>47</v>
      </c>
      <c r="E245" s="255">
        <v>2.9376793093668373E+33</v>
      </c>
      <c r="F245" s="268"/>
      <c r="G245" s="269"/>
      <c r="H245" s="212"/>
      <c r="I245" s="212"/>
    </row>
    <row r="246" spans="1:9" x14ac:dyDescent="0.25">
      <c r="A246" s="339" t="s">
        <v>135</v>
      </c>
      <c r="B246" s="339"/>
      <c r="C246" s="339"/>
      <c r="D246" s="339"/>
      <c r="E246" s="339"/>
      <c r="F246" s="339"/>
      <c r="G246" s="339"/>
      <c r="H246" s="212"/>
      <c r="I246" s="212"/>
    </row>
    <row r="247" spans="1:9" x14ac:dyDescent="0.25">
      <c r="A247" s="212"/>
      <c r="B247" s="212"/>
      <c r="C247" s="212"/>
      <c r="D247" s="212"/>
      <c r="E247" s="212"/>
      <c r="F247" s="212"/>
      <c r="G247" s="212"/>
      <c r="H247" s="212"/>
      <c r="I247" s="212"/>
    </row>
    <row r="248" spans="1:9" x14ac:dyDescent="0.25">
      <c r="A248" s="353" t="s">
        <v>179</v>
      </c>
      <c r="B248" s="353"/>
      <c r="C248" s="353"/>
      <c r="D248" s="353"/>
      <c r="E248" s="353"/>
      <c r="F248" s="212"/>
      <c r="G248" s="212"/>
      <c r="H248" s="212"/>
      <c r="I248" s="212"/>
    </row>
    <row r="249" spans="1:9" x14ac:dyDescent="0.25">
      <c r="A249" s="346" t="s">
        <v>171</v>
      </c>
      <c r="B249" s="348" t="s">
        <v>94</v>
      </c>
      <c r="C249" s="350" t="s">
        <v>121</v>
      </c>
      <c r="D249" s="350" t="s">
        <v>122</v>
      </c>
      <c r="E249" s="352"/>
      <c r="F249" s="212"/>
      <c r="G249" s="212"/>
      <c r="H249" s="212"/>
      <c r="I249" s="212"/>
    </row>
    <row r="250" spans="1:9" ht="24.75" x14ac:dyDescent="0.25">
      <c r="A250" s="347"/>
      <c r="B250" s="349"/>
      <c r="C250" s="351"/>
      <c r="D250" s="222" t="s">
        <v>123</v>
      </c>
      <c r="E250" s="223" t="s">
        <v>124</v>
      </c>
      <c r="F250" s="212"/>
      <c r="G250" s="212"/>
      <c r="H250" s="212"/>
      <c r="I250" s="212"/>
    </row>
    <row r="251" spans="1:9" ht="24" x14ac:dyDescent="0.25">
      <c r="A251" s="218" t="s">
        <v>6</v>
      </c>
      <c r="B251" s="241">
        <v>7009535353919930</v>
      </c>
      <c r="C251" s="243">
        <v>6757571584679365</v>
      </c>
      <c r="D251" s="243">
        <v>-6584945177406384</v>
      </c>
      <c r="E251" s="244">
        <v>2.0604015885246244E+16</v>
      </c>
      <c r="F251" s="212"/>
      <c r="G251" s="212"/>
      <c r="H251" s="212"/>
      <c r="I251" s="212"/>
    </row>
    <row r="252" spans="1:9" x14ac:dyDescent="0.25">
      <c r="A252" s="214" t="s">
        <v>9</v>
      </c>
      <c r="B252" s="245">
        <v>51.735481027289822</v>
      </c>
      <c r="C252" s="247">
        <v>7.4673974645575161</v>
      </c>
      <c r="D252" s="247">
        <v>36.713015015718987</v>
      </c>
      <c r="E252" s="248">
        <v>66.757947038860664</v>
      </c>
      <c r="F252" s="212"/>
      <c r="G252" s="212"/>
      <c r="H252" s="212"/>
      <c r="I252" s="212"/>
    </row>
    <row r="253" spans="1:9" x14ac:dyDescent="0.25">
      <c r="A253" s="214" t="s">
        <v>12</v>
      </c>
      <c r="B253" s="245">
        <v>8.8747654541576466</v>
      </c>
      <c r="C253" s="247">
        <v>1.3292236311158458</v>
      </c>
      <c r="D253" s="247">
        <v>6.2007124236353466</v>
      </c>
      <c r="E253" s="248">
        <v>11.548818484679947</v>
      </c>
      <c r="F253" s="212"/>
      <c r="G253" s="212"/>
      <c r="H253" s="212"/>
      <c r="I253" s="212"/>
    </row>
    <row r="254" spans="1:9" ht="24" x14ac:dyDescent="0.25">
      <c r="A254" s="216" t="s">
        <v>15</v>
      </c>
      <c r="B254" s="253">
        <v>7833572408840893</v>
      </c>
      <c r="C254" s="255">
        <v>7551987919842368</v>
      </c>
      <c r="D254" s="255">
        <v>-7359067648701297</v>
      </c>
      <c r="E254" s="256">
        <v>2.3026212466383084E+16</v>
      </c>
      <c r="F254" s="212"/>
      <c r="G254" s="212"/>
      <c r="H254" s="212"/>
      <c r="I254" s="212"/>
    </row>
    <row r="255" spans="1:9" x14ac:dyDescent="0.25">
      <c r="A255" s="212"/>
      <c r="B255" s="212"/>
      <c r="C255" s="212"/>
      <c r="D255" s="212"/>
      <c r="E255" s="212"/>
      <c r="F255" s="212"/>
      <c r="G255" s="212"/>
      <c r="H255" s="212"/>
      <c r="I255" s="212"/>
    </row>
    <row r="256" spans="1:9" x14ac:dyDescent="0.25">
      <c r="A256" s="212"/>
      <c r="B256" s="212"/>
      <c r="C256" s="212"/>
      <c r="D256" s="212"/>
      <c r="E256" s="212"/>
      <c r="F256" s="212"/>
      <c r="G256" s="212"/>
      <c r="H256" s="212"/>
      <c r="I256" s="212"/>
    </row>
    <row r="257" spans="1:9" x14ac:dyDescent="0.25">
      <c r="A257" s="213" t="s">
        <v>136</v>
      </c>
      <c r="B257" s="212"/>
      <c r="C257" s="212"/>
      <c r="D257" s="212"/>
      <c r="E257" s="212"/>
      <c r="F257" s="212"/>
      <c r="G257" s="212"/>
      <c r="H257" s="212"/>
      <c r="I257" s="212"/>
    </row>
    <row r="258" spans="1:9" x14ac:dyDescent="0.25">
      <c r="A258" s="212"/>
      <c r="B258" s="212"/>
      <c r="C258" s="212"/>
      <c r="D258" s="212"/>
      <c r="E258" s="212"/>
      <c r="F258" s="212"/>
      <c r="G258" s="212"/>
      <c r="H258" s="212"/>
      <c r="I258" s="212"/>
    </row>
    <row r="259" spans="1:9" x14ac:dyDescent="0.25">
      <c r="A259" s="212"/>
      <c r="B259" s="212"/>
      <c r="C259" s="212"/>
      <c r="D259" s="212"/>
      <c r="E259" s="212"/>
      <c r="F259" s="212"/>
      <c r="G259" s="212"/>
      <c r="H259" s="212"/>
      <c r="I259" s="212"/>
    </row>
    <row r="260" spans="1:9" x14ac:dyDescent="0.25">
      <c r="A260" s="213" t="s">
        <v>87</v>
      </c>
      <c r="B260" s="212"/>
      <c r="C260" s="212"/>
      <c r="D260" s="212"/>
      <c r="E260" s="212"/>
      <c r="F260" s="212"/>
      <c r="G260" s="212"/>
      <c r="H260" s="212"/>
      <c r="I260" s="212"/>
    </row>
    <row r="261" spans="1:9" x14ac:dyDescent="0.25">
      <c r="A261" s="212"/>
      <c r="B261" s="212"/>
      <c r="C261" s="212"/>
      <c r="D261" s="212"/>
      <c r="E261" s="212"/>
      <c r="F261" s="212"/>
      <c r="G261" s="212"/>
      <c r="H261" s="212"/>
      <c r="I261" s="212"/>
    </row>
    <row r="262" spans="1:9" x14ac:dyDescent="0.25">
      <c r="A262" s="353" t="s">
        <v>137</v>
      </c>
      <c r="B262" s="353"/>
      <c r="C262" s="353"/>
      <c r="D262" s="353"/>
      <c r="E262" s="353"/>
      <c r="F262" s="353"/>
      <c r="G262" s="353"/>
      <c r="H262" s="353"/>
      <c r="I262" s="212"/>
    </row>
    <row r="263" spans="1:9" x14ac:dyDescent="0.25">
      <c r="A263" s="344" t="s">
        <v>138</v>
      </c>
      <c r="B263" s="345"/>
      <c r="C263" s="345"/>
      <c r="D263" s="345"/>
      <c r="E263" s="345"/>
      <c r="F263" s="345"/>
      <c r="G263" s="345"/>
      <c r="H263" s="345"/>
      <c r="I263" s="212"/>
    </row>
    <row r="264" spans="1:9" x14ac:dyDescent="0.25">
      <c r="A264" s="346" t="s">
        <v>171</v>
      </c>
      <c r="B264" s="346"/>
      <c r="C264" s="346"/>
      <c r="D264" s="348" t="s">
        <v>129</v>
      </c>
      <c r="E264" s="350" t="s">
        <v>121</v>
      </c>
      <c r="F264" s="350" t="s">
        <v>100</v>
      </c>
      <c r="G264" s="350" t="s">
        <v>122</v>
      </c>
      <c r="H264" s="352"/>
      <c r="I264" s="212"/>
    </row>
    <row r="265" spans="1:9" ht="24.75" x14ac:dyDescent="0.25">
      <c r="A265" s="347"/>
      <c r="B265" s="347"/>
      <c r="C265" s="347"/>
      <c r="D265" s="349"/>
      <c r="E265" s="351"/>
      <c r="F265" s="351"/>
      <c r="G265" s="222" t="s">
        <v>123</v>
      </c>
      <c r="H265" s="223" t="s">
        <v>124</v>
      </c>
      <c r="I265" s="212"/>
    </row>
    <row r="266" spans="1:9" x14ac:dyDescent="0.25">
      <c r="A266" s="343" t="s">
        <v>6</v>
      </c>
      <c r="B266" s="343" t="s">
        <v>32</v>
      </c>
      <c r="C266" s="218" t="s">
        <v>19</v>
      </c>
      <c r="D266" s="224">
        <v>3.5047676769599288E+16</v>
      </c>
      <c r="E266" s="225">
        <v>2.1190678640920672E+16</v>
      </c>
      <c r="F266" s="243">
        <v>1</v>
      </c>
      <c r="G266" s="225">
        <v>-2.7372223094822184E+16</v>
      </c>
      <c r="H266" s="271">
        <v>9.7467576634020768E+16</v>
      </c>
      <c r="I266" s="212"/>
    </row>
    <row r="267" spans="1:9" x14ac:dyDescent="0.25">
      <c r="A267" s="341"/>
      <c r="B267" s="341"/>
      <c r="C267" s="214" t="s">
        <v>41</v>
      </c>
      <c r="D267" s="227">
        <v>3.5047676769599288E+16</v>
      </c>
      <c r="E267" s="228">
        <v>2.1689351071305296E+16</v>
      </c>
      <c r="F267" s="247">
        <v>1</v>
      </c>
      <c r="G267" s="228">
        <v>-2.884112759274832E+16</v>
      </c>
      <c r="H267" s="272">
        <v>9.8936481131946896E+16</v>
      </c>
      <c r="I267" s="212"/>
    </row>
    <row r="268" spans="1:9" x14ac:dyDescent="0.25">
      <c r="A268" s="341"/>
      <c r="B268" s="341"/>
      <c r="C268" s="214" t="s">
        <v>26</v>
      </c>
      <c r="D268" s="227">
        <v>3.504767676959924E+16</v>
      </c>
      <c r="E268" s="228">
        <v>2.2283689909877424E+16</v>
      </c>
      <c r="F268" s="247">
        <v>1</v>
      </c>
      <c r="G268" s="228">
        <v>-3.0591829937767608E+16</v>
      </c>
      <c r="H268" s="272">
        <v>1.0068718347696608E+17</v>
      </c>
      <c r="I268" s="212"/>
    </row>
    <row r="269" spans="1:9" x14ac:dyDescent="0.25">
      <c r="A269" s="341"/>
      <c r="B269" s="340"/>
      <c r="C269" s="230" t="s">
        <v>36</v>
      </c>
      <c r="D269" s="231">
        <v>3.5047676769599308E+16</v>
      </c>
      <c r="E269" s="232">
        <v>2.0765972665311664E+16</v>
      </c>
      <c r="F269" s="251">
        <v>0.98086394306190683</v>
      </c>
      <c r="G269" s="232">
        <v>-2.6121196409053684E+16</v>
      </c>
      <c r="H269" s="273">
        <v>9.6216549948252304E+16</v>
      </c>
      <c r="I269" s="212"/>
    </row>
    <row r="270" spans="1:9" x14ac:dyDescent="0.25">
      <c r="A270" s="341"/>
      <c r="B270" s="340" t="s">
        <v>19</v>
      </c>
      <c r="C270" s="214" t="s">
        <v>32</v>
      </c>
      <c r="D270" s="227">
        <v>-3.5047676769599288E+16</v>
      </c>
      <c r="E270" s="228">
        <v>2.1190678640920672E+16</v>
      </c>
      <c r="F270" s="247">
        <v>1</v>
      </c>
      <c r="G270" s="228">
        <v>-9.7467576634020768E+16</v>
      </c>
      <c r="H270" s="272">
        <v>2.7372223094822184E+16</v>
      </c>
      <c r="I270" s="212"/>
    </row>
    <row r="271" spans="1:9" x14ac:dyDescent="0.25">
      <c r="A271" s="341"/>
      <c r="B271" s="341"/>
      <c r="C271" s="214" t="s">
        <v>41</v>
      </c>
      <c r="D271" s="227">
        <v>-1.9982925383902028</v>
      </c>
      <c r="E271" s="228">
        <v>2.1190678640920672E+16</v>
      </c>
      <c r="F271" s="247">
        <v>1</v>
      </c>
      <c r="G271" s="228">
        <v>-6.2419899864421472E+16</v>
      </c>
      <c r="H271" s="272">
        <v>6.2419899864421472E+16</v>
      </c>
      <c r="I271" s="212"/>
    </row>
    <row r="272" spans="1:9" x14ac:dyDescent="0.25">
      <c r="A272" s="341"/>
      <c r="B272" s="341"/>
      <c r="C272" s="214" t="s">
        <v>26</v>
      </c>
      <c r="D272" s="227">
        <v>-49.20657008560697</v>
      </c>
      <c r="E272" s="228">
        <v>2.1798618015094724E+16</v>
      </c>
      <c r="F272" s="247">
        <v>1</v>
      </c>
      <c r="G272" s="228">
        <v>-6.4210664355857104E+16</v>
      </c>
      <c r="H272" s="272">
        <v>6.4210664355857008E+16</v>
      </c>
      <c r="I272" s="212"/>
    </row>
    <row r="273" spans="1:9" x14ac:dyDescent="0.25">
      <c r="A273" s="341"/>
      <c r="B273" s="340"/>
      <c r="C273" s="230" t="s">
        <v>36</v>
      </c>
      <c r="D273" s="231">
        <v>19.838673416942257</v>
      </c>
      <c r="E273" s="232">
        <v>2.0244567965380504E+16</v>
      </c>
      <c r="F273" s="251">
        <v>1</v>
      </c>
      <c r="G273" s="232">
        <v>-5.9633007824360224E+16</v>
      </c>
      <c r="H273" s="273">
        <v>5.9633007824360256E+16</v>
      </c>
      <c r="I273" s="212"/>
    </row>
    <row r="274" spans="1:9" x14ac:dyDescent="0.25">
      <c r="A274" s="341"/>
      <c r="B274" s="340" t="s">
        <v>41</v>
      </c>
      <c r="C274" s="214" t="s">
        <v>32</v>
      </c>
      <c r="D274" s="227">
        <v>-3.5047676769599288E+16</v>
      </c>
      <c r="E274" s="228">
        <v>2.1689351071305296E+16</v>
      </c>
      <c r="F274" s="247">
        <v>1</v>
      </c>
      <c r="G274" s="228">
        <v>-9.8936481131946896E+16</v>
      </c>
      <c r="H274" s="272">
        <v>2.884112759274832E+16</v>
      </c>
      <c r="I274" s="212"/>
    </row>
    <row r="275" spans="1:9" x14ac:dyDescent="0.25">
      <c r="A275" s="341"/>
      <c r="B275" s="341"/>
      <c r="C275" s="214" t="s">
        <v>19</v>
      </c>
      <c r="D275" s="227">
        <v>1.9982925383902028</v>
      </c>
      <c r="E275" s="228">
        <v>2.1190678640920672E+16</v>
      </c>
      <c r="F275" s="247">
        <v>1</v>
      </c>
      <c r="G275" s="228">
        <v>-6.2419899864421472E+16</v>
      </c>
      <c r="H275" s="272">
        <v>6.2419899864421472E+16</v>
      </c>
      <c r="I275" s="212"/>
    </row>
    <row r="276" spans="1:9" x14ac:dyDescent="0.25">
      <c r="A276" s="341"/>
      <c r="B276" s="341"/>
      <c r="C276" s="214" t="s">
        <v>26</v>
      </c>
      <c r="D276" s="227">
        <v>-47.208277547216767</v>
      </c>
      <c r="E276" s="228">
        <v>2.2283689909877424E+16</v>
      </c>
      <c r="F276" s="247">
        <v>1</v>
      </c>
      <c r="G276" s="228">
        <v>-6.5639506707366896E+16</v>
      </c>
      <c r="H276" s="272">
        <v>6.56395067073668E+16</v>
      </c>
      <c r="I276" s="212"/>
    </row>
    <row r="277" spans="1:9" x14ac:dyDescent="0.25">
      <c r="A277" s="341"/>
      <c r="B277" s="340"/>
      <c r="C277" s="230" t="s">
        <v>36</v>
      </c>
      <c r="D277" s="231">
        <v>21.83696595533246</v>
      </c>
      <c r="E277" s="232">
        <v>2.0765972665311664E+16</v>
      </c>
      <c r="F277" s="251">
        <v>1</v>
      </c>
      <c r="G277" s="232">
        <v>-6.1168873178652968E+16</v>
      </c>
      <c r="H277" s="273">
        <v>6.1168873178653016E+16</v>
      </c>
      <c r="I277" s="212"/>
    </row>
    <row r="278" spans="1:9" x14ac:dyDescent="0.25">
      <c r="A278" s="341"/>
      <c r="B278" s="340" t="s">
        <v>26</v>
      </c>
      <c r="C278" s="214" t="s">
        <v>32</v>
      </c>
      <c r="D278" s="227">
        <v>-3.504767676959924E+16</v>
      </c>
      <c r="E278" s="228">
        <v>2.2283689909877424E+16</v>
      </c>
      <c r="F278" s="247">
        <v>1</v>
      </c>
      <c r="G278" s="228">
        <v>-1.0068718347696608E+17</v>
      </c>
      <c r="H278" s="272">
        <v>3.0591829937767608E+16</v>
      </c>
      <c r="I278" s="212"/>
    </row>
    <row r="279" spans="1:9" x14ac:dyDescent="0.25">
      <c r="A279" s="341"/>
      <c r="B279" s="341"/>
      <c r="C279" s="214" t="s">
        <v>19</v>
      </c>
      <c r="D279" s="227">
        <v>49.20657008560697</v>
      </c>
      <c r="E279" s="228">
        <v>2.1798618015094724E+16</v>
      </c>
      <c r="F279" s="247">
        <v>1</v>
      </c>
      <c r="G279" s="228">
        <v>-6.4210664355857008E+16</v>
      </c>
      <c r="H279" s="272">
        <v>6.4210664355857104E+16</v>
      </c>
      <c r="I279" s="212"/>
    </row>
    <row r="280" spans="1:9" x14ac:dyDescent="0.25">
      <c r="A280" s="341"/>
      <c r="B280" s="341"/>
      <c r="C280" s="214" t="s">
        <v>41</v>
      </c>
      <c r="D280" s="227">
        <v>47.208277547216767</v>
      </c>
      <c r="E280" s="228">
        <v>2.2283689909877424E+16</v>
      </c>
      <c r="F280" s="247">
        <v>1</v>
      </c>
      <c r="G280" s="228">
        <v>-6.56395067073668E+16</v>
      </c>
      <c r="H280" s="272">
        <v>6.5639506707366896E+16</v>
      </c>
      <c r="I280" s="212"/>
    </row>
    <row r="281" spans="1:9" x14ac:dyDescent="0.25">
      <c r="A281" s="341"/>
      <c r="B281" s="340"/>
      <c r="C281" s="230" t="s">
        <v>36</v>
      </c>
      <c r="D281" s="231">
        <v>69.045243502549226</v>
      </c>
      <c r="E281" s="232">
        <v>2.1385988563583208E+16</v>
      </c>
      <c r="F281" s="251">
        <v>1</v>
      </c>
      <c r="G281" s="232">
        <v>-6.2995210642415128E+16</v>
      </c>
      <c r="H281" s="273">
        <v>6.2995210642415272E+16</v>
      </c>
      <c r="I281" s="212"/>
    </row>
    <row r="282" spans="1:9" x14ac:dyDescent="0.25">
      <c r="A282" s="341"/>
      <c r="B282" s="340" t="s">
        <v>36</v>
      </c>
      <c r="C282" s="214" t="s">
        <v>32</v>
      </c>
      <c r="D282" s="227">
        <v>-3.5047676769599308E+16</v>
      </c>
      <c r="E282" s="228">
        <v>2.0765972665311664E+16</v>
      </c>
      <c r="F282" s="247">
        <v>0.98086394306190683</v>
      </c>
      <c r="G282" s="228">
        <v>-9.6216549948252304E+16</v>
      </c>
      <c r="H282" s="272">
        <v>2.6121196409053684E+16</v>
      </c>
      <c r="I282" s="212"/>
    </row>
    <row r="283" spans="1:9" x14ac:dyDescent="0.25">
      <c r="A283" s="341"/>
      <c r="B283" s="341"/>
      <c r="C283" s="214" t="s">
        <v>19</v>
      </c>
      <c r="D283" s="227">
        <v>-19.838673416942257</v>
      </c>
      <c r="E283" s="228">
        <v>2.0244567965380504E+16</v>
      </c>
      <c r="F283" s="247">
        <v>1</v>
      </c>
      <c r="G283" s="228">
        <v>-5.9633007824360256E+16</v>
      </c>
      <c r="H283" s="272">
        <v>5.9633007824360224E+16</v>
      </c>
      <c r="I283" s="212"/>
    </row>
    <row r="284" spans="1:9" x14ac:dyDescent="0.25">
      <c r="A284" s="341"/>
      <c r="B284" s="341"/>
      <c r="C284" s="214" t="s">
        <v>41</v>
      </c>
      <c r="D284" s="227">
        <v>-21.83696595533246</v>
      </c>
      <c r="E284" s="228">
        <v>2.0765972665311664E+16</v>
      </c>
      <c r="F284" s="247">
        <v>1</v>
      </c>
      <c r="G284" s="228">
        <v>-6.1168873178653016E+16</v>
      </c>
      <c r="H284" s="272">
        <v>6.1168873178652968E+16</v>
      </c>
      <c r="I284" s="212"/>
    </row>
    <row r="285" spans="1:9" x14ac:dyDescent="0.25">
      <c r="A285" s="340"/>
      <c r="B285" s="340"/>
      <c r="C285" s="230" t="s">
        <v>26</v>
      </c>
      <c r="D285" s="231">
        <v>-69.045243502549226</v>
      </c>
      <c r="E285" s="232">
        <v>2.1385988563583208E+16</v>
      </c>
      <c r="F285" s="251">
        <v>1</v>
      </c>
      <c r="G285" s="232">
        <v>-6.2995210642415272E+16</v>
      </c>
      <c r="H285" s="273">
        <v>6.2995210642415128E+16</v>
      </c>
      <c r="I285" s="212"/>
    </row>
    <row r="286" spans="1:9" x14ac:dyDescent="0.25">
      <c r="A286" s="340" t="s">
        <v>9</v>
      </c>
      <c r="B286" s="340" t="s">
        <v>32</v>
      </c>
      <c r="C286" s="214" t="s">
        <v>19</v>
      </c>
      <c r="D286" s="227">
        <v>-37.898293188134119</v>
      </c>
      <c r="E286" s="228">
        <v>23.41658064181237</v>
      </c>
      <c r="F286" s="247">
        <v>1</v>
      </c>
      <c r="G286" s="228">
        <v>-106.87487688312301</v>
      </c>
      <c r="H286" s="272">
        <v>31.078290506854771</v>
      </c>
      <c r="I286" s="212"/>
    </row>
    <row r="287" spans="1:9" x14ac:dyDescent="0.25">
      <c r="A287" s="341"/>
      <c r="B287" s="341"/>
      <c r="C287" s="214" t="s">
        <v>41</v>
      </c>
      <c r="D287" s="227">
        <v>-23.068942535999533</v>
      </c>
      <c r="E287" s="228">
        <v>23.967634403601789</v>
      </c>
      <c r="F287" s="247">
        <v>1</v>
      </c>
      <c r="G287" s="228">
        <v>-93.6687267529569</v>
      </c>
      <c r="H287" s="272">
        <v>47.530841680957828</v>
      </c>
      <c r="I287" s="212"/>
    </row>
    <row r="288" spans="1:9" x14ac:dyDescent="0.25">
      <c r="A288" s="341"/>
      <c r="B288" s="341"/>
      <c r="C288" s="214" t="s">
        <v>26</v>
      </c>
      <c r="D288" s="227">
        <v>-53.014034899650085</v>
      </c>
      <c r="E288" s="228">
        <v>24.624403522600645</v>
      </c>
      <c r="F288" s="247">
        <v>0.36490150731202398</v>
      </c>
      <c r="G288" s="228">
        <v>-125.54841797191676</v>
      </c>
      <c r="H288" s="272">
        <v>19.520348172616593</v>
      </c>
      <c r="I288" s="212"/>
    </row>
    <row r="289" spans="1:9" x14ac:dyDescent="0.25">
      <c r="A289" s="341"/>
      <c r="B289" s="340"/>
      <c r="C289" s="230" t="s">
        <v>36</v>
      </c>
      <c r="D289" s="231">
        <v>-17.977543107358265</v>
      </c>
      <c r="E289" s="232">
        <v>22.947262886801767</v>
      </c>
      <c r="F289" s="251">
        <v>1</v>
      </c>
      <c r="G289" s="232">
        <v>-85.571690318421332</v>
      </c>
      <c r="H289" s="273">
        <v>49.616604103704795</v>
      </c>
      <c r="I289" s="212"/>
    </row>
    <row r="290" spans="1:9" x14ac:dyDescent="0.25">
      <c r="A290" s="341"/>
      <c r="B290" s="340" t="s">
        <v>19</v>
      </c>
      <c r="C290" s="214" t="s">
        <v>32</v>
      </c>
      <c r="D290" s="227">
        <v>37.898293188134119</v>
      </c>
      <c r="E290" s="228">
        <v>23.41658064181237</v>
      </c>
      <c r="F290" s="247">
        <v>1</v>
      </c>
      <c r="G290" s="228">
        <v>-31.078290506854771</v>
      </c>
      <c r="H290" s="272">
        <v>106.87487688312301</v>
      </c>
      <c r="I290" s="212"/>
    </row>
    <row r="291" spans="1:9" x14ac:dyDescent="0.25">
      <c r="A291" s="341"/>
      <c r="B291" s="341"/>
      <c r="C291" s="214" t="s">
        <v>41</v>
      </c>
      <c r="D291" s="227">
        <v>14.829350652134586</v>
      </c>
      <c r="E291" s="228">
        <v>23.41658064181237</v>
      </c>
      <c r="F291" s="247">
        <v>1</v>
      </c>
      <c r="G291" s="228">
        <v>-54.147233042854303</v>
      </c>
      <c r="H291" s="272">
        <v>83.805934347123468</v>
      </c>
      <c r="I291" s="212"/>
    </row>
    <row r="292" spans="1:9" x14ac:dyDescent="0.25">
      <c r="A292" s="341"/>
      <c r="B292" s="341"/>
      <c r="C292" s="214" t="s">
        <v>26</v>
      </c>
      <c r="D292" s="227">
        <v>-15.115741711515966</v>
      </c>
      <c r="E292" s="228">
        <v>24.088378917927468</v>
      </c>
      <c r="F292" s="247">
        <v>1</v>
      </c>
      <c r="G292" s="228">
        <v>-86.071194598698582</v>
      </c>
      <c r="H292" s="272">
        <v>55.83971117566665</v>
      </c>
      <c r="I292" s="212"/>
    </row>
    <row r="293" spans="1:9" x14ac:dyDescent="0.25">
      <c r="A293" s="341"/>
      <c r="B293" s="340"/>
      <c r="C293" s="230" t="s">
        <v>36</v>
      </c>
      <c r="D293" s="231">
        <v>19.920750080775854</v>
      </c>
      <c r="E293" s="232">
        <v>22.371089022347022</v>
      </c>
      <c r="F293" s="251">
        <v>1</v>
      </c>
      <c r="G293" s="232">
        <v>-45.976202078954024</v>
      </c>
      <c r="H293" s="273">
        <v>85.817702240505724</v>
      </c>
      <c r="I293" s="212"/>
    </row>
    <row r="294" spans="1:9" x14ac:dyDescent="0.25">
      <c r="A294" s="341"/>
      <c r="B294" s="340" t="s">
        <v>41</v>
      </c>
      <c r="C294" s="214" t="s">
        <v>32</v>
      </c>
      <c r="D294" s="227">
        <v>23.068942535999533</v>
      </c>
      <c r="E294" s="228">
        <v>23.967634403601789</v>
      </c>
      <c r="F294" s="247">
        <v>1</v>
      </c>
      <c r="G294" s="228">
        <v>-47.530841680957828</v>
      </c>
      <c r="H294" s="272">
        <v>93.6687267529569</v>
      </c>
      <c r="I294" s="212"/>
    </row>
    <row r="295" spans="1:9" x14ac:dyDescent="0.25">
      <c r="A295" s="341"/>
      <c r="B295" s="341"/>
      <c r="C295" s="214" t="s">
        <v>19</v>
      </c>
      <c r="D295" s="227">
        <v>-14.829350652134586</v>
      </c>
      <c r="E295" s="228">
        <v>23.41658064181237</v>
      </c>
      <c r="F295" s="247">
        <v>1</v>
      </c>
      <c r="G295" s="228">
        <v>-83.805934347123468</v>
      </c>
      <c r="H295" s="272">
        <v>54.147233042854303</v>
      </c>
      <c r="I295" s="212"/>
    </row>
    <row r="296" spans="1:9" x14ac:dyDescent="0.25">
      <c r="A296" s="341"/>
      <c r="B296" s="341"/>
      <c r="C296" s="214" t="s">
        <v>26</v>
      </c>
      <c r="D296" s="227">
        <v>-29.945092363650552</v>
      </c>
      <c r="E296" s="228">
        <v>24.624403522600645</v>
      </c>
      <c r="F296" s="247">
        <v>1</v>
      </c>
      <c r="G296" s="228">
        <v>-102.47947543591724</v>
      </c>
      <c r="H296" s="272">
        <v>42.589290708616126</v>
      </c>
      <c r="I296" s="212"/>
    </row>
    <row r="297" spans="1:9" x14ac:dyDescent="0.25">
      <c r="A297" s="341"/>
      <c r="B297" s="340"/>
      <c r="C297" s="230" t="s">
        <v>36</v>
      </c>
      <c r="D297" s="231">
        <v>5.0913994286412674</v>
      </c>
      <c r="E297" s="232">
        <v>22.947262886801767</v>
      </c>
      <c r="F297" s="251">
        <v>1</v>
      </c>
      <c r="G297" s="232">
        <v>-62.502747782421793</v>
      </c>
      <c r="H297" s="273">
        <v>72.685546639704327</v>
      </c>
      <c r="I297" s="212"/>
    </row>
    <row r="298" spans="1:9" x14ac:dyDescent="0.25">
      <c r="A298" s="341"/>
      <c r="B298" s="340" t="s">
        <v>26</v>
      </c>
      <c r="C298" s="214" t="s">
        <v>32</v>
      </c>
      <c r="D298" s="227">
        <v>53.014034899650085</v>
      </c>
      <c r="E298" s="228">
        <v>24.624403522600645</v>
      </c>
      <c r="F298" s="247">
        <v>0.36490150731202398</v>
      </c>
      <c r="G298" s="228">
        <v>-19.520348172616593</v>
      </c>
      <c r="H298" s="272">
        <v>125.54841797191676</v>
      </c>
      <c r="I298" s="212"/>
    </row>
    <row r="299" spans="1:9" x14ac:dyDescent="0.25">
      <c r="A299" s="341"/>
      <c r="B299" s="341"/>
      <c r="C299" s="214" t="s">
        <v>19</v>
      </c>
      <c r="D299" s="227">
        <v>15.115741711515966</v>
      </c>
      <c r="E299" s="228">
        <v>24.088378917927468</v>
      </c>
      <c r="F299" s="247">
        <v>1</v>
      </c>
      <c r="G299" s="228">
        <v>-55.83971117566665</v>
      </c>
      <c r="H299" s="272">
        <v>86.071194598698582</v>
      </c>
      <c r="I299" s="212"/>
    </row>
    <row r="300" spans="1:9" x14ac:dyDescent="0.25">
      <c r="A300" s="341"/>
      <c r="B300" s="341"/>
      <c r="C300" s="214" t="s">
        <v>41</v>
      </c>
      <c r="D300" s="227">
        <v>29.945092363650552</v>
      </c>
      <c r="E300" s="228">
        <v>24.624403522600645</v>
      </c>
      <c r="F300" s="247">
        <v>1</v>
      </c>
      <c r="G300" s="228">
        <v>-42.589290708616126</v>
      </c>
      <c r="H300" s="272">
        <v>102.47947543591724</v>
      </c>
      <c r="I300" s="212"/>
    </row>
    <row r="301" spans="1:9" x14ac:dyDescent="0.25">
      <c r="A301" s="341"/>
      <c r="B301" s="340"/>
      <c r="C301" s="230" t="s">
        <v>36</v>
      </c>
      <c r="D301" s="231">
        <v>35.03649179229182</v>
      </c>
      <c r="E301" s="232">
        <v>23.63240622397856</v>
      </c>
      <c r="F301" s="251">
        <v>1</v>
      </c>
      <c r="G301" s="232">
        <v>-34.575834223897637</v>
      </c>
      <c r="H301" s="273">
        <v>104.64881780848128</v>
      </c>
      <c r="I301" s="212"/>
    </row>
    <row r="302" spans="1:9" x14ac:dyDescent="0.25">
      <c r="A302" s="341"/>
      <c r="B302" s="340" t="s">
        <v>36</v>
      </c>
      <c r="C302" s="214" t="s">
        <v>32</v>
      </c>
      <c r="D302" s="227">
        <v>17.977543107358265</v>
      </c>
      <c r="E302" s="228">
        <v>22.947262886801767</v>
      </c>
      <c r="F302" s="247">
        <v>1</v>
      </c>
      <c r="G302" s="228">
        <v>-49.616604103704795</v>
      </c>
      <c r="H302" s="272">
        <v>85.571690318421332</v>
      </c>
      <c r="I302" s="212"/>
    </row>
    <row r="303" spans="1:9" x14ac:dyDescent="0.25">
      <c r="A303" s="341"/>
      <c r="B303" s="341"/>
      <c r="C303" s="214" t="s">
        <v>19</v>
      </c>
      <c r="D303" s="227">
        <v>-19.920750080775854</v>
      </c>
      <c r="E303" s="228">
        <v>22.371089022347022</v>
      </c>
      <c r="F303" s="247">
        <v>1</v>
      </c>
      <c r="G303" s="228">
        <v>-85.817702240505724</v>
      </c>
      <c r="H303" s="272">
        <v>45.976202078954024</v>
      </c>
      <c r="I303" s="212"/>
    </row>
    <row r="304" spans="1:9" x14ac:dyDescent="0.25">
      <c r="A304" s="341"/>
      <c r="B304" s="341"/>
      <c r="C304" s="214" t="s">
        <v>41</v>
      </c>
      <c r="D304" s="227">
        <v>-5.0913994286412674</v>
      </c>
      <c r="E304" s="228">
        <v>22.947262886801767</v>
      </c>
      <c r="F304" s="247">
        <v>1</v>
      </c>
      <c r="G304" s="228">
        <v>-72.685546639704327</v>
      </c>
      <c r="H304" s="272">
        <v>62.502747782421793</v>
      </c>
      <c r="I304" s="212"/>
    </row>
    <row r="305" spans="1:9" x14ac:dyDescent="0.25">
      <c r="A305" s="340"/>
      <c r="B305" s="340"/>
      <c r="C305" s="230" t="s">
        <v>26</v>
      </c>
      <c r="D305" s="231">
        <v>-35.03649179229182</v>
      </c>
      <c r="E305" s="232">
        <v>23.63240622397856</v>
      </c>
      <c r="F305" s="251">
        <v>1</v>
      </c>
      <c r="G305" s="232">
        <v>-104.64881780848128</v>
      </c>
      <c r="H305" s="273">
        <v>34.575834223897637</v>
      </c>
      <c r="I305" s="212"/>
    </row>
    <row r="306" spans="1:9" x14ac:dyDescent="0.25">
      <c r="A306" s="340" t="s">
        <v>12</v>
      </c>
      <c r="B306" s="340" t="s">
        <v>32</v>
      </c>
      <c r="C306" s="214" t="s">
        <v>19</v>
      </c>
      <c r="D306" s="227">
        <v>-8.0172849909273136</v>
      </c>
      <c r="E306" s="228">
        <v>4.1682356532860991</v>
      </c>
      <c r="F306" s="247">
        <v>0.60496123578318706</v>
      </c>
      <c r="G306" s="228">
        <v>-20.295365202431366</v>
      </c>
      <c r="H306" s="272">
        <v>4.260795220576739</v>
      </c>
      <c r="I306" s="212"/>
    </row>
    <row r="307" spans="1:9" x14ac:dyDescent="0.25">
      <c r="A307" s="341"/>
      <c r="B307" s="341"/>
      <c r="C307" s="214" t="s">
        <v>41</v>
      </c>
      <c r="D307" s="227">
        <v>-4.7134019341634836</v>
      </c>
      <c r="E307" s="228">
        <v>4.2663252066629376</v>
      </c>
      <c r="F307" s="247">
        <v>1</v>
      </c>
      <c r="G307" s="228">
        <v>-17.280417682054967</v>
      </c>
      <c r="H307" s="272">
        <v>7.853613813727998</v>
      </c>
      <c r="I307" s="212"/>
    </row>
    <row r="308" spans="1:9" x14ac:dyDescent="0.25">
      <c r="A308" s="341"/>
      <c r="B308" s="341"/>
      <c r="C308" s="214" t="s">
        <v>26</v>
      </c>
      <c r="D308" s="227">
        <v>-8.9796133103364237</v>
      </c>
      <c r="E308" s="228">
        <v>4.3832324741954212</v>
      </c>
      <c r="F308" s="247">
        <v>0.46105847598902394</v>
      </c>
      <c r="G308" s="228">
        <v>-21.890994618975405</v>
      </c>
      <c r="H308" s="272">
        <v>3.9317679983025595</v>
      </c>
      <c r="I308" s="212"/>
    </row>
    <row r="309" spans="1:9" x14ac:dyDescent="0.25">
      <c r="A309" s="341"/>
      <c r="B309" s="340"/>
      <c r="C309" s="230" t="s">
        <v>36</v>
      </c>
      <c r="D309" s="231">
        <v>-4.3729707088191425</v>
      </c>
      <c r="E309" s="232">
        <v>4.0846954033632574</v>
      </c>
      <c r="F309" s="251">
        <v>1</v>
      </c>
      <c r="G309" s="232">
        <v>-16.404972249451241</v>
      </c>
      <c r="H309" s="273">
        <v>7.6590308318129541</v>
      </c>
      <c r="I309" s="212"/>
    </row>
    <row r="310" spans="1:9" x14ac:dyDescent="0.25">
      <c r="A310" s="341"/>
      <c r="B310" s="340" t="s">
        <v>19</v>
      </c>
      <c r="C310" s="214" t="s">
        <v>32</v>
      </c>
      <c r="D310" s="227">
        <v>8.0172849909273136</v>
      </c>
      <c r="E310" s="228">
        <v>4.1682356532860991</v>
      </c>
      <c r="F310" s="247">
        <v>0.60496123578318706</v>
      </c>
      <c r="G310" s="228">
        <v>-4.260795220576739</v>
      </c>
      <c r="H310" s="272">
        <v>20.295365202431366</v>
      </c>
      <c r="I310" s="212"/>
    </row>
    <row r="311" spans="1:9" x14ac:dyDescent="0.25">
      <c r="A311" s="341"/>
      <c r="B311" s="341"/>
      <c r="C311" s="214" t="s">
        <v>41</v>
      </c>
      <c r="D311" s="227">
        <v>3.30388305676383</v>
      </c>
      <c r="E311" s="228">
        <v>4.1682356532860991</v>
      </c>
      <c r="F311" s="247">
        <v>1</v>
      </c>
      <c r="G311" s="228">
        <v>-8.9741971547402226</v>
      </c>
      <c r="H311" s="272">
        <v>15.581963268267883</v>
      </c>
      <c r="I311" s="212"/>
    </row>
    <row r="312" spans="1:9" x14ac:dyDescent="0.25">
      <c r="A312" s="341"/>
      <c r="B312" s="341"/>
      <c r="C312" s="214" t="s">
        <v>26</v>
      </c>
      <c r="D312" s="227">
        <v>-0.96232831940911012</v>
      </c>
      <c r="E312" s="228">
        <v>4.287818164889825</v>
      </c>
      <c r="F312" s="247">
        <v>1</v>
      </c>
      <c r="G312" s="228">
        <v>-13.592654370998078</v>
      </c>
      <c r="H312" s="272">
        <v>11.667997732179858</v>
      </c>
      <c r="I312" s="212"/>
    </row>
    <row r="313" spans="1:9" x14ac:dyDescent="0.25">
      <c r="A313" s="341"/>
      <c r="B313" s="340"/>
      <c r="C313" s="230" t="s">
        <v>36</v>
      </c>
      <c r="D313" s="231">
        <v>3.6443142821081711</v>
      </c>
      <c r="E313" s="232">
        <v>3.9821343812803156</v>
      </c>
      <c r="F313" s="251">
        <v>1</v>
      </c>
      <c r="G313" s="232">
        <v>-8.0855804295313156</v>
      </c>
      <c r="H313" s="273">
        <v>15.374208993747658</v>
      </c>
      <c r="I313" s="212"/>
    </row>
    <row r="314" spans="1:9" x14ac:dyDescent="0.25">
      <c r="A314" s="341"/>
      <c r="B314" s="340" t="s">
        <v>41</v>
      </c>
      <c r="C314" s="214" t="s">
        <v>32</v>
      </c>
      <c r="D314" s="227">
        <v>4.7134019341634836</v>
      </c>
      <c r="E314" s="228">
        <v>4.2663252066629376</v>
      </c>
      <c r="F314" s="247">
        <v>1</v>
      </c>
      <c r="G314" s="228">
        <v>-7.853613813727998</v>
      </c>
      <c r="H314" s="272">
        <v>17.280417682054967</v>
      </c>
      <c r="I314" s="212"/>
    </row>
    <row r="315" spans="1:9" x14ac:dyDescent="0.25">
      <c r="A315" s="341"/>
      <c r="B315" s="341"/>
      <c r="C315" s="214" t="s">
        <v>19</v>
      </c>
      <c r="D315" s="227">
        <v>-3.30388305676383</v>
      </c>
      <c r="E315" s="228">
        <v>4.1682356532860991</v>
      </c>
      <c r="F315" s="247">
        <v>1</v>
      </c>
      <c r="G315" s="228">
        <v>-15.581963268267883</v>
      </c>
      <c r="H315" s="272">
        <v>8.9741971547402226</v>
      </c>
      <c r="I315" s="212"/>
    </row>
    <row r="316" spans="1:9" x14ac:dyDescent="0.25">
      <c r="A316" s="341"/>
      <c r="B316" s="341"/>
      <c r="C316" s="214" t="s">
        <v>26</v>
      </c>
      <c r="D316" s="227">
        <v>-4.2662113761729401</v>
      </c>
      <c r="E316" s="228">
        <v>4.3832324741954212</v>
      </c>
      <c r="F316" s="247">
        <v>1</v>
      </c>
      <c r="G316" s="228">
        <v>-17.177592684811923</v>
      </c>
      <c r="H316" s="272">
        <v>8.6451699324660432</v>
      </c>
      <c r="I316" s="212"/>
    </row>
    <row r="317" spans="1:9" x14ac:dyDescent="0.25">
      <c r="A317" s="341"/>
      <c r="B317" s="340"/>
      <c r="C317" s="230" t="s">
        <v>36</v>
      </c>
      <c r="D317" s="231">
        <v>0.34043122534434112</v>
      </c>
      <c r="E317" s="232">
        <v>4.0846954033632574</v>
      </c>
      <c r="F317" s="251">
        <v>1</v>
      </c>
      <c r="G317" s="232">
        <v>-11.691570315287755</v>
      </c>
      <c r="H317" s="273">
        <v>12.372432765976438</v>
      </c>
      <c r="I317" s="212"/>
    </row>
    <row r="318" spans="1:9" x14ac:dyDescent="0.25">
      <c r="A318" s="341"/>
      <c r="B318" s="340" t="s">
        <v>26</v>
      </c>
      <c r="C318" s="214" t="s">
        <v>32</v>
      </c>
      <c r="D318" s="227">
        <v>8.9796133103364237</v>
      </c>
      <c r="E318" s="228">
        <v>4.3832324741954212</v>
      </c>
      <c r="F318" s="247">
        <v>0.46105847598902394</v>
      </c>
      <c r="G318" s="228">
        <v>-3.9317679983025595</v>
      </c>
      <c r="H318" s="272">
        <v>21.890994618975405</v>
      </c>
      <c r="I318" s="212"/>
    </row>
    <row r="319" spans="1:9" x14ac:dyDescent="0.25">
      <c r="A319" s="341"/>
      <c r="B319" s="341"/>
      <c r="C319" s="214" t="s">
        <v>19</v>
      </c>
      <c r="D319" s="227">
        <v>0.96232831940911012</v>
      </c>
      <c r="E319" s="228">
        <v>4.287818164889825</v>
      </c>
      <c r="F319" s="247">
        <v>1</v>
      </c>
      <c r="G319" s="228">
        <v>-11.667997732179858</v>
      </c>
      <c r="H319" s="272">
        <v>13.592654370998078</v>
      </c>
      <c r="I319" s="212"/>
    </row>
    <row r="320" spans="1:9" x14ac:dyDescent="0.25">
      <c r="A320" s="341"/>
      <c r="B320" s="341"/>
      <c r="C320" s="214" t="s">
        <v>41</v>
      </c>
      <c r="D320" s="227">
        <v>4.2662113761729401</v>
      </c>
      <c r="E320" s="228">
        <v>4.3832324741954212</v>
      </c>
      <c r="F320" s="247">
        <v>1</v>
      </c>
      <c r="G320" s="228">
        <v>-8.6451699324660432</v>
      </c>
      <c r="H320" s="272">
        <v>17.177592684811923</v>
      </c>
      <c r="I320" s="212"/>
    </row>
    <row r="321" spans="1:9" x14ac:dyDescent="0.25">
      <c r="A321" s="341"/>
      <c r="B321" s="340"/>
      <c r="C321" s="230" t="s">
        <v>36</v>
      </c>
      <c r="D321" s="231">
        <v>4.6066426015172812</v>
      </c>
      <c r="E321" s="232">
        <v>4.2066533838778151</v>
      </c>
      <c r="F321" s="251">
        <v>1</v>
      </c>
      <c r="G321" s="232">
        <v>-7.7846020318152664</v>
      </c>
      <c r="H321" s="273">
        <v>16.997887234849827</v>
      </c>
      <c r="I321" s="212"/>
    </row>
    <row r="322" spans="1:9" x14ac:dyDescent="0.25">
      <c r="A322" s="341"/>
      <c r="B322" s="340" t="s">
        <v>36</v>
      </c>
      <c r="C322" s="214" t="s">
        <v>32</v>
      </c>
      <c r="D322" s="227">
        <v>4.3729707088191425</v>
      </c>
      <c r="E322" s="228">
        <v>4.0846954033632574</v>
      </c>
      <c r="F322" s="247">
        <v>1</v>
      </c>
      <c r="G322" s="228">
        <v>-7.6590308318129541</v>
      </c>
      <c r="H322" s="272">
        <v>16.404972249451241</v>
      </c>
      <c r="I322" s="212"/>
    </row>
    <row r="323" spans="1:9" x14ac:dyDescent="0.25">
      <c r="A323" s="341"/>
      <c r="B323" s="341"/>
      <c r="C323" s="214" t="s">
        <v>19</v>
      </c>
      <c r="D323" s="227">
        <v>-3.6443142821081711</v>
      </c>
      <c r="E323" s="228">
        <v>3.9821343812803156</v>
      </c>
      <c r="F323" s="247">
        <v>1</v>
      </c>
      <c r="G323" s="228">
        <v>-15.374208993747658</v>
      </c>
      <c r="H323" s="272">
        <v>8.0855804295313156</v>
      </c>
      <c r="I323" s="212"/>
    </row>
    <row r="324" spans="1:9" x14ac:dyDescent="0.25">
      <c r="A324" s="341"/>
      <c r="B324" s="341"/>
      <c r="C324" s="214" t="s">
        <v>41</v>
      </c>
      <c r="D324" s="227">
        <v>-0.34043122534434112</v>
      </c>
      <c r="E324" s="228">
        <v>4.0846954033632574</v>
      </c>
      <c r="F324" s="247">
        <v>1</v>
      </c>
      <c r="G324" s="228">
        <v>-12.372432765976438</v>
      </c>
      <c r="H324" s="272">
        <v>11.691570315287755</v>
      </c>
      <c r="I324" s="212"/>
    </row>
    <row r="325" spans="1:9" x14ac:dyDescent="0.25">
      <c r="A325" s="340"/>
      <c r="B325" s="340"/>
      <c r="C325" s="230" t="s">
        <v>26</v>
      </c>
      <c r="D325" s="231">
        <v>-4.6066426015172812</v>
      </c>
      <c r="E325" s="232">
        <v>4.2066533838778151</v>
      </c>
      <c r="F325" s="251">
        <v>1</v>
      </c>
      <c r="G325" s="232">
        <v>-16.997887234849827</v>
      </c>
      <c r="H325" s="273">
        <v>7.7846020318152664</v>
      </c>
      <c r="I325" s="212"/>
    </row>
    <row r="326" spans="1:9" x14ac:dyDescent="0.25">
      <c r="A326" s="340" t="s">
        <v>15</v>
      </c>
      <c r="B326" s="340" t="s">
        <v>32</v>
      </c>
      <c r="C326" s="214" t="s">
        <v>19</v>
      </c>
      <c r="D326" s="227">
        <v>3.9167862044203904E+16</v>
      </c>
      <c r="E326" s="228">
        <v>2.368184296742272E+16</v>
      </c>
      <c r="F326" s="247">
        <v>1</v>
      </c>
      <c r="G326" s="228">
        <v>-3.0590086329235048E+16</v>
      </c>
      <c r="H326" s="272">
        <v>1.0892581041764285E+17</v>
      </c>
      <c r="I326" s="212"/>
    </row>
    <row r="327" spans="1:9" x14ac:dyDescent="0.25">
      <c r="A327" s="341"/>
      <c r="B327" s="341"/>
      <c r="C327" s="214" t="s">
        <v>41</v>
      </c>
      <c r="D327" s="227">
        <v>3.9167862044203912E+16</v>
      </c>
      <c r="E327" s="228">
        <v>2.42391390497552E+16</v>
      </c>
      <c r="F327" s="247">
        <v>1</v>
      </c>
      <c r="G327" s="228">
        <v>-3.2231674418200392E+16</v>
      </c>
      <c r="H327" s="272">
        <v>1.1056739850660822E+17</v>
      </c>
      <c r="I327" s="212"/>
    </row>
    <row r="328" spans="1:9" x14ac:dyDescent="0.25">
      <c r="A328" s="341"/>
      <c r="B328" s="341"/>
      <c r="C328" s="214" t="s">
        <v>26</v>
      </c>
      <c r="D328" s="227">
        <v>3.9167862044203848E+16</v>
      </c>
      <c r="E328" s="228">
        <v>2.4903348029703848E+16</v>
      </c>
      <c r="F328" s="247">
        <v>1</v>
      </c>
      <c r="G328" s="228">
        <v>-3.4188188351519336E+16</v>
      </c>
      <c r="H328" s="272">
        <v>1.1252391243992704E+17</v>
      </c>
      <c r="I328" s="212"/>
    </row>
    <row r="329" spans="1:9" x14ac:dyDescent="0.25">
      <c r="A329" s="341"/>
      <c r="B329" s="340"/>
      <c r="C329" s="230" t="s">
        <v>36</v>
      </c>
      <c r="D329" s="231">
        <v>3.9167862044203944E+16</v>
      </c>
      <c r="E329" s="232">
        <v>2.3207208794910836E+16</v>
      </c>
      <c r="F329" s="251">
        <v>0.98086394306190283</v>
      </c>
      <c r="G329" s="232">
        <v>-2.9191989646139016E+16</v>
      </c>
      <c r="H329" s="273">
        <v>1.0752771373454691E+17</v>
      </c>
      <c r="I329" s="212"/>
    </row>
    <row r="330" spans="1:9" x14ac:dyDescent="0.25">
      <c r="A330" s="341"/>
      <c r="B330" s="340" t="s">
        <v>19</v>
      </c>
      <c r="C330" s="214" t="s">
        <v>32</v>
      </c>
      <c r="D330" s="227">
        <v>-3.9167862044203904E+16</v>
      </c>
      <c r="E330" s="228">
        <v>2.368184296742272E+16</v>
      </c>
      <c r="F330" s="247">
        <v>1</v>
      </c>
      <c r="G330" s="228">
        <v>-1.0892581041764285E+17</v>
      </c>
      <c r="H330" s="272">
        <v>3.0590086329235048E+16</v>
      </c>
      <c r="I330" s="212"/>
    </row>
    <row r="331" spans="1:9" x14ac:dyDescent="0.25">
      <c r="A331" s="341"/>
      <c r="B331" s="341"/>
      <c r="C331" s="214" t="s">
        <v>41</v>
      </c>
      <c r="D331" s="227">
        <v>7.9803616119597365</v>
      </c>
      <c r="E331" s="228">
        <v>2.368184296742272E+16</v>
      </c>
      <c r="F331" s="247">
        <v>1</v>
      </c>
      <c r="G331" s="228">
        <v>-6.9757948373438944E+16</v>
      </c>
      <c r="H331" s="272">
        <v>6.975794837343896E+16</v>
      </c>
      <c r="I331" s="212"/>
    </row>
    <row r="332" spans="1:9" x14ac:dyDescent="0.25">
      <c r="A332" s="341"/>
      <c r="B332" s="341"/>
      <c r="C332" s="214" t="s">
        <v>26</v>
      </c>
      <c r="D332" s="227">
        <v>-58.796303654837132</v>
      </c>
      <c r="E332" s="228">
        <v>2.436125135433022E+16</v>
      </c>
      <c r="F332" s="247">
        <v>1</v>
      </c>
      <c r="G332" s="228">
        <v>-7.175923413669532E+16</v>
      </c>
      <c r="H332" s="272">
        <v>7.1759234136695208E+16</v>
      </c>
      <c r="I332" s="212"/>
    </row>
    <row r="333" spans="1:9" x14ac:dyDescent="0.25">
      <c r="A333" s="341"/>
      <c r="B333" s="340"/>
      <c r="C333" s="230" t="s">
        <v>36</v>
      </c>
      <c r="D333" s="231">
        <v>38.78819830007113</v>
      </c>
      <c r="E333" s="232">
        <v>2.2624508050140856E+16</v>
      </c>
      <c r="F333" s="251">
        <v>1</v>
      </c>
      <c r="G333" s="232">
        <v>-6.6643430864195848E+16</v>
      </c>
      <c r="H333" s="273">
        <v>6.6643430864195928E+16</v>
      </c>
      <c r="I333" s="212"/>
    </row>
    <row r="334" spans="1:9" x14ac:dyDescent="0.25">
      <c r="A334" s="341"/>
      <c r="B334" s="340" t="s">
        <v>41</v>
      </c>
      <c r="C334" s="214" t="s">
        <v>32</v>
      </c>
      <c r="D334" s="227">
        <v>-3.9167862044203912E+16</v>
      </c>
      <c r="E334" s="228">
        <v>2.42391390497552E+16</v>
      </c>
      <c r="F334" s="247">
        <v>1</v>
      </c>
      <c r="G334" s="228">
        <v>-1.1056739850660822E+17</v>
      </c>
      <c r="H334" s="272">
        <v>3.2231674418200392E+16</v>
      </c>
      <c r="I334" s="212"/>
    </row>
    <row r="335" spans="1:9" x14ac:dyDescent="0.25">
      <c r="A335" s="341"/>
      <c r="B335" s="341"/>
      <c r="C335" s="214" t="s">
        <v>19</v>
      </c>
      <c r="D335" s="227">
        <v>-7.9803616119597365</v>
      </c>
      <c r="E335" s="228">
        <v>2.368184296742272E+16</v>
      </c>
      <c r="F335" s="247">
        <v>1</v>
      </c>
      <c r="G335" s="228">
        <v>-6.975794837343896E+16</v>
      </c>
      <c r="H335" s="272">
        <v>6.9757948373438944E+16</v>
      </c>
      <c r="I335" s="212"/>
    </row>
    <row r="336" spans="1:9" x14ac:dyDescent="0.25">
      <c r="A336" s="341"/>
      <c r="B336" s="341"/>
      <c r="C336" s="214" t="s">
        <v>26</v>
      </c>
      <c r="D336" s="227">
        <v>-66.776665266796869</v>
      </c>
      <c r="E336" s="228">
        <v>2.4903348029703848E+16</v>
      </c>
      <c r="F336" s="247">
        <v>1</v>
      </c>
      <c r="G336" s="228">
        <v>-7.3356050395723248E+16</v>
      </c>
      <c r="H336" s="272">
        <v>7.335605039572312E+16</v>
      </c>
      <c r="I336" s="212"/>
    </row>
    <row r="337" spans="1:9" x14ac:dyDescent="0.25">
      <c r="A337" s="341"/>
      <c r="B337" s="340"/>
      <c r="C337" s="230" t="s">
        <v>36</v>
      </c>
      <c r="D337" s="231">
        <v>30.807836688111394</v>
      </c>
      <c r="E337" s="232">
        <v>2.3207208794910836E+16</v>
      </c>
      <c r="F337" s="251">
        <v>1</v>
      </c>
      <c r="G337" s="232">
        <v>-6.8359851690342928E+16</v>
      </c>
      <c r="H337" s="273">
        <v>6.8359851690342992E+16</v>
      </c>
      <c r="I337" s="212"/>
    </row>
    <row r="338" spans="1:9" x14ac:dyDescent="0.25">
      <c r="A338" s="341"/>
      <c r="B338" s="340" t="s">
        <v>26</v>
      </c>
      <c r="C338" s="214" t="s">
        <v>32</v>
      </c>
      <c r="D338" s="227">
        <v>-3.9167862044203848E+16</v>
      </c>
      <c r="E338" s="228">
        <v>2.4903348029703848E+16</v>
      </c>
      <c r="F338" s="247">
        <v>1</v>
      </c>
      <c r="G338" s="228">
        <v>-1.1252391243992704E+17</v>
      </c>
      <c r="H338" s="272">
        <v>3.4188188351519336E+16</v>
      </c>
      <c r="I338" s="212"/>
    </row>
    <row r="339" spans="1:9" x14ac:dyDescent="0.25">
      <c r="A339" s="341"/>
      <c r="B339" s="341"/>
      <c r="C339" s="214" t="s">
        <v>19</v>
      </c>
      <c r="D339" s="227">
        <v>58.796303654837132</v>
      </c>
      <c r="E339" s="228">
        <v>2.436125135433022E+16</v>
      </c>
      <c r="F339" s="247">
        <v>1</v>
      </c>
      <c r="G339" s="228">
        <v>-7.1759234136695208E+16</v>
      </c>
      <c r="H339" s="272">
        <v>7.175923413669532E+16</v>
      </c>
      <c r="I339" s="212"/>
    </row>
    <row r="340" spans="1:9" x14ac:dyDescent="0.25">
      <c r="A340" s="341"/>
      <c r="B340" s="341"/>
      <c r="C340" s="214" t="s">
        <v>41</v>
      </c>
      <c r="D340" s="227">
        <v>66.776665266796869</v>
      </c>
      <c r="E340" s="228">
        <v>2.4903348029703848E+16</v>
      </c>
      <c r="F340" s="247">
        <v>1</v>
      </c>
      <c r="G340" s="228">
        <v>-7.335605039572312E+16</v>
      </c>
      <c r="H340" s="272">
        <v>7.3356050395723248E+16</v>
      </c>
      <c r="I340" s="212"/>
    </row>
    <row r="341" spans="1:9" x14ac:dyDescent="0.25">
      <c r="A341" s="341"/>
      <c r="B341" s="340"/>
      <c r="C341" s="230" t="s">
        <v>36</v>
      </c>
      <c r="D341" s="231">
        <v>97.584501954908262</v>
      </c>
      <c r="E341" s="232">
        <v>2.390011341533286E+16</v>
      </c>
      <c r="F341" s="251">
        <v>1</v>
      </c>
      <c r="G341" s="232">
        <v>-7.0400892364652224E+16</v>
      </c>
      <c r="H341" s="273">
        <v>7.0400892364652416E+16</v>
      </c>
      <c r="I341" s="212"/>
    </row>
    <row r="342" spans="1:9" x14ac:dyDescent="0.25">
      <c r="A342" s="341"/>
      <c r="B342" s="340" t="s">
        <v>36</v>
      </c>
      <c r="C342" s="214" t="s">
        <v>32</v>
      </c>
      <c r="D342" s="227">
        <v>-3.9167862044203944E+16</v>
      </c>
      <c r="E342" s="228">
        <v>2.3207208794910836E+16</v>
      </c>
      <c r="F342" s="247">
        <v>0.98086394306190283</v>
      </c>
      <c r="G342" s="228">
        <v>-1.0752771373454691E+17</v>
      </c>
      <c r="H342" s="272">
        <v>2.9191989646139016E+16</v>
      </c>
      <c r="I342" s="212"/>
    </row>
    <row r="343" spans="1:9" x14ac:dyDescent="0.25">
      <c r="A343" s="341"/>
      <c r="B343" s="341"/>
      <c r="C343" s="214" t="s">
        <v>19</v>
      </c>
      <c r="D343" s="227">
        <v>-38.78819830007113</v>
      </c>
      <c r="E343" s="228">
        <v>2.2624508050140856E+16</v>
      </c>
      <c r="F343" s="247">
        <v>1</v>
      </c>
      <c r="G343" s="228">
        <v>-6.6643430864195928E+16</v>
      </c>
      <c r="H343" s="272">
        <v>6.6643430864195848E+16</v>
      </c>
      <c r="I343" s="212"/>
    </row>
    <row r="344" spans="1:9" x14ac:dyDescent="0.25">
      <c r="A344" s="341"/>
      <c r="B344" s="341"/>
      <c r="C344" s="214" t="s">
        <v>41</v>
      </c>
      <c r="D344" s="227">
        <v>-30.807836688111394</v>
      </c>
      <c r="E344" s="228">
        <v>2.3207208794910836E+16</v>
      </c>
      <c r="F344" s="247">
        <v>1</v>
      </c>
      <c r="G344" s="228">
        <v>-6.8359851690342992E+16</v>
      </c>
      <c r="H344" s="272">
        <v>6.8359851690342928E+16</v>
      </c>
      <c r="I344" s="212"/>
    </row>
    <row r="345" spans="1:9" x14ac:dyDescent="0.25">
      <c r="A345" s="342"/>
      <c r="B345" s="342"/>
      <c r="C345" s="216" t="s">
        <v>26</v>
      </c>
      <c r="D345" s="234">
        <v>-97.584501954908262</v>
      </c>
      <c r="E345" s="235">
        <v>2.390011341533286E+16</v>
      </c>
      <c r="F345" s="255">
        <v>1</v>
      </c>
      <c r="G345" s="235">
        <v>-7.0400892364652416E+16</v>
      </c>
      <c r="H345" s="274">
        <v>7.0400892364652224E+16</v>
      </c>
      <c r="I345" s="212"/>
    </row>
    <row r="346" spans="1:9" x14ac:dyDescent="0.25">
      <c r="A346" s="339" t="s">
        <v>152</v>
      </c>
      <c r="B346" s="339"/>
      <c r="C346" s="339"/>
      <c r="D346" s="339"/>
      <c r="E346" s="339"/>
      <c r="F346" s="339"/>
      <c r="G346" s="339"/>
      <c r="H346" s="339"/>
      <c r="I346" s="212"/>
    </row>
  </sheetData>
  <mergeCells count="127">
    <mergeCell ref="A11:A16"/>
    <mergeCell ref="A17:A22"/>
    <mergeCell ref="A23:A28"/>
    <mergeCell ref="A29:A34"/>
    <mergeCell ref="A36:B36"/>
    <mergeCell ref="A42:B42"/>
    <mergeCell ref="A1:C1"/>
    <mergeCell ref="A2:B2"/>
    <mergeCell ref="A3:A7"/>
    <mergeCell ref="A9:E9"/>
    <mergeCell ref="A10:B10"/>
    <mergeCell ref="A56:G56"/>
    <mergeCell ref="A57:G57"/>
    <mergeCell ref="A59:F59"/>
    <mergeCell ref="A60:B60"/>
    <mergeCell ref="A61:A64"/>
    <mergeCell ref="A65:A68"/>
    <mergeCell ref="A43:B43"/>
    <mergeCell ref="A45:G45"/>
    <mergeCell ref="A46:B46"/>
    <mergeCell ref="A47:A50"/>
    <mergeCell ref="A51:A54"/>
    <mergeCell ref="A55:G55"/>
    <mergeCell ref="A82:A85"/>
    <mergeCell ref="A86:A89"/>
    <mergeCell ref="A90:A93"/>
    <mergeCell ref="A94:A97"/>
    <mergeCell ref="A98:A101"/>
    <mergeCell ref="A102:A105"/>
    <mergeCell ref="A69:A72"/>
    <mergeCell ref="A73:A76"/>
    <mergeCell ref="A77:F77"/>
    <mergeCell ref="A78:F78"/>
    <mergeCell ref="A80:G80"/>
    <mergeCell ref="A81:B81"/>
    <mergeCell ref="A106:G106"/>
    <mergeCell ref="A107:G107"/>
    <mergeCell ref="A108:G108"/>
    <mergeCell ref="A109:G109"/>
    <mergeCell ref="A117:F117"/>
    <mergeCell ref="A118:B119"/>
    <mergeCell ref="C118:C119"/>
    <mergeCell ref="D118:D119"/>
    <mergeCell ref="E118:F118"/>
    <mergeCell ref="A120:A124"/>
    <mergeCell ref="A125:A129"/>
    <mergeCell ref="A130:A134"/>
    <mergeCell ref="A135:A139"/>
    <mergeCell ref="A141:H141"/>
    <mergeCell ref="A142:C143"/>
    <mergeCell ref="D142:D143"/>
    <mergeCell ref="E142:E143"/>
    <mergeCell ref="F142:F143"/>
    <mergeCell ref="G142:H142"/>
    <mergeCell ref="A164:A183"/>
    <mergeCell ref="B164:B167"/>
    <mergeCell ref="B168:B171"/>
    <mergeCell ref="B172:B175"/>
    <mergeCell ref="B176:B179"/>
    <mergeCell ref="B180:B183"/>
    <mergeCell ref="A144:A163"/>
    <mergeCell ref="B144:B147"/>
    <mergeCell ref="B148:B151"/>
    <mergeCell ref="B152:B155"/>
    <mergeCell ref="B156:B159"/>
    <mergeCell ref="B160:B163"/>
    <mergeCell ref="A204:A223"/>
    <mergeCell ref="B204:B207"/>
    <mergeCell ref="B208:B211"/>
    <mergeCell ref="B212:B215"/>
    <mergeCell ref="B216:B219"/>
    <mergeCell ref="B220:B223"/>
    <mergeCell ref="A184:A203"/>
    <mergeCell ref="B184:B187"/>
    <mergeCell ref="B188:B191"/>
    <mergeCell ref="B192:B195"/>
    <mergeCell ref="B196:B199"/>
    <mergeCell ref="B200:B203"/>
    <mergeCell ref="A237:B237"/>
    <mergeCell ref="A238:A239"/>
    <mergeCell ref="A240:A241"/>
    <mergeCell ref="A242:A243"/>
    <mergeCell ref="A244:A245"/>
    <mergeCell ref="A246:G246"/>
    <mergeCell ref="A224:H224"/>
    <mergeCell ref="A225:H225"/>
    <mergeCell ref="A227:F227"/>
    <mergeCell ref="A233:F233"/>
    <mergeCell ref="A234:F234"/>
    <mergeCell ref="A236:G236"/>
    <mergeCell ref="A263:H263"/>
    <mergeCell ref="A264:C265"/>
    <mergeCell ref="D264:D265"/>
    <mergeCell ref="E264:E265"/>
    <mergeCell ref="F264:F265"/>
    <mergeCell ref="G264:H264"/>
    <mergeCell ref="A248:E248"/>
    <mergeCell ref="A249:A250"/>
    <mergeCell ref="B249:B250"/>
    <mergeCell ref="C249:C250"/>
    <mergeCell ref="D249:E249"/>
    <mergeCell ref="A262:H262"/>
    <mergeCell ref="A286:A305"/>
    <mergeCell ref="B286:B289"/>
    <mergeCell ref="B290:B293"/>
    <mergeCell ref="B294:B297"/>
    <mergeCell ref="B298:B301"/>
    <mergeCell ref="B302:B305"/>
    <mergeCell ref="A266:A285"/>
    <mergeCell ref="B266:B269"/>
    <mergeCell ref="B270:B273"/>
    <mergeCell ref="B274:B277"/>
    <mergeCell ref="B278:B281"/>
    <mergeCell ref="B282:B285"/>
    <mergeCell ref="A346:H346"/>
    <mergeCell ref="A326:A345"/>
    <mergeCell ref="B326:B329"/>
    <mergeCell ref="B330:B333"/>
    <mergeCell ref="B334:B337"/>
    <mergeCell ref="B338:B341"/>
    <mergeCell ref="B342:B345"/>
    <mergeCell ref="A306:A325"/>
    <mergeCell ref="B306:B309"/>
    <mergeCell ref="B310:B313"/>
    <mergeCell ref="B314:B317"/>
    <mergeCell ref="B318:B321"/>
    <mergeCell ref="B322:B3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All_Vietnam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2025-01-12T22:07:48Z</dcterms:created>
  <dcterms:modified xsi:type="dcterms:W3CDTF">2025-03-19T21:38:45Z</dcterms:modified>
</cp:coreProperties>
</file>