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5989F0F8-0F11-4F82-8F64-2688A44E60A6}" xr6:coauthVersionLast="36" xr6:coauthVersionMax="36" xr10:uidLastSave="{00000000-0000-0000-0000-000000000000}"/>
  <bookViews>
    <workbookView xWindow="0" yWindow="0" windowWidth="20490" windowHeight="8130" activeTab="1" xr2:uid="{E499785A-41B3-4078-832C-73A1D523E46A}"/>
  </bookViews>
  <sheets>
    <sheet name="India_S2" sheetId="1" r:id="rId1"/>
    <sheet name="Gram+" sheetId="2" r:id="rId2"/>
    <sheet name="Gram-" sheetId="3" r:id="rId3"/>
    <sheet name="Fungal" sheetId="4" r:id="rId4"/>
    <sheet name="Unspecified" sheetId="5" r:id="rId5"/>
    <sheet name="All Microbial Group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6" i="1" l="1"/>
  <c r="R46" i="1"/>
  <c r="P46" i="1"/>
  <c r="O46" i="1"/>
  <c r="M46" i="1"/>
  <c r="L46" i="1"/>
  <c r="J46" i="1"/>
  <c r="I46" i="1"/>
  <c r="S42" i="1"/>
  <c r="R42" i="1"/>
  <c r="P42" i="1"/>
  <c r="O42" i="1"/>
  <c r="M42" i="1"/>
  <c r="L42" i="1"/>
  <c r="J42" i="1"/>
  <c r="I42" i="1"/>
  <c r="S38" i="1"/>
  <c r="R38" i="1"/>
  <c r="P38" i="1"/>
  <c r="O38" i="1"/>
  <c r="M38" i="1"/>
  <c r="L38" i="1"/>
  <c r="J38" i="1"/>
  <c r="I38" i="1"/>
  <c r="S34" i="1"/>
  <c r="R34" i="1"/>
  <c r="P34" i="1"/>
  <c r="O34" i="1"/>
  <c r="M34" i="1"/>
  <c r="L34" i="1"/>
  <c r="J34" i="1"/>
  <c r="I34" i="1"/>
  <c r="S30" i="1"/>
  <c r="R30" i="1"/>
  <c r="P30" i="1"/>
  <c r="O30" i="1"/>
  <c r="M30" i="1"/>
  <c r="L30" i="1"/>
  <c r="J30" i="1"/>
  <c r="I30" i="1"/>
  <c r="S26" i="1"/>
  <c r="R26" i="1"/>
  <c r="P26" i="1"/>
  <c r="O26" i="1"/>
  <c r="M26" i="1"/>
  <c r="L26" i="1"/>
  <c r="J26" i="1"/>
  <c r="I26" i="1"/>
  <c r="S22" i="1"/>
  <c r="R22" i="1"/>
  <c r="P22" i="1"/>
  <c r="O22" i="1"/>
  <c r="M22" i="1"/>
  <c r="L22" i="1"/>
  <c r="J22" i="1"/>
  <c r="I22" i="1"/>
  <c r="S18" i="1"/>
  <c r="R18" i="1"/>
  <c r="P18" i="1"/>
  <c r="O18" i="1"/>
  <c r="M18" i="1"/>
  <c r="L18" i="1"/>
  <c r="J18" i="1"/>
  <c r="I18" i="1"/>
  <c r="S14" i="1"/>
  <c r="R14" i="1"/>
  <c r="P14" i="1"/>
  <c r="O14" i="1"/>
  <c r="M14" i="1"/>
  <c r="L14" i="1"/>
  <c r="J14" i="1"/>
  <c r="I14" i="1"/>
  <c r="S10" i="1"/>
  <c r="R10" i="1"/>
  <c r="P10" i="1"/>
  <c r="O10" i="1"/>
  <c r="M10" i="1"/>
  <c r="L10" i="1"/>
  <c r="J10" i="1"/>
  <c r="I10" i="1"/>
  <c r="S6" i="1"/>
  <c r="R6" i="1"/>
  <c r="P6" i="1"/>
  <c r="O6" i="1"/>
  <c r="M6" i="1"/>
  <c r="L6" i="1"/>
  <c r="J6" i="1"/>
  <c r="I6" i="1"/>
  <c r="S2" i="1"/>
  <c r="R2" i="1"/>
  <c r="P2" i="1"/>
  <c r="O2" i="1"/>
  <c r="M2" i="1"/>
  <c r="L2" i="1"/>
  <c r="J2" i="1"/>
  <c r="I2" i="1"/>
</calcChain>
</file>

<file path=xl/sharedStrings.xml><?xml version="1.0" encoding="utf-8"?>
<sst xmlns="http://schemas.openxmlformats.org/spreadsheetml/2006/main" count="978" uniqueCount="173">
  <si>
    <t>PMM-2023-156</t>
  </si>
  <si>
    <t>control</t>
  </si>
  <si>
    <t>S2_0-10</t>
  </si>
  <si>
    <t>India</t>
  </si>
  <si>
    <t>PMM-2023-165</t>
  </si>
  <si>
    <t>PMM-2023-167</t>
  </si>
  <si>
    <t>PMM-2023-170</t>
  </si>
  <si>
    <t>PMM-2023-157</t>
  </si>
  <si>
    <t>PEUK</t>
  </si>
  <si>
    <t>PMM-2023-160</t>
  </si>
  <si>
    <t>PMM-2023-162</t>
  </si>
  <si>
    <t>PMM-2023-169</t>
  </si>
  <si>
    <t>PMM-2023-158</t>
  </si>
  <si>
    <t>BD</t>
  </si>
  <si>
    <t>PMM-2023-161</t>
  </si>
  <si>
    <t>PMM-2023-163</t>
  </si>
  <si>
    <t>PMM-2023-168</t>
  </si>
  <si>
    <t>PMM-2023-159</t>
  </si>
  <si>
    <t>PEIN</t>
  </si>
  <si>
    <t>PMM-2023-164</t>
  </si>
  <si>
    <t>PMM-2023-166</t>
  </si>
  <si>
    <t>PMM-2023-171</t>
  </si>
  <si>
    <t>PMM-2023-232</t>
  </si>
  <si>
    <t>S2_10-20</t>
  </si>
  <si>
    <t>PMM-2023-241</t>
  </si>
  <si>
    <t>PMM-2023-243</t>
  </si>
  <si>
    <t>PMM-2023-246</t>
  </si>
  <si>
    <t>PMM-2023-233</t>
  </si>
  <si>
    <t>PMM-2023-236</t>
  </si>
  <si>
    <t>PMM-2023-238</t>
  </si>
  <si>
    <t>PMM-2023-245</t>
  </si>
  <si>
    <t>PMM-2023-234</t>
  </si>
  <si>
    <t>PMM-2023-237</t>
  </si>
  <si>
    <t>PMM-2023-239</t>
  </si>
  <si>
    <t>PMM-2023-244</t>
  </si>
  <si>
    <t>PMM-2023-235</t>
  </si>
  <si>
    <t>PMM-2023-240</t>
  </si>
  <si>
    <t>PMM-2023-242</t>
  </si>
  <si>
    <t>PMM-2023-247</t>
  </si>
  <si>
    <t>PMM-2023-248</t>
  </si>
  <si>
    <t>S2_20-30</t>
  </si>
  <si>
    <t>PMM-2023-257</t>
  </si>
  <si>
    <t>PMM-2023-259</t>
  </si>
  <si>
    <t>PMM-2023-262</t>
  </si>
  <si>
    <t>PMM-2023-249</t>
  </si>
  <si>
    <t>PMM-2023-252</t>
  </si>
  <si>
    <t>PMM-2023-254</t>
  </si>
  <si>
    <t>PMM-2023-261</t>
  </si>
  <si>
    <t>PMM-2023-250</t>
  </si>
  <si>
    <t>PMM-2023-253</t>
  </si>
  <si>
    <t>PMM-2023-255</t>
  </si>
  <si>
    <t>PMM-2023-260</t>
  </si>
  <si>
    <t>PMM-2023-251</t>
  </si>
  <si>
    <t>PMM-2023-256</t>
  </si>
  <si>
    <t>PMM-2023-258</t>
  </si>
  <si>
    <t>PMM-2023-263</t>
  </si>
  <si>
    <t>Bristol ID</t>
  </si>
  <si>
    <t>Plot</t>
  </si>
  <si>
    <t>Dept/Season</t>
  </si>
  <si>
    <t>Location</t>
  </si>
  <si>
    <t>Firmicutes</t>
  </si>
  <si>
    <t>Actinobacteria</t>
  </si>
  <si>
    <t>Total Gram +</t>
  </si>
  <si>
    <t>Average Gram +</t>
  </si>
  <si>
    <t>Gram + SEM</t>
  </si>
  <si>
    <t>Gram-</t>
  </si>
  <si>
    <t>Average Gram -</t>
  </si>
  <si>
    <t>Gram -  SEM</t>
  </si>
  <si>
    <t>Fungal</t>
  </si>
  <si>
    <t>Average Fungal</t>
  </si>
  <si>
    <t>Fungal  SEM</t>
  </si>
  <si>
    <t>Unspecified</t>
  </si>
  <si>
    <t>Average Unspecified</t>
  </si>
  <si>
    <t>Unspecified SEM</t>
  </si>
  <si>
    <t>PlasticType</t>
  </si>
  <si>
    <t/>
  </si>
  <si>
    <t>Between-Subjects Factors</t>
  </si>
  <si>
    <t>N</t>
  </si>
  <si>
    <t>Descriptive Statistics</t>
  </si>
  <si>
    <t xml:space="preserve">Dependent Variable: </t>
  </si>
  <si>
    <t>Mean</t>
  </si>
  <si>
    <t>Std. Deviation</t>
  </si>
  <si>
    <t>Total</t>
  </si>
  <si>
    <t>Levene Statistic</t>
  </si>
  <si>
    <t>df1</t>
  </si>
  <si>
    <t>df2</t>
  </si>
  <si>
    <t>Sig.</t>
  </si>
  <si>
    <t>Based on Mean</t>
  </si>
  <si>
    <t>Based on Median</t>
  </si>
  <si>
    <t>Based on Median and with adjusted df</t>
  </si>
  <si>
    <t>Based on trimmed mean</t>
  </si>
  <si>
    <t>Tests the null hypothesis that the error variance of the dependent variable is equal across groups.</t>
  </si>
  <si>
    <t>a. Dependent variable: Total Gram +</t>
  </si>
  <si>
    <t>b. Design: Intercept + PlasticType</t>
  </si>
  <si>
    <t>Tests of Between-Subjects Effects</t>
  </si>
  <si>
    <t>Source</t>
  </si>
  <si>
    <t>Type III Sum of Squares</t>
  </si>
  <si>
    <t>df</t>
  </si>
  <si>
    <t>Mean Square</t>
  </si>
  <si>
    <t>F</t>
  </si>
  <si>
    <t>Corrected Model</t>
  </si>
  <si>
    <t>Intercept</t>
  </si>
  <si>
    <t>Error</t>
  </si>
  <si>
    <t>Corrected Total</t>
  </si>
  <si>
    <t>a. R Squared = .089 (Adjusted R Squared = .015)</t>
  </si>
  <si>
    <t>Estimated Marginal Means</t>
  </si>
  <si>
    <t>1. Grand Mean</t>
  </si>
  <si>
    <t>Std. Error</t>
  </si>
  <si>
    <t>95% Confidence Interval</t>
  </si>
  <si>
    <t>Lower Bound</t>
  </si>
  <si>
    <t>Upper Bound</t>
  </si>
  <si>
    <t>2. PlasticType</t>
  </si>
  <si>
    <t>Estimates</t>
  </si>
  <si>
    <t>Pairwise Comparisons</t>
  </si>
  <si>
    <t>(I) PlasticType</t>
  </si>
  <si>
    <t>Mean Difference (I-J)</t>
  </si>
  <si>
    <t>Based on estimated marginal means</t>
  </si>
  <si>
    <t>a. Adjustment for multiple comparisons: Bonferroni.</t>
  </si>
  <si>
    <t>Univariate Tests</t>
  </si>
  <si>
    <t>Sum of Squares</t>
  </si>
  <si>
    <t>Contrast</t>
  </si>
  <si>
    <t>The F tests the effect of PlasticType. This test is based on the linearly independent pairwise comparisons among the estimated marginal means.</t>
  </si>
  <si>
    <t>Post Hoc Tests</t>
  </si>
  <si>
    <t>Multiple Comparisons</t>
  </si>
  <si>
    <t>Bonferroni</t>
  </si>
  <si>
    <t>Based on observed means.
 The error term is Mean Square(Error) = 130824481532760160000000000.000.</t>
  </si>
  <si>
    <r>
      <t>Levene's Test of Equality of Error Variances</t>
    </r>
    <r>
      <rPr>
        <b/>
        <vertAlign val="superscript"/>
        <sz val="11"/>
        <color indexed="63"/>
        <rFont val="Arial Bold"/>
      </rPr>
      <t>a,b</t>
    </r>
  </si>
  <si>
    <r>
      <t>472244469922371100000000000.000</t>
    </r>
    <r>
      <rPr>
        <vertAlign val="superscript"/>
        <sz val="9"/>
        <color indexed="63"/>
        <rFont val="Arial"/>
      </rPr>
      <t>a</t>
    </r>
  </si>
  <si>
    <r>
      <t>Sig.</t>
    </r>
    <r>
      <rPr>
        <vertAlign val="superscript"/>
        <sz val="9"/>
        <color indexed="61"/>
        <rFont val="Arial"/>
      </rPr>
      <t>a</t>
    </r>
  </si>
  <si>
    <r>
      <t>95% Confidence Interval for Difference</t>
    </r>
    <r>
      <rPr>
        <vertAlign val="superscript"/>
        <sz val="9"/>
        <color indexed="61"/>
        <rFont val="Arial"/>
      </rPr>
      <t>a</t>
    </r>
  </si>
  <si>
    <t>a. Dependent variable: Gram-</t>
  </si>
  <si>
    <t>a. R Squared = .089 (Adjusted R Squared = .018)</t>
  </si>
  <si>
    <t>Based on observed means.
 The error term is Mean Square(Error) = 117986630409070310000000000.000.</t>
  </si>
  <si>
    <r>
      <t>440342959923559800000000000.000</t>
    </r>
    <r>
      <rPr>
        <vertAlign val="superscript"/>
        <sz val="9"/>
        <color indexed="63"/>
        <rFont val="Arial"/>
      </rPr>
      <t>a</t>
    </r>
  </si>
  <si>
    <t>a. Dependent variable: Fungal</t>
  </si>
  <si>
    <t>Based on observed means.
 The error term is Mean Square(Error) = 6727296860025749000000000.000.</t>
  </si>
  <si>
    <r>
      <t>25107232923921028000000000.000</t>
    </r>
    <r>
      <rPr>
        <vertAlign val="superscript"/>
        <sz val="9"/>
        <color indexed="63"/>
        <rFont val="Arial"/>
      </rPr>
      <t>a</t>
    </r>
  </si>
  <si>
    <t>a. Dependent variable: Unspecified</t>
  </si>
  <si>
    <t>Based on observed means.
 The error term is Mean Square(Error) = 251011359409091350000000000.000.</t>
  </si>
  <si>
    <r>
      <t>936810252080225000000000000.000</t>
    </r>
    <r>
      <rPr>
        <vertAlign val="superscript"/>
        <sz val="9"/>
        <color indexed="63"/>
        <rFont val="Arial"/>
      </rPr>
      <t>a</t>
    </r>
  </si>
  <si>
    <t>Box's M</t>
  </si>
  <si>
    <t>Tests the null hypothesis that the observed covariance matrices of the dependent variables are equal across groups.</t>
  </si>
  <si>
    <t>a. Design: Intercept + PlasticType</t>
  </si>
  <si>
    <t>Effect</t>
  </si>
  <si>
    <t>Value</t>
  </si>
  <si>
    <t>Hypothesis df</t>
  </si>
  <si>
    <t>Error df</t>
  </si>
  <si>
    <t>Pillai's Trace</t>
  </si>
  <si>
    <t>Wilks' Lambda</t>
  </si>
  <si>
    <t>Hotelling's Trace</t>
  </si>
  <si>
    <t>Roy's Largest Root</t>
  </si>
  <si>
    <t>b. Exact statistic</t>
  </si>
  <si>
    <t>b. R Squared = .089 (Adjusted R Squared = .015)</t>
  </si>
  <si>
    <t>c. R Squared = .089 (Adjusted R Squared = .015)</t>
  </si>
  <si>
    <t>d. R Squared = .089 (Adjusted R Squared = .015)</t>
  </si>
  <si>
    <t>Dependent Variable</t>
  </si>
  <si>
    <t>Multivariate Tests</t>
  </si>
  <si>
    <t>Pillai's trace</t>
  </si>
  <si>
    <t>Wilks' lambda</t>
  </si>
  <si>
    <t>Hotelling's trace</t>
  </si>
  <si>
    <t>Roy's largest root</t>
  </si>
  <si>
    <t>Each F tests the multivariate effect of PlasticType. These tests are based on the linearly independent pairwise comparisons among the estimated marginal means.</t>
  </si>
  <si>
    <t>a. Exact statistic</t>
  </si>
  <si>
    <t>Based on observed means.
 The error term is Mean Square(Error) = 257795450203931660000000000.000.</t>
  </si>
  <si>
    <r>
      <t>Box's Test of Equality of Covariance Matrices</t>
    </r>
    <r>
      <rPr>
        <b/>
        <vertAlign val="superscript"/>
        <sz val="11"/>
        <color indexed="63"/>
        <rFont val="Arial Bold"/>
      </rPr>
      <t>a</t>
    </r>
  </si>
  <si>
    <r>
      <t>Multivariate Tests</t>
    </r>
    <r>
      <rPr>
        <b/>
        <vertAlign val="superscript"/>
        <sz val="11"/>
        <color indexed="63"/>
        <rFont val="Arial Bold"/>
      </rPr>
      <t>a</t>
    </r>
  </si>
  <si>
    <r>
      <t>1.308</t>
    </r>
    <r>
      <rPr>
        <vertAlign val="superscript"/>
        <sz val="9"/>
        <color indexed="63"/>
        <rFont val="Arial"/>
      </rPr>
      <t>b</t>
    </r>
  </si>
  <si>
    <r>
      <t>1.203</t>
    </r>
    <r>
      <rPr>
        <vertAlign val="superscript"/>
        <sz val="9"/>
        <color indexed="63"/>
        <rFont val="Arial"/>
      </rPr>
      <t>b</t>
    </r>
  </si>
  <si>
    <r>
      <t>Levene's Test of Equality of Error Variances</t>
    </r>
    <r>
      <rPr>
        <b/>
        <vertAlign val="superscript"/>
        <sz val="11"/>
        <color indexed="63"/>
        <rFont val="Arial Bold"/>
      </rPr>
      <t>a</t>
    </r>
  </si>
  <si>
    <r>
      <t>437413849324926400000000000.000</t>
    </r>
    <r>
      <rPr>
        <vertAlign val="superscript"/>
        <sz val="9"/>
        <color indexed="63"/>
        <rFont val="Arial"/>
      </rPr>
      <t>b</t>
    </r>
  </si>
  <si>
    <r>
      <t>24940222505319980000000000.000</t>
    </r>
    <r>
      <rPr>
        <vertAlign val="superscript"/>
        <sz val="9"/>
        <color indexed="63"/>
        <rFont val="Arial"/>
      </rPr>
      <t>c</t>
    </r>
  </si>
  <si>
    <r>
      <t>930578698296098600000000000.000</t>
    </r>
    <r>
      <rPr>
        <vertAlign val="superscript"/>
        <sz val="9"/>
        <color indexed="63"/>
        <rFont val="Arial"/>
      </rPr>
      <t>d</t>
    </r>
  </si>
  <si>
    <r>
      <t>1.203</t>
    </r>
    <r>
      <rPr>
        <vertAlign val="superscript"/>
        <sz val="9"/>
        <color indexed="63"/>
        <rFont val="Arial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</si>
</sst>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000000000000"/>
    <numFmt numFmtId="166" formatCode="###0.00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name val="Arial"/>
    </font>
    <font>
      <b/>
      <sz val="11"/>
      <color indexed="8"/>
      <name val="Arial Bold"/>
    </font>
    <font>
      <sz val="9"/>
      <color indexed="61"/>
      <name val="Arial"/>
    </font>
    <font>
      <sz val="9"/>
      <color indexed="63"/>
      <name val="Arial"/>
    </font>
    <font>
      <b/>
      <sz val="11"/>
      <color indexed="63"/>
      <name val="Arial Bold"/>
    </font>
    <font>
      <b/>
      <vertAlign val="superscript"/>
      <sz val="11"/>
      <color indexed="63"/>
      <name val="Arial Bold"/>
    </font>
    <font>
      <vertAlign val="superscript"/>
      <sz val="9"/>
      <color indexed="63"/>
      <name val="Arial"/>
    </font>
    <font>
      <vertAlign val="superscript"/>
      <sz val="9"/>
      <color indexed="6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/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/>
      <top/>
      <bottom style="thin">
        <color indexed="60"/>
      </bottom>
      <diagonal/>
    </border>
    <border>
      <left/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/>
      <top style="thin">
        <color indexed="62"/>
      </top>
      <bottom style="thin">
        <color indexed="62"/>
      </bottom>
      <diagonal/>
    </border>
    <border>
      <left/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/>
      <top style="thin">
        <color indexed="62"/>
      </top>
      <bottom style="thin">
        <color indexed="60"/>
      </bottom>
      <diagonal/>
    </border>
    <border>
      <left/>
      <right/>
      <top style="thin">
        <color indexed="60"/>
      </top>
      <bottom/>
      <diagonal/>
    </border>
    <border>
      <left/>
      <right style="thin">
        <color indexed="31"/>
      </right>
      <top/>
      <bottom/>
      <diagonal/>
    </border>
    <border>
      <left style="thin">
        <color indexed="31"/>
      </left>
      <right style="thin">
        <color indexed="31"/>
      </right>
      <top/>
      <bottom/>
      <diagonal/>
    </border>
    <border>
      <left style="thin">
        <color indexed="31"/>
      </left>
      <right/>
      <top/>
      <bottom/>
      <diagonal/>
    </border>
    <border>
      <left/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/>
      <top style="thin">
        <color indexed="60"/>
      </top>
      <bottom style="thin">
        <color indexed="60"/>
      </bottom>
      <diagonal/>
    </border>
    <border>
      <left/>
      <right/>
      <top style="thin">
        <color indexed="62"/>
      </top>
      <bottom/>
      <diagonal/>
    </border>
    <border>
      <left/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/>
      <top style="thin">
        <color indexed="62"/>
      </top>
      <bottom/>
      <diagonal/>
    </border>
  </borders>
  <cellStyleXfs count="6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3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1"/>
    <xf numFmtId="0" fontId="13" fillId="0" borderId="0" xfId="1" applyFont="1" applyBorder="1" applyAlignment="1"/>
    <xf numFmtId="0" fontId="14" fillId="2" borderId="2" xfId="1" applyFont="1" applyFill="1" applyBorder="1" applyAlignment="1">
      <alignment horizontal="left" vertical="top" wrapText="1"/>
    </xf>
    <xf numFmtId="164" fontId="15" fillId="3" borderId="2" xfId="1" applyNumberFormat="1" applyFont="1" applyFill="1" applyBorder="1" applyAlignment="1">
      <alignment horizontal="right" vertical="top"/>
    </xf>
    <xf numFmtId="0" fontId="14" fillId="2" borderId="3" xfId="1" applyFont="1" applyFill="1" applyBorder="1" applyAlignment="1">
      <alignment horizontal="left" vertical="top" wrapText="1"/>
    </xf>
    <xf numFmtId="0" fontId="14" fillId="0" borderId="4" xfId="1" applyFont="1" applyBorder="1" applyAlignment="1">
      <alignment horizontal="center" wrapText="1"/>
    </xf>
    <xf numFmtId="0" fontId="14" fillId="2" borderId="5" xfId="1" applyFont="1" applyFill="1" applyBorder="1" applyAlignment="1">
      <alignment horizontal="left" vertical="top" wrapText="1"/>
    </xf>
    <xf numFmtId="164" fontId="15" fillId="3" borderId="5" xfId="1" applyNumberFormat="1" applyFont="1" applyFill="1" applyBorder="1" applyAlignment="1">
      <alignment horizontal="right" vertical="top"/>
    </xf>
    <xf numFmtId="164" fontId="15" fillId="3" borderId="3" xfId="1" applyNumberFormat="1" applyFont="1" applyFill="1" applyBorder="1" applyAlignment="1">
      <alignment horizontal="right" vertical="top"/>
    </xf>
    <xf numFmtId="0" fontId="14" fillId="0" borderId="4" xfId="1" applyFont="1" applyBorder="1" applyAlignment="1">
      <alignment horizontal="left" wrapText="1"/>
    </xf>
    <xf numFmtId="0" fontId="14" fillId="0" borderId="6" xfId="1" applyFont="1" applyBorder="1" applyAlignment="1">
      <alignment horizontal="center" wrapText="1"/>
    </xf>
    <xf numFmtId="0" fontId="14" fillId="0" borderId="7" xfId="1" applyFont="1" applyBorder="1" applyAlignment="1">
      <alignment horizontal="center" wrapText="1"/>
    </xf>
    <xf numFmtId="0" fontId="14" fillId="0" borderId="8" xfId="1" applyFont="1" applyBorder="1" applyAlignment="1">
      <alignment horizontal="center" wrapText="1"/>
    </xf>
    <xf numFmtId="165" fontId="15" fillId="3" borderId="9" xfId="1" applyNumberFormat="1" applyFont="1" applyFill="1" applyBorder="1" applyAlignment="1">
      <alignment horizontal="right" vertical="top"/>
    </xf>
    <xf numFmtId="165" fontId="15" fillId="3" borderId="10" xfId="1" applyNumberFormat="1" applyFont="1" applyFill="1" applyBorder="1" applyAlignment="1">
      <alignment horizontal="right" vertical="top"/>
    </xf>
    <xf numFmtId="164" fontId="15" fillId="3" borderId="11" xfId="1" applyNumberFormat="1" applyFont="1" applyFill="1" applyBorder="1" applyAlignment="1">
      <alignment horizontal="right" vertical="top"/>
    </xf>
    <xf numFmtId="165" fontId="15" fillId="3" borderId="12" xfId="1" applyNumberFormat="1" applyFont="1" applyFill="1" applyBorder="1" applyAlignment="1">
      <alignment horizontal="right" vertical="top"/>
    </xf>
    <xf numFmtId="165" fontId="15" fillId="3" borderId="13" xfId="1" applyNumberFormat="1" applyFont="1" applyFill="1" applyBorder="1" applyAlignment="1">
      <alignment horizontal="right" vertical="top"/>
    </xf>
    <xf numFmtId="164" fontId="15" fillId="3" borderId="14" xfId="1" applyNumberFormat="1" applyFont="1" applyFill="1" applyBorder="1" applyAlignment="1">
      <alignment horizontal="right" vertical="top"/>
    </xf>
    <xf numFmtId="165" fontId="15" fillId="3" borderId="15" xfId="1" applyNumberFormat="1" applyFont="1" applyFill="1" applyBorder="1" applyAlignment="1">
      <alignment horizontal="right" vertical="top"/>
    </xf>
    <xf numFmtId="165" fontId="15" fillId="3" borderId="16" xfId="1" applyNumberFormat="1" applyFont="1" applyFill="1" applyBorder="1" applyAlignment="1">
      <alignment horizontal="right" vertical="top"/>
    </xf>
    <xf numFmtId="164" fontId="15" fillId="3" borderId="17" xfId="1" applyNumberFormat="1" applyFont="1" applyFill="1" applyBorder="1" applyAlignment="1">
      <alignment horizontal="right" vertical="top"/>
    </xf>
    <xf numFmtId="166" fontId="15" fillId="3" borderId="9" xfId="1" applyNumberFormat="1" applyFont="1" applyFill="1" applyBorder="1" applyAlignment="1">
      <alignment horizontal="right" vertical="top"/>
    </xf>
    <xf numFmtId="164" fontId="15" fillId="3" borderId="10" xfId="1" applyNumberFormat="1" applyFont="1" applyFill="1" applyBorder="1" applyAlignment="1">
      <alignment horizontal="right" vertical="top"/>
    </xf>
    <xf numFmtId="166" fontId="15" fillId="3" borderId="11" xfId="1" applyNumberFormat="1" applyFont="1" applyFill="1" applyBorder="1" applyAlignment="1">
      <alignment horizontal="right" vertical="top"/>
    </xf>
    <xf numFmtId="166" fontId="15" fillId="3" borderId="12" xfId="1" applyNumberFormat="1" applyFont="1" applyFill="1" applyBorder="1" applyAlignment="1">
      <alignment horizontal="right" vertical="top"/>
    </xf>
    <xf numFmtId="164" fontId="15" fillId="3" borderId="13" xfId="1" applyNumberFormat="1" applyFont="1" applyFill="1" applyBorder="1" applyAlignment="1">
      <alignment horizontal="right" vertical="top"/>
    </xf>
    <xf numFmtId="166" fontId="15" fillId="3" borderId="14" xfId="1" applyNumberFormat="1" applyFont="1" applyFill="1" applyBorder="1" applyAlignment="1">
      <alignment horizontal="right" vertical="top"/>
    </xf>
    <xf numFmtId="166" fontId="15" fillId="3" borderId="13" xfId="1" applyNumberFormat="1" applyFont="1" applyFill="1" applyBorder="1" applyAlignment="1">
      <alignment horizontal="right" vertical="top"/>
    </xf>
    <xf numFmtId="166" fontId="15" fillId="3" borderId="15" xfId="1" applyNumberFormat="1" applyFont="1" applyFill="1" applyBorder="1" applyAlignment="1">
      <alignment horizontal="right" vertical="top"/>
    </xf>
    <xf numFmtId="164" fontId="15" fillId="3" borderId="16" xfId="1" applyNumberFormat="1" applyFont="1" applyFill="1" applyBorder="1" applyAlignment="1">
      <alignment horizontal="right" vertical="top"/>
    </xf>
    <xf numFmtId="166" fontId="15" fillId="3" borderId="17" xfId="1" applyNumberFormat="1" applyFont="1" applyFill="1" applyBorder="1" applyAlignment="1">
      <alignment horizontal="right" vertical="top"/>
    </xf>
    <xf numFmtId="0" fontId="15" fillId="3" borderId="9" xfId="1" applyFont="1" applyFill="1" applyBorder="1" applyAlignment="1">
      <alignment horizontal="right" vertical="top"/>
    </xf>
    <xf numFmtId="166" fontId="15" fillId="3" borderId="10" xfId="1" applyNumberFormat="1" applyFont="1" applyFill="1" applyBorder="1" applyAlignment="1">
      <alignment horizontal="right" vertical="top"/>
    </xf>
    <xf numFmtId="0" fontId="15" fillId="3" borderId="13" xfId="1" applyFont="1" applyFill="1" applyBorder="1" applyAlignment="1">
      <alignment horizontal="left" vertical="top" wrapText="1"/>
    </xf>
    <xf numFmtId="0" fontId="15" fillId="3" borderId="14" xfId="1" applyFont="1" applyFill="1" applyBorder="1" applyAlignment="1">
      <alignment horizontal="left" vertical="top" wrapText="1"/>
    </xf>
    <xf numFmtId="0" fontId="15" fillId="3" borderId="16" xfId="1" applyFont="1" applyFill="1" applyBorder="1" applyAlignment="1">
      <alignment horizontal="left" vertical="top" wrapText="1"/>
    </xf>
    <xf numFmtId="0" fontId="15" fillId="3" borderId="17" xfId="1" applyFont="1" applyFill="1" applyBorder="1" applyAlignment="1">
      <alignment horizontal="left" vertical="top" wrapText="1"/>
    </xf>
    <xf numFmtId="166" fontId="15" fillId="3" borderId="22" xfId="1" applyNumberFormat="1" applyFont="1" applyFill="1" applyBorder="1" applyAlignment="1">
      <alignment horizontal="right" vertical="top"/>
    </xf>
    <xf numFmtId="166" fontId="15" fillId="3" borderId="23" xfId="1" applyNumberFormat="1" applyFont="1" applyFill="1" applyBorder="1" applyAlignment="1">
      <alignment horizontal="right" vertical="top"/>
    </xf>
    <xf numFmtId="166" fontId="15" fillId="3" borderId="24" xfId="1" applyNumberFormat="1" applyFont="1" applyFill="1" applyBorder="1" applyAlignment="1">
      <alignment horizontal="right" vertical="top"/>
    </xf>
    <xf numFmtId="166" fontId="15" fillId="3" borderId="16" xfId="1" applyNumberFormat="1" applyFont="1" applyFill="1" applyBorder="1" applyAlignment="1">
      <alignment horizontal="right" vertical="top"/>
    </xf>
    <xf numFmtId="0" fontId="14" fillId="2" borderId="25" xfId="1" applyFont="1" applyFill="1" applyBorder="1" applyAlignment="1">
      <alignment horizontal="left" vertical="top" wrapText="1"/>
    </xf>
    <xf numFmtId="166" fontId="15" fillId="3" borderId="26" xfId="1" applyNumberFormat="1" applyFont="1" applyFill="1" applyBorder="1" applyAlignment="1">
      <alignment horizontal="right" vertical="top"/>
    </xf>
    <xf numFmtId="166" fontId="15" fillId="3" borderId="27" xfId="1" applyNumberFormat="1" applyFont="1" applyFill="1" applyBorder="1" applyAlignment="1">
      <alignment horizontal="right" vertical="top"/>
    </xf>
    <xf numFmtId="166" fontId="15" fillId="3" borderId="28" xfId="1" applyNumberFormat="1" applyFont="1" applyFill="1" applyBorder="1" applyAlignment="1">
      <alignment horizontal="right" vertical="top"/>
    </xf>
    <xf numFmtId="165" fontId="15" fillId="3" borderId="11" xfId="1" applyNumberFormat="1" applyFont="1" applyFill="1" applyBorder="1" applyAlignment="1">
      <alignment horizontal="right" vertical="top"/>
    </xf>
    <xf numFmtId="165" fontId="15" fillId="3" borderId="14" xfId="1" applyNumberFormat="1" applyFont="1" applyFill="1" applyBorder="1" applyAlignment="1">
      <alignment horizontal="right" vertical="top"/>
    </xf>
    <xf numFmtId="165" fontId="15" fillId="3" borderId="26" xfId="1" applyNumberFormat="1" applyFont="1" applyFill="1" applyBorder="1" applyAlignment="1">
      <alignment horizontal="right" vertical="top"/>
    </xf>
    <xf numFmtId="165" fontId="15" fillId="3" borderId="27" xfId="1" applyNumberFormat="1" applyFont="1" applyFill="1" applyBorder="1" applyAlignment="1">
      <alignment horizontal="right" vertical="top"/>
    </xf>
    <xf numFmtId="165" fontId="15" fillId="3" borderId="28" xfId="1" applyNumberFormat="1" applyFont="1" applyFill="1" applyBorder="1" applyAlignment="1">
      <alignment horizontal="right" vertical="top"/>
    </xf>
    <xf numFmtId="165" fontId="15" fillId="3" borderId="17" xfId="1" applyNumberFormat="1" applyFont="1" applyFill="1" applyBorder="1" applyAlignment="1">
      <alignment horizontal="right" vertical="top"/>
    </xf>
    <xf numFmtId="0" fontId="12" fillId="0" borderId="0" xfId="2"/>
    <xf numFmtId="0" fontId="13" fillId="0" borderId="0" xfId="2" applyFont="1" applyBorder="1" applyAlignment="1"/>
    <xf numFmtId="0" fontId="14" fillId="2" borderId="2" xfId="2" applyFont="1" applyFill="1" applyBorder="1" applyAlignment="1">
      <alignment horizontal="left" vertical="top" wrapText="1"/>
    </xf>
    <xf numFmtId="164" fontId="15" fillId="3" borderId="2" xfId="2" applyNumberFormat="1" applyFont="1" applyFill="1" applyBorder="1" applyAlignment="1">
      <alignment horizontal="right" vertical="top"/>
    </xf>
    <xf numFmtId="0" fontId="14" fillId="2" borderId="3" xfId="2" applyFont="1" applyFill="1" applyBorder="1" applyAlignment="1">
      <alignment horizontal="left" vertical="top" wrapText="1"/>
    </xf>
    <xf numFmtId="0" fontId="14" fillId="0" borderId="4" xfId="2" applyFont="1" applyBorder="1" applyAlignment="1">
      <alignment horizontal="center" wrapText="1"/>
    </xf>
    <xf numFmtId="0" fontId="14" fillId="2" borderId="5" xfId="2" applyFont="1" applyFill="1" applyBorder="1" applyAlignment="1">
      <alignment horizontal="left" vertical="top" wrapText="1"/>
    </xf>
    <xf numFmtId="164" fontId="15" fillId="3" borderId="5" xfId="2" applyNumberFormat="1" applyFont="1" applyFill="1" applyBorder="1" applyAlignment="1">
      <alignment horizontal="right" vertical="top"/>
    </xf>
    <xf numFmtId="164" fontId="15" fillId="3" borderId="3" xfId="2" applyNumberFormat="1" applyFont="1" applyFill="1" applyBorder="1" applyAlignment="1">
      <alignment horizontal="right" vertical="top"/>
    </xf>
    <xf numFmtId="0" fontId="14" fillId="0" borderId="4" xfId="2" applyFont="1" applyBorder="1" applyAlignment="1">
      <alignment horizontal="left" wrapText="1"/>
    </xf>
    <xf numFmtId="0" fontId="14" fillId="0" borderId="6" xfId="2" applyFont="1" applyBorder="1" applyAlignment="1">
      <alignment horizontal="center" wrapText="1"/>
    </xf>
    <xf numFmtId="0" fontId="14" fillId="0" borderId="7" xfId="2" applyFont="1" applyBorder="1" applyAlignment="1">
      <alignment horizontal="center" wrapText="1"/>
    </xf>
    <xf numFmtId="0" fontId="14" fillId="0" borderId="8" xfId="2" applyFont="1" applyBorder="1" applyAlignment="1">
      <alignment horizontal="center" wrapText="1"/>
    </xf>
    <xf numFmtId="165" fontId="15" fillId="3" borderId="9" xfId="2" applyNumberFormat="1" applyFont="1" applyFill="1" applyBorder="1" applyAlignment="1">
      <alignment horizontal="right" vertical="top"/>
    </xf>
    <xf numFmtId="165" fontId="15" fillId="3" borderId="10" xfId="2" applyNumberFormat="1" applyFont="1" applyFill="1" applyBorder="1" applyAlignment="1">
      <alignment horizontal="right" vertical="top"/>
    </xf>
    <xf numFmtId="164" fontId="15" fillId="3" borderId="11" xfId="2" applyNumberFormat="1" applyFont="1" applyFill="1" applyBorder="1" applyAlignment="1">
      <alignment horizontal="right" vertical="top"/>
    </xf>
    <xf numFmtId="165" fontId="15" fillId="3" borderId="12" xfId="2" applyNumberFormat="1" applyFont="1" applyFill="1" applyBorder="1" applyAlignment="1">
      <alignment horizontal="right" vertical="top"/>
    </xf>
    <xf numFmtId="165" fontId="15" fillId="3" borderId="13" xfId="2" applyNumberFormat="1" applyFont="1" applyFill="1" applyBorder="1" applyAlignment="1">
      <alignment horizontal="right" vertical="top"/>
    </xf>
    <xf numFmtId="164" fontId="15" fillId="3" borderId="14" xfId="2" applyNumberFormat="1" applyFont="1" applyFill="1" applyBorder="1" applyAlignment="1">
      <alignment horizontal="right" vertical="top"/>
    </xf>
    <xf numFmtId="165" fontId="15" fillId="3" borderId="15" xfId="2" applyNumberFormat="1" applyFont="1" applyFill="1" applyBorder="1" applyAlignment="1">
      <alignment horizontal="right" vertical="top"/>
    </xf>
    <xf numFmtId="165" fontId="15" fillId="3" borderId="16" xfId="2" applyNumberFormat="1" applyFont="1" applyFill="1" applyBorder="1" applyAlignment="1">
      <alignment horizontal="right" vertical="top"/>
    </xf>
    <xf numFmtId="164" fontId="15" fillId="3" borderId="17" xfId="2" applyNumberFormat="1" applyFont="1" applyFill="1" applyBorder="1" applyAlignment="1">
      <alignment horizontal="right" vertical="top"/>
    </xf>
    <xf numFmtId="166" fontId="15" fillId="3" borderId="9" xfId="2" applyNumberFormat="1" applyFont="1" applyFill="1" applyBorder="1" applyAlignment="1">
      <alignment horizontal="right" vertical="top"/>
    </xf>
    <xf numFmtId="164" fontId="15" fillId="3" borderId="10" xfId="2" applyNumberFormat="1" applyFont="1" applyFill="1" applyBorder="1" applyAlignment="1">
      <alignment horizontal="right" vertical="top"/>
    </xf>
    <xf numFmtId="166" fontId="15" fillId="3" borderId="11" xfId="2" applyNumberFormat="1" applyFont="1" applyFill="1" applyBorder="1" applyAlignment="1">
      <alignment horizontal="right" vertical="top"/>
    </xf>
    <xf numFmtId="166" fontId="15" fillId="3" borderId="12" xfId="2" applyNumberFormat="1" applyFont="1" applyFill="1" applyBorder="1" applyAlignment="1">
      <alignment horizontal="right" vertical="top"/>
    </xf>
    <xf numFmtId="164" fontId="15" fillId="3" borderId="13" xfId="2" applyNumberFormat="1" applyFont="1" applyFill="1" applyBorder="1" applyAlignment="1">
      <alignment horizontal="right" vertical="top"/>
    </xf>
    <xf numFmtId="166" fontId="15" fillId="3" borderId="14" xfId="2" applyNumberFormat="1" applyFont="1" applyFill="1" applyBorder="1" applyAlignment="1">
      <alignment horizontal="right" vertical="top"/>
    </xf>
    <xf numFmtId="166" fontId="15" fillId="3" borderId="13" xfId="2" applyNumberFormat="1" applyFont="1" applyFill="1" applyBorder="1" applyAlignment="1">
      <alignment horizontal="right" vertical="top"/>
    </xf>
    <xf numFmtId="166" fontId="15" fillId="3" borderId="15" xfId="2" applyNumberFormat="1" applyFont="1" applyFill="1" applyBorder="1" applyAlignment="1">
      <alignment horizontal="right" vertical="top"/>
    </xf>
    <xf numFmtId="164" fontId="15" fillId="3" borderId="16" xfId="2" applyNumberFormat="1" applyFont="1" applyFill="1" applyBorder="1" applyAlignment="1">
      <alignment horizontal="right" vertical="top"/>
    </xf>
    <xf numFmtId="166" fontId="15" fillId="3" borderId="17" xfId="2" applyNumberFormat="1" applyFont="1" applyFill="1" applyBorder="1" applyAlignment="1">
      <alignment horizontal="right" vertical="top"/>
    </xf>
    <xf numFmtId="0" fontId="15" fillId="3" borderId="9" xfId="2" applyFont="1" applyFill="1" applyBorder="1" applyAlignment="1">
      <alignment horizontal="right" vertical="top"/>
    </xf>
    <xf numFmtId="166" fontId="15" fillId="3" borderId="10" xfId="2" applyNumberFormat="1" applyFont="1" applyFill="1" applyBorder="1" applyAlignment="1">
      <alignment horizontal="right" vertical="top"/>
    </xf>
    <xf numFmtId="0" fontId="15" fillId="3" borderId="13" xfId="2" applyFont="1" applyFill="1" applyBorder="1" applyAlignment="1">
      <alignment horizontal="left" vertical="top" wrapText="1"/>
    </xf>
    <xf numFmtId="0" fontId="15" fillId="3" borderId="14" xfId="2" applyFont="1" applyFill="1" applyBorder="1" applyAlignment="1">
      <alignment horizontal="left" vertical="top" wrapText="1"/>
    </xf>
    <xf numFmtId="0" fontId="15" fillId="3" borderId="16" xfId="2" applyFont="1" applyFill="1" applyBorder="1" applyAlignment="1">
      <alignment horizontal="left" vertical="top" wrapText="1"/>
    </xf>
    <xf numFmtId="0" fontId="15" fillId="3" borderId="17" xfId="2" applyFont="1" applyFill="1" applyBorder="1" applyAlignment="1">
      <alignment horizontal="left" vertical="top" wrapText="1"/>
    </xf>
    <xf numFmtId="165" fontId="15" fillId="3" borderId="11" xfId="2" applyNumberFormat="1" applyFont="1" applyFill="1" applyBorder="1" applyAlignment="1">
      <alignment horizontal="right" vertical="top"/>
    </xf>
    <xf numFmtId="165" fontId="15" fillId="3" borderId="14" xfId="2" applyNumberFormat="1" applyFont="1" applyFill="1" applyBorder="1" applyAlignment="1">
      <alignment horizontal="right" vertical="top"/>
    </xf>
    <xf numFmtId="0" fontId="14" fillId="2" borderId="25" xfId="2" applyFont="1" applyFill="1" applyBorder="1" applyAlignment="1">
      <alignment horizontal="left" vertical="top" wrapText="1"/>
    </xf>
    <xf numFmtId="165" fontId="15" fillId="3" borderId="26" xfId="2" applyNumberFormat="1" applyFont="1" applyFill="1" applyBorder="1" applyAlignment="1">
      <alignment horizontal="right" vertical="top"/>
    </xf>
    <xf numFmtId="165" fontId="15" fillId="3" borderId="27" xfId="2" applyNumberFormat="1" applyFont="1" applyFill="1" applyBorder="1" applyAlignment="1">
      <alignment horizontal="right" vertical="top"/>
    </xf>
    <xf numFmtId="166" fontId="15" fillId="3" borderId="27" xfId="2" applyNumberFormat="1" applyFont="1" applyFill="1" applyBorder="1" applyAlignment="1">
      <alignment horizontal="right" vertical="top"/>
    </xf>
    <xf numFmtId="165" fontId="15" fillId="3" borderId="28" xfId="2" applyNumberFormat="1" applyFont="1" applyFill="1" applyBorder="1" applyAlignment="1">
      <alignment horizontal="right" vertical="top"/>
    </xf>
    <xf numFmtId="166" fontId="15" fillId="3" borderId="16" xfId="2" applyNumberFormat="1" applyFont="1" applyFill="1" applyBorder="1" applyAlignment="1">
      <alignment horizontal="right" vertical="top"/>
    </xf>
    <xf numFmtId="165" fontId="15" fillId="3" borderId="17" xfId="2" applyNumberFormat="1" applyFont="1" applyFill="1" applyBorder="1" applyAlignment="1">
      <alignment horizontal="right" vertical="top"/>
    </xf>
    <xf numFmtId="0" fontId="12" fillId="0" borderId="0" xfId="3"/>
    <xf numFmtId="0" fontId="13" fillId="0" borderId="0" xfId="3" applyFont="1" applyBorder="1" applyAlignment="1"/>
    <xf numFmtId="0" fontId="14" fillId="2" borderId="2" xfId="3" applyFont="1" applyFill="1" applyBorder="1" applyAlignment="1">
      <alignment horizontal="left" vertical="top" wrapText="1"/>
    </xf>
    <xf numFmtId="164" fontId="15" fillId="3" borderId="2" xfId="3" applyNumberFormat="1" applyFont="1" applyFill="1" applyBorder="1" applyAlignment="1">
      <alignment horizontal="right" vertical="top"/>
    </xf>
    <xf numFmtId="0" fontId="14" fillId="2" borderId="3" xfId="3" applyFont="1" applyFill="1" applyBorder="1" applyAlignment="1">
      <alignment horizontal="left" vertical="top" wrapText="1"/>
    </xf>
    <xf numFmtId="0" fontId="14" fillId="0" borderId="4" xfId="3" applyFont="1" applyBorder="1" applyAlignment="1">
      <alignment horizontal="center" wrapText="1"/>
    </xf>
    <xf numFmtId="0" fontId="14" fillId="2" borderId="5" xfId="3" applyFont="1" applyFill="1" applyBorder="1" applyAlignment="1">
      <alignment horizontal="left" vertical="top" wrapText="1"/>
    </xf>
    <xf numFmtId="164" fontId="15" fillId="3" borderId="5" xfId="3" applyNumberFormat="1" applyFont="1" applyFill="1" applyBorder="1" applyAlignment="1">
      <alignment horizontal="right" vertical="top"/>
    </xf>
    <xf numFmtId="164" fontId="15" fillId="3" borderId="3" xfId="3" applyNumberFormat="1" applyFont="1" applyFill="1" applyBorder="1" applyAlignment="1">
      <alignment horizontal="right" vertical="top"/>
    </xf>
    <xf numFmtId="0" fontId="14" fillId="0" borderId="4" xfId="3" applyFont="1" applyBorder="1" applyAlignment="1">
      <alignment horizontal="left" wrapText="1"/>
    </xf>
    <xf numFmtId="0" fontId="14" fillId="0" borderId="6" xfId="3" applyFont="1" applyBorder="1" applyAlignment="1">
      <alignment horizontal="center" wrapText="1"/>
    </xf>
    <xf numFmtId="0" fontId="14" fillId="0" borderId="7" xfId="3" applyFont="1" applyBorder="1" applyAlignment="1">
      <alignment horizontal="center" wrapText="1"/>
    </xf>
    <xf numFmtId="0" fontId="14" fillId="0" borderId="8" xfId="3" applyFont="1" applyBorder="1" applyAlignment="1">
      <alignment horizontal="center" wrapText="1"/>
    </xf>
    <xf numFmtId="165" fontId="15" fillId="3" borderId="9" xfId="3" applyNumberFormat="1" applyFont="1" applyFill="1" applyBorder="1" applyAlignment="1">
      <alignment horizontal="right" vertical="top"/>
    </xf>
    <xf numFmtId="165" fontId="15" fillId="3" borderId="10" xfId="3" applyNumberFormat="1" applyFont="1" applyFill="1" applyBorder="1" applyAlignment="1">
      <alignment horizontal="right" vertical="top"/>
    </xf>
    <xf numFmtId="164" fontId="15" fillId="3" borderId="11" xfId="3" applyNumberFormat="1" applyFont="1" applyFill="1" applyBorder="1" applyAlignment="1">
      <alignment horizontal="right" vertical="top"/>
    </xf>
    <xf numFmtId="165" fontId="15" fillId="3" borderId="12" xfId="3" applyNumberFormat="1" applyFont="1" applyFill="1" applyBorder="1" applyAlignment="1">
      <alignment horizontal="right" vertical="top"/>
    </xf>
    <xf numFmtId="165" fontId="15" fillId="3" borderId="13" xfId="3" applyNumberFormat="1" applyFont="1" applyFill="1" applyBorder="1" applyAlignment="1">
      <alignment horizontal="right" vertical="top"/>
    </xf>
    <xf numFmtId="164" fontId="15" fillId="3" borderId="14" xfId="3" applyNumberFormat="1" applyFont="1" applyFill="1" applyBorder="1" applyAlignment="1">
      <alignment horizontal="right" vertical="top"/>
    </xf>
    <xf numFmtId="165" fontId="15" fillId="3" borderId="15" xfId="3" applyNumberFormat="1" applyFont="1" applyFill="1" applyBorder="1" applyAlignment="1">
      <alignment horizontal="right" vertical="top"/>
    </xf>
    <xf numFmtId="165" fontId="15" fillId="3" borderId="16" xfId="3" applyNumberFormat="1" applyFont="1" applyFill="1" applyBorder="1" applyAlignment="1">
      <alignment horizontal="right" vertical="top"/>
    </xf>
    <xf numFmtId="164" fontId="15" fillId="3" borderId="17" xfId="3" applyNumberFormat="1" applyFont="1" applyFill="1" applyBorder="1" applyAlignment="1">
      <alignment horizontal="right" vertical="top"/>
    </xf>
    <xf numFmtId="166" fontId="15" fillId="3" borderId="9" xfId="3" applyNumberFormat="1" applyFont="1" applyFill="1" applyBorder="1" applyAlignment="1">
      <alignment horizontal="right" vertical="top"/>
    </xf>
    <xf numFmtId="164" fontId="15" fillId="3" borderId="10" xfId="3" applyNumberFormat="1" applyFont="1" applyFill="1" applyBorder="1" applyAlignment="1">
      <alignment horizontal="right" vertical="top"/>
    </xf>
    <xf numFmtId="166" fontId="15" fillId="3" borderId="11" xfId="3" applyNumberFormat="1" applyFont="1" applyFill="1" applyBorder="1" applyAlignment="1">
      <alignment horizontal="right" vertical="top"/>
    </xf>
    <xf numFmtId="166" fontId="15" fillId="3" borderId="12" xfId="3" applyNumberFormat="1" applyFont="1" applyFill="1" applyBorder="1" applyAlignment="1">
      <alignment horizontal="right" vertical="top"/>
    </xf>
    <xf numFmtId="164" fontId="15" fillId="3" borderId="13" xfId="3" applyNumberFormat="1" applyFont="1" applyFill="1" applyBorder="1" applyAlignment="1">
      <alignment horizontal="right" vertical="top"/>
    </xf>
    <xf numFmtId="166" fontId="15" fillId="3" borderId="14" xfId="3" applyNumberFormat="1" applyFont="1" applyFill="1" applyBorder="1" applyAlignment="1">
      <alignment horizontal="right" vertical="top"/>
    </xf>
    <xf numFmtId="166" fontId="15" fillId="3" borderId="13" xfId="3" applyNumberFormat="1" applyFont="1" applyFill="1" applyBorder="1" applyAlignment="1">
      <alignment horizontal="right" vertical="top"/>
    </xf>
    <xf numFmtId="166" fontId="15" fillId="3" borderId="15" xfId="3" applyNumberFormat="1" applyFont="1" applyFill="1" applyBorder="1" applyAlignment="1">
      <alignment horizontal="right" vertical="top"/>
    </xf>
    <xf numFmtId="164" fontId="15" fillId="3" borderId="16" xfId="3" applyNumberFormat="1" applyFont="1" applyFill="1" applyBorder="1" applyAlignment="1">
      <alignment horizontal="right" vertical="top"/>
    </xf>
    <xf numFmtId="166" fontId="15" fillId="3" borderId="17" xfId="3" applyNumberFormat="1" applyFont="1" applyFill="1" applyBorder="1" applyAlignment="1">
      <alignment horizontal="right" vertical="top"/>
    </xf>
    <xf numFmtId="0" fontId="15" fillId="3" borderId="9" xfId="3" applyFont="1" applyFill="1" applyBorder="1" applyAlignment="1">
      <alignment horizontal="right" vertical="top"/>
    </xf>
    <xf numFmtId="166" fontId="15" fillId="3" borderId="10" xfId="3" applyNumberFormat="1" applyFont="1" applyFill="1" applyBorder="1" applyAlignment="1">
      <alignment horizontal="right" vertical="top"/>
    </xf>
    <xf numFmtId="0" fontId="15" fillId="3" borderId="13" xfId="3" applyFont="1" applyFill="1" applyBorder="1" applyAlignment="1">
      <alignment horizontal="left" vertical="top" wrapText="1"/>
    </xf>
    <xf numFmtId="0" fontId="15" fillId="3" borderId="14" xfId="3" applyFont="1" applyFill="1" applyBorder="1" applyAlignment="1">
      <alignment horizontal="left" vertical="top" wrapText="1"/>
    </xf>
    <xf numFmtId="0" fontId="15" fillId="3" borderId="16" xfId="3" applyFont="1" applyFill="1" applyBorder="1" applyAlignment="1">
      <alignment horizontal="left" vertical="top" wrapText="1"/>
    </xf>
    <xf numFmtId="0" fontId="15" fillId="3" borderId="17" xfId="3" applyFont="1" applyFill="1" applyBorder="1" applyAlignment="1">
      <alignment horizontal="left" vertical="top" wrapText="1"/>
    </xf>
    <xf numFmtId="165" fontId="15" fillId="3" borderId="11" xfId="3" applyNumberFormat="1" applyFont="1" applyFill="1" applyBorder="1" applyAlignment="1">
      <alignment horizontal="right" vertical="top"/>
    </xf>
    <xf numFmtId="165" fontId="15" fillId="3" borderId="14" xfId="3" applyNumberFormat="1" applyFont="1" applyFill="1" applyBorder="1" applyAlignment="1">
      <alignment horizontal="right" vertical="top"/>
    </xf>
    <xf numFmtId="0" fontId="14" fillId="2" borderId="25" xfId="3" applyFont="1" applyFill="1" applyBorder="1" applyAlignment="1">
      <alignment horizontal="left" vertical="top" wrapText="1"/>
    </xf>
    <xf numFmtId="165" fontId="15" fillId="3" borderId="26" xfId="3" applyNumberFormat="1" applyFont="1" applyFill="1" applyBorder="1" applyAlignment="1">
      <alignment horizontal="right" vertical="top"/>
    </xf>
    <xf numFmtId="165" fontId="15" fillId="3" borderId="27" xfId="3" applyNumberFormat="1" applyFont="1" applyFill="1" applyBorder="1" applyAlignment="1">
      <alignment horizontal="right" vertical="top"/>
    </xf>
    <xf numFmtId="166" fontId="15" fillId="3" borderId="27" xfId="3" applyNumberFormat="1" applyFont="1" applyFill="1" applyBorder="1" applyAlignment="1">
      <alignment horizontal="right" vertical="top"/>
    </xf>
    <xf numFmtId="165" fontId="15" fillId="3" borderId="28" xfId="3" applyNumberFormat="1" applyFont="1" applyFill="1" applyBorder="1" applyAlignment="1">
      <alignment horizontal="right" vertical="top"/>
    </xf>
    <xf numFmtId="166" fontId="15" fillId="3" borderId="16" xfId="3" applyNumberFormat="1" applyFont="1" applyFill="1" applyBorder="1" applyAlignment="1">
      <alignment horizontal="right" vertical="top"/>
    </xf>
    <xf numFmtId="165" fontId="15" fillId="3" borderId="17" xfId="3" applyNumberFormat="1" applyFont="1" applyFill="1" applyBorder="1" applyAlignment="1">
      <alignment horizontal="right" vertical="top"/>
    </xf>
    <xf numFmtId="0" fontId="12" fillId="0" borderId="0" xfId="4"/>
    <xf numFmtId="0" fontId="13" fillId="0" borderId="0" xfId="4" applyFont="1" applyBorder="1" applyAlignment="1"/>
    <xf numFmtId="0" fontId="14" fillId="2" borderId="2" xfId="4" applyFont="1" applyFill="1" applyBorder="1" applyAlignment="1">
      <alignment horizontal="left" vertical="top" wrapText="1"/>
    </xf>
    <xf numFmtId="164" fontId="15" fillId="3" borderId="2" xfId="4" applyNumberFormat="1" applyFont="1" applyFill="1" applyBorder="1" applyAlignment="1">
      <alignment horizontal="right" vertical="top"/>
    </xf>
    <xf numFmtId="0" fontId="14" fillId="2" borderId="3" xfId="4" applyFont="1" applyFill="1" applyBorder="1" applyAlignment="1">
      <alignment horizontal="left" vertical="top" wrapText="1"/>
    </xf>
    <xf numFmtId="0" fontId="14" fillId="0" borderId="4" xfId="4" applyFont="1" applyBorder="1" applyAlignment="1">
      <alignment horizontal="center" wrapText="1"/>
    </xf>
    <xf numFmtId="0" fontId="14" fillId="2" borderId="5" xfId="4" applyFont="1" applyFill="1" applyBorder="1" applyAlignment="1">
      <alignment horizontal="left" vertical="top" wrapText="1"/>
    </xf>
    <xf numFmtId="164" fontId="15" fillId="3" borderId="5" xfId="4" applyNumberFormat="1" applyFont="1" applyFill="1" applyBorder="1" applyAlignment="1">
      <alignment horizontal="right" vertical="top"/>
    </xf>
    <xf numFmtId="164" fontId="15" fillId="3" borderId="3" xfId="4" applyNumberFormat="1" applyFont="1" applyFill="1" applyBorder="1" applyAlignment="1">
      <alignment horizontal="right" vertical="top"/>
    </xf>
    <xf numFmtId="0" fontId="14" fillId="0" borderId="4" xfId="4" applyFont="1" applyBorder="1" applyAlignment="1">
      <alignment horizontal="left" wrapText="1"/>
    </xf>
    <xf numFmtId="0" fontId="14" fillId="0" borderId="6" xfId="4" applyFont="1" applyBorder="1" applyAlignment="1">
      <alignment horizontal="center" wrapText="1"/>
    </xf>
    <xf numFmtId="0" fontId="14" fillId="0" borderId="7" xfId="4" applyFont="1" applyBorder="1" applyAlignment="1">
      <alignment horizontal="center" wrapText="1"/>
    </xf>
    <xf numFmtId="0" fontId="14" fillId="0" borderId="8" xfId="4" applyFont="1" applyBorder="1" applyAlignment="1">
      <alignment horizontal="center" wrapText="1"/>
    </xf>
    <xf numFmtId="165" fontId="15" fillId="3" borderId="9" xfId="4" applyNumberFormat="1" applyFont="1" applyFill="1" applyBorder="1" applyAlignment="1">
      <alignment horizontal="right" vertical="top"/>
    </xf>
    <xf numFmtId="165" fontId="15" fillId="3" borderId="10" xfId="4" applyNumberFormat="1" applyFont="1" applyFill="1" applyBorder="1" applyAlignment="1">
      <alignment horizontal="right" vertical="top"/>
    </xf>
    <xf numFmtId="164" fontId="15" fillId="3" borderId="11" xfId="4" applyNumberFormat="1" applyFont="1" applyFill="1" applyBorder="1" applyAlignment="1">
      <alignment horizontal="right" vertical="top"/>
    </xf>
    <xf numFmtId="165" fontId="15" fillId="3" borderId="12" xfId="4" applyNumberFormat="1" applyFont="1" applyFill="1" applyBorder="1" applyAlignment="1">
      <alignment horizontal="right" vertical="top"/>
    </xf>
    <xf numFmtId="165" fontId="15" fillId="3" borderId="13" xfId="4" applyNumberFormat="1" applyFont="1" applyFill="1" applyBorder="1" applyAlignment="1">
      <alignment horizontal="right" vertical="top"/>
    </xf>
    <xf numFmtId="164" fontId="15" fillId="3" borderId="14" xfId="4" applyNumberFormat="1" applyFont="1" applyFill="1" applyBorder="1" applyAlignment="1">
      <alignment horizontal="right" vertical="top"/>
    </xf>
    <xf numFmtId="165" fontId="15" fillId="3" borderId="15" xfId="4" applyNumberFormat="1" applyFont="1" applyFill="1" applyBorder="1" applyAlignment="1">
      <alignment horizontal="right" vertical="top"/>
    </xf>
    <xf numFmtId="165" fontId="15" fillId="3" borderId="16" xfId="4" applyNumberFormat="1" applyFont="1" applyFill="1" applyBorder="1" applyAlignment="1">
      <alignment horizontal="right" vertical="top"/>
    </xf>
    <xf numFmtId="164" fontId="15" fillId="3" borderId="17" xfId="4" applyNumberFormat="1" applyFont="1" applyFill="1" applyBorder="1" applyAlignment="1">
      <alignment horizontal="right" vertical="top"/>
    </xf>
    <xf numFmtId="166" fontId="15" fillId="3" borderId="9" xfId="4" applyNumberFormat="1" applyFont="1" applyFill="1" applyBorder="1" applyAlignment="1">
      <alignment horizontal="right" vertical="top"/>
    </xf>
    <xf numFmtId="164" fontId="15" fillId="3" borderId="10" xfId="4" applyNumberFormat="1" applyFont="1" applyFill="1" applyBorder="1" applyAlignment="1">
      <alignment horizontal="right" vertical="top"/>
    </xf>
    <xf numFmtId="166" fontId="15" fillId="3" borderId="11" xfId="4" applyNumberFormat="1" applyFont="1" applyFill="1" applyBorder="1" applyAlignment="1">
      <alignment horizontal="right" vertical="top"/>
    </xf>
    <xf numFmtId="166" fontId="15" fillId="3" borderId="12" xfId="4" applyNumberFormat="1" applyFont="1" applyFill="1" applyBorder="1" applyAlignment="1">
      <alignment horizontal="right" vertical="top"/>
    </xf>
    <xf numFmtId="164" fontId="15" fillId="3" borderId="13" xfId="4" applyNumberFormat="1" applyFont="1" applyFill="1" applyBorder="1" applyAlignment="1">
      <alignment horizontal="right" vertical="top"/>
    </xf>
    <xf numFmtId="166" fontId="15" fillId="3" borderId="14" xfId="4" applyNumberFormat="1" applyFont="1" applyFill="1" applyBorder="1" applyAlignment="1">
      <alignment horizontal="right" vertical="top"/>
    </xf>
    <xf numFmtId="166" fontId="15" fillId="3" borderId="13" xfId="4" applyNumberFormat="1" applyFont="1" applyFill="1" applyBorder="1" applyAlignment="1">
      <alignment horizontal="right" vertical="top"/>
    </xf>
    <xf numFmtId="166" fontId="15" fillId="3" borderId="15" xfId="4" applyNumberFormat="1" applyFont="1" applyFill="1" applyBorder="1" applyAlignment="1">
      <alignment horizontal="right" vertical="top"/>
    </xf>
    <xf numFmtId="164" fontId="15" fillId="3" borderId="16" xfId="4" applyNumberFormat="1" applyFont="1" applyFill="1" applyBorder="1" applyAlignment="1">
      <alignment horizontal="right" vertical="top"/>
    </xf>
    <xf numFmtId="166" fontId="15" fillId="3" borderId="17" xfId="4" applyNumberFormat="1" applyFont="1" applyFill="1" applyBorder="1" applyAlignment="1">
      <alignment horizontal="right" vertical="top"/>
    </xf>
    <xf numFmtId="0" fontId="15" fillId="3" borderId="9" xfId="4" applyFont="1" applyFill="1" applyBorder="1" applyAlignment="1">
      <alignment horizontal="right" vertical="top"/>
    </xf>
    <xf numFmtId="166" fontId="15" fillId="3" borderId="10" xfId="4" applyNumberFormat="1" applyFont="1" applyFill="1" applyBorder="1" applyAlignment="1">
      <alignment horizontal="right" vertical="top"/>
    </xf>
    <xf numFmtId="0" fontId="15" fillId="3" borderId="13" xfId="4" applyFont="1" applyFill="1" applyBorder="1" applyAlignment="1">
      <alignment horizontal="left" vertical="top" wrapText="1"/>
    </xf>
    <xf numFmtId="0" fontId="15" fillId="3" borderId="14" xfId="4" applyFont="1" applyFill="1" applyBorder="1" applyAlignment="1">
      <alignment horizontal="left" vertical="top" wrapText="1"/>
    </xf>
    <xf numFmtId="0" fontId="15" fillId="3" borderId="16" xfId="4" applyFont="1" applyFill="1" applyBorder="1" applyAlignment="1">
      <alignment horizontal="left" vertical="top" wrapText="1"/>
    </xf>
    <xf numFmtId="0" fontId="15" fillId="3" borderId="17" xfId="4" applyFont="1" applyFill="1" applyBorder="1" applyAlignment="1">
      <alignment horizontal="left" vertical="top" wrapText="1"/>
    </xf>
    <xf numFmtId="165" fontId="15" fillId="3" borderId="11" xfId="4" applyNumberFormat="1" applyFont="1" applyFill="1" applyBorder="1" applyAlignment="1">
      <alignment horizontal="right" vertical="top"/>
    </xf>
    <xf numFmtId="165" fontId="15" fillId="3" borderId="14" xfId="4" applyNumberFormat="1" applyFont="1" applyFill="1" applyBorder="1" applyAlignment="1">
      <alignment horizontal="right" vertical="top"/>
    </xf>
    <xf numFmtId="0" fontId="14" fillId="2" borderId="25" xfId="4" applyFont="1" applyFill="1" applyBorder="1" applyAlignment="1">
      <alignment horizontal="left" vertical="top" wrapText="1"/>
    </xf>
    <xf numFmtId="165" fontId="15" fillId="3" borderId="26" xfId="4" applyNumberFormat="1" applyFont="1" applyFill="1" applyBorder="1" applyAlignment="1">
      <alignment horizontal="right" vertical="top"/>
    </xf>
    <xf numFmtId="165" fontId="15" fillId="3" borderId="27" xfId="4" applyNumberFormat="1" applyFont="1" applyFill="1" applyBorder="1" applyAlignment="1">
      <alignment horizontal="right" vertical="top"/>
    </xf>
    <xf numFmtId="166" fontId="15" fillId="3" borderId="27" xfId="4" applyNumberFormat="1" applyFont="1" applyFill="1" applyBorder="1" applyAlignment="1">
      <alignment horizontal="right" vertical="top"/>
    </xf>
    <xf numFmtId="165" fontId="15" fillId="3" borderId="28" xfId="4" applyNumberFormat="1" applyFont="1" applyFill="1" applyBorder="1" applyAlignment="1">
      <alignment horizontal="right" vertical="top"/>
    </xf>
    <xf numFmtId="166" fontId="15" fillId="3" borderId="16" xfId="4" applyNumberFormat="1" applyFont="1" applyFill="1" applyBorder="1" applyAlignment="1">
      <alignment horizontal="right" vertical="top"/>
    </xf>
    <xf numFmtId="165" fontId="15" fillId="3" borderId="17" xfId="4" applyNumberFormat="1" applyFont="1" applyFill="1" applyBorder="1" applyAlignment="1">
      <alignment horizontal="right" vertical="top"/>
    </xf>
    <xf numFmtId="0" fontId="12" fillId="0" borderId="0" xfId="5"/>
    <xf numFmtId="0" fontId="13" fillId="0" borderId="0" xfId="5" applyFont="1" applyBorder="1" applyAlignment="1"/>
    <xf numFmtId="0" fontId="14" fillId="2" borderId="2" xfId="5" applyFont="1" applyFill="1" applyBorder="1" applyAlignment="1">
      <alignment horizontal="left" vertical="top" wrapText="1"/>
    </xf>
    <xf numFmtId="164" fontId="15" fillId="3" borderId="2" xfId="5" applyNumberFormat="1" applyFont="1" applyFill="1" applyBorder="1" applyAlignment="1">
      <alignment horizontal="right" vertical="top"/>
    </xf>
    <xf numFmtId="0" fontId="14" fillId="2" borderId="3" xfId="5" applyFont="1" applyFill="1" applyBorder="1" applyAlignment="1">
      <alignment horizontal="left" vertical="top" wrapText="1"/>
    </xf>
    <xf numFmtId="0" fontId="14" fillId="0" borderId="4" xfId="5" applyFont="1" applyBorder="1" applyAlignment="1">
      <alignment horizontal="center" wrapText="1"/>
    </xf>
    <xf numFmtId="0" fontId="14" fillId="2" borderId="5" xfId="5" applyFont="1" applyFill="1" applyBorder="1" applyAlignment="1">
      <alignment horizontal="left" vertical="top" wrapText="1"/>
    </xf>
    <xf numFmtId="164" fontId="15" fillId="3" borderId="5" xfId="5" applyNumberFormat="1" applyFont="1" applyFill="1" applyBorder="1" applyAlignment="1">
      <alignment horizontal="right" vertical="top"/>
    </xf>
    <xf numFmtId="164" fontId="15" fillId="3" borderId="3" xfId="5" applyNumberFormat="1" applyFont="1" applyFill="1" applyBorder="1" applyAlignment="1">
      <alignment horizontal="right" vertical="top"/>
    </xf>
    <xf numFmtId="0" fontId="14" fillId="0" borderId="6" xfId="5" applyFont="1" applyBorder="1" applyAlignment="1">
      <alignment horizontal="center" wrapText="1"/>
    </xf>
    <xf numFmtId="0" fontId="14" fillId="0" borderId="7" xfId="5" applyFont="1" applyBorder="1" applyAlignment="1">
      <alignment horizontal="center" wrapText="1"/>
    </xf>
    <xf numFmtId="0" fontId="14" fillId="0" borderId="8" xfId="5" applyFont="1" applyBorder="1" applyAlignment="1">
      <alignment horizontal="center" wrapText="1"/>
    </xf>
    <xf numFmtId="165" fontId="15" fillId="3" borderId="9" xfId="5" applyNumberFormat="1" applyFont="1" applyFill="1" applyBorder="1" applyAlignment="1">
      <alignment horizontal="right" vertical="top"/>
    </xf>
    <xf numFmtId="165" fontId="15" fillId="3" borderId="10" xfId="5" applyNumberFormat="1" applyFont="1" applyFill="1" applyBorder="1" applyAlignment="1">
      <alignment horizontal="right" vertical="top"/>
    </xf>
    <xf numFmtId="164" fontId="15" fillId="3" borderId="11" xfId="5" applyNumberFormat="1" applyFont="1" applyFill="1" applyBorder="1" applyAlignment="1">
      <alignment horizontal="right" vertical="top"/>
    </xf>
    <xf numFmtId="165" fontId="15" fillId="3" borderId="12" xfId="5" applyNumberFormat="1" applyFont="1" applyFill="1" applyBorder="1" applyAlignment="1">
      <alignment horizontal="right" vertical="top"/>
    </xf>
    <xf numFmtId="165" fontId="15" fillId="3" borderId="13" xfId="5" applyNumberFormat="1" applyFont="1" applyFill="1" applyBorder="1" applyAlignment="1">
      <alignment horizontal="right" vertical="top"/>
    </xf>
    <xf numFmtId="164" fontId="15" fillId="3" borderId="14" xfId="5" applyNumberFormat="1" applyFont="1" applyFill="1" applyBorder="1" applyAlignment="1">
      <alignment horizontal="right" vertical="top"/>
    </xf>
    <xf numFmtId="0" fontId="14" fillId="2" borderId="25" xfId="5" applyFont="1" applyFill="1" applyBorder="1" applyAlignment="1">
      <alignment horizontal="left" vertical="top" wrapText="1"/>
    </xf>
    <xf numFmtId="165" fontId="15" fillId="3" borderId="26" xfId="5" applyNumberFormat="1" applyFont="1" applyFill="1" applyBorder="1" applyAlignment="1">
      <alignment horizontal="right" vertical="top"/>
    </xf>
    <xf numFmtId="165" fontId="15" fillId="3" borderId="27" xfId="5" applyNumberFormat="1" applyFont="1" applyFill="1" applyBorder="1" applyAlignment="1">
      <alignment horizontal="right" vertical="top"/>
    </xf>
    <xf numFmtId="164" fontId="15" fillId="3" borderId="28" xfId="5" applyNumberFormat="1" applyFont="1" applyFill="1" applyBorder="1" applyAlignment="1">
      <alignment horizontal="right" vertical="top"/>
    </xf>
    <xf numFmtId="165" fontId="15" fillId="3" borderId="15" xfId="5" applyNumberFormat="1" applyFont="1" applyFill="1" applyBorder="1" applyAlignment="1">
      <alignment horizontal="right" vertical="top"/>
    </xf>
    <xf numFmtId="165" fontId="15" fillId="3" borderId="16" xfId="5" applyNumberFormat="1" applyFont="1" applyFill="1" applyBorder="1" applyAlignment="1">
      <alignment horizontal="right" vertical="top"/>
    </xf>
    <xf numFmtId="164" fontId="15" fillId="3" borderId="17" xfId="5" applyNumberFormat="1" applyFont="1" applyFill="1" applyBorder="1" applyAlignment="1">
      <alignment horizontal="right" vertical="top"/>
    </xf>
    <xf numFmtId="0" fontId="14" fillId="2" borderId="1" xfId="5" applyFont="1" applyFill="1" applyBorder="1" applyAlignment="1">
      <alignment horizontal="left" vertical="top" wrapText="1"/>
    </xf>
    <xf numFmtId="166" fontId="15" fillId="3" borderId="1" xfId="5" applyNumberFormat="1" applyFont="1" applyFill="1" applyBorder="1" applyAlignment="1">
      <alignment horizontal="right" vertical="top"/>
    </xf>
    <xf numFmtId="166" fontId="15" fillId="3" borderId="2" xfId="5" applyNumberFormat="1" applyFont="1" applyFill="1" applyBorder="1" applyAlignment="1">
      <alignment horizontal="right" vertical="top"/>
    </xf>
    <xf numFmtId="166" fontId="15" fillId="3" borderId="3" xfId="5" applyNumberFormat="1" applyFont="1" applyFill="1" applyBorder="1" applyAlignment="1">
      <alignment horizontal="right" vertical="top"/>
    </xf>
    <xf numFmtId="166" fontId="15" fillId="3" borderId="9" xfId="5" applyNumberFormat="1" applyFont="1" applyFill="1" applyBorder="1" applyAlignment="1">
      <alignment horizontal="right" vertical="top"/>
    </xf>
    <xf numFmtId="0" fontId="15" fillId="3" borderId="10" xfId="5" applyFont="1" applyFill="1" applyBorder="1" applyAlignment="1">
      <alignment horizontal="right" vertical="top"/>
    </xf>
    <xf numFmtId="166" fontId="15" fillId="3" borderId="10" xfId="5" applyNumberFormat="1" applyFont="1" applyFill="1" applyBorder="1" applyAlignment="1">
      <alignment horizontal="right" vertical="top"/>
    </xf>
    <xf numFmtId="166" fontId="15" fillId="3" borderId="11" xfId="5" applyNumberFormat="1" applyFont="1" applyFill="1" applyBorder="1" applyAlignment="1">
      <alignment horizontal="right" vertical="top"/>
    </xf>
    <xf numFmtId="166" fontId="15" fillId="3" borderId="12" xfId="5" applyNumberFormat="1" applyFont="1" applyFill="1" applyBorder="1" applyAlignment="1">
      <alignment horizontal="right" vertical="top"/>
    </xf>
    <xf numFmtId="0" fontId="15" fillId="3" borderId="13" xfId="5" applyFont="1" applyFill="1" applyBorder="1" applyAlignment="1">
      <alignment horizontal="right" vertical="top"/>
    </xf>
    <xf numFmtId="166" fontId="15" fillId="3" borderId="13" xfId="5" applyNumberFormat="1" applyFont="1" applyFill="1" applyBorder="1" applyAlignment="1">
      <alignment horizontal="right" vertical="top"/>
    </xf>
    <xf numFmtId="166" fontId="15" fillId="3" borderId="14" xfId="5" applyNumberFormat="1" applyFont="1" applyFill="1" applyBorder="1" applyAlignment="1">
      <alignment horizontal="right" vertical="top"/>
    </xf>
    <xf numFmtId="166" fontId="15" fillId="3" borderId="26" xfId="5" applyNumberFormat="1" applyFont="1" applyFill="1" applyBorder="1" applyAlignment="1">
      <alignment horizontal="right" vertical="top"/>
    </xf>
    <xf numFmtId="0" fontId="15" fillId="3" borderId="27" xfId="5" applyFont="1" applyFill="1" applyBorder="1" applyAlignment="1">
      <alignment horizontal="right" vertical="top"/>
    </xf>
    <xf numFmtId="166" fontId="15" fillId="3" borderId="27" xfId="5" applyNumberFormat="1" applyFont="1" applyFill="1" applyBorder="1" applyAlignment="1">
      <alignment horizontal="right" vertical="top"/>
    </xf>
    <xf numFmtId="166" fontId="15" fillId="3" borderId="28" xfId="5" applyNumberFormat="1" applyFont="1" applyFill="1" applyBorder="1" applyAlignment="1">
      <alignment horizontal="right" vertical="top"/>
    </xf>
    <xf numFmtId="166" fontId="15" fillId="3" borderId="15" xfId="5" applyNumberFormat="1" applyFont="1" applyFill="1" applyBorder="1" applyAlignment="1">
      <alignment horizontal="right" vertical="top"/>
    </xf>
    <xf numFmtId="0" fontId="15" fillId="3" borderId="16" xfId="5" applyFont="1" applyFill="1" applyBorder="1" applyAlignment="1">
      <alignment horizontal="right" vertical="top"/>
    </xf>
    <xf numFmtId="166" fontId="15" fillId="3" borderId="16" xfId="5" applyNumberFormat="1" applyFont="1" applyFill="1" applyBorder="1" applyAlignment="1">
      <alignment horizontal="right" vertical="top"/>
    </xf>
    <xf numFmtId="166" fontId="15" fillId="3" borderId="17" xfId="5" applyNumberFormat="1" applyFont="1" applyFill="1" applyBorder="1" applyAlignment="1">
      <alignment horizontal="right" vertical="top"/>
    </xf>
    <xf numFmtId="164" fontId="15" fillId="3" borderId="10" xfId="5" applyNumberFormat="1" applyFont="1" applyFill="1" applyBorder="1" applyAlignment="1">
      <alignment horizontal="right" vertical="top"/>
    </xf>
    <xf numFmtId="164" fontId="15" fillId="3" borderId="13" xfId="5" applyNumberFormat="1" applyFont="1" applyFill="1" applyBorder="1" applyAlignment="1">
      <alignment horizontal="right" vertical="top"/>
    </xf>
    <xf numFmtId="164" fontId="15" fillId="3" borderId="27" xfId="5" applyNumberFormat="1" applyFont="1" applyFill="1" applyBorder="1" applyAlignment="1">
      <alignment horizontal="right" vertical="top"/>
    </xf>
    <xf numFmtId="164" fontId="15" fillId="3" borderId="16" xfId="5" applyNumberFormat="1" applyFont="1" applyFill="1" applyBorder="1" applyAlignment="1">
      <alignment horizontal="right" vertical="top"/>
    </xf>
    <xf numFmtId="0" fontId="15" fillId="3" borderId="9" xfId="5" applyFont="1" applyFill="1" applyBorder="1" applyAlignment="1">
      <alignment horizontal="right" vertical="top"/>
    </xf>
    <xf numFmtId="0" fontId="15" fillId="3" borderId="12" xfId="5" applyFont="1" applyFill="1" applyBorder="1" applyAlignment="1">
      <alignment horizontal="right" vertical="top"/>
    </xf>
    <xf numFmtId="0" fontId="15" fillId="3" borderId="26" xfId="5" applyFont="1" applyFill="1" applyBorder="1" applyAlignment="1">
      <alignment horizontal="right" vertical="top"/>
    </xf>
    <xf numFmtId="0" fontId="15" fillId="3" borderId="13" xfId="5" applyFont="1" applyFill="1" applyBorder="1" applyAlignment="1">
      <alignment horizontal="left" vertical="top" wrapText="1"/>
    </xf>
    <xf numFmtId="0" fontId="15" fillId="3" borderId="14" xfId="5" applyFont="1" applyFill="1" applyBorder="1" applyAlignment="1">
      <alignment horizontal="left" vertical="top" wrapText="1"/>
    </xf>
    <xf numFmtId="0" fontId="15" fillId="3" borderId="27" xfId="5" applyFont="1" applyFill="1" applyBorder="1" applyAlignment="1">
      <alignment horizontal="left" vertical="top" wrapText="1"/>
    </xf>
    <xf numFmtId="0" fontId="15" fillId="3" borderId="28" xfId="5" applyFont="1" applyFill="1" applyBorder="1" applyAlignment="1">
      <alignment horizontal="left" vertical="top" wrapText="1"/>
    </xf>
    <xf numFmtId="0" fontId="15" fillId="3" borderId="16" xfId="5" applyFont="1" applyFill="1" applyBorder="1" applyAlignment="1">
      <alignment horizontal="left" vertical="top" wrapText="1"/>
    </xf>
    <xf numFmtId="0" fontId="15" fillId="3" borderId="17" xfId="5" applyFont="1" applyFill="1" applyBorder="1" applyAlignment="1">
      <alignment horizontal="left" vertical="top" wrapText="1"/>
    </xf>
    <xf numFmtId="0" fontId="14" fillId="0" borderId="4" xfId="5" applyFont="1" applyBorder="1" applyAlignment="1">
      <alignment horizontal="left" wrapText="1"/>
    </xf>
    <xf numFmtId="165" fontId="15" fillId="3" borderId="11" xfId="5" applyNumberFormat="1" applyFont="1" applyFill="1" applyBorder="1" applyAlignment="1">
      <alignment horizontal="right" vertical="top"/>
    </xf>
    <xf numFmtId="165" fontId="15" fillId="3" borderId="14" xfId="5" applyNumberFormat="1" applyFont="1" applyFill="1" applyBorder="1" applyAlignment="1">
      <alignment horizontal="right" vertical="top"/>
    </xf>
    <xf numFmtId="165" fontId="15" fillId="3" borderId="28" xfId="5" applyNumberFormat="1" applyFont="1" applyFill="1" applyBorder="1" applyAlignment="1">
      <alignment horizontal="right" vertical="top"/>
    </xf>
    <xf numFmtId="165" fontId="15" fillId="3" borderId="17" xfId="5" applyNumberFormat="1" applyFont="1" applyFill="1" applyBorder="1" applyAlignment="1">
      <alignment horizontal="right" vertical="top"/>
    </xf>
    <xf numFmtId="0" fontId="14" fillId="2" borderId="25" xfId="1" applyFont="1" applyFill="1" applyBorder="1" applyAlignment="1">
      <alignment horizontal="left" vertical="top" wrapText="1"/>
    </xf>
    <xf numFmtId="0" fontId="14" fillId="2" borderId="2" xfId="1" applyFont="1" applyFill="1" applyBorder="1" applyAlignment="1">
      <alignment horizontal="left" vertical="top" wrapText="1"/>
    </xf>
    <xf numFmtId="0" fontId="14" fillId="2" borderId="3" xfId="1" applyFont="1" applyFill="1" applyBorder="1" applyAlignment="1">
      <alignment horizontal="left" vertical="top" wrapText="1"/>
    </xf>
    <xf numFmtId="0" fontId="15" fillId="0" borderId="0" xfId="1" applyFont="1" applyBorder="1" applyAlignment="1">
      <alignment horizontal="left" vertical="top" wrapText="1"/>
    </xf>
    <xf numFmtId="0" fontId="14" fillId="0" borderId="0" xfId="1" applyFont="1" applyBorder="1" applyAlignment="1">
      <alignment horizontal="left" wrapText="1"/>
    </xf>
    <xf numFmtId="0" fontId="14" fillId="0" borderId="4" xfId="1" applyFont="1" applyBorder="1" applyAlignment="1">
      <alignment horizontal="left" wrapText="1"/>
    </xf>
    <xf numFmtId="0" fontId="14" fillId="0" borderId="19" xfId="1" applyFont="1" applyBorder="1" applyAlignment="1">
      <alignment horizontal="center" wrapText="1"/>
    </xf>
    <xf numFmtId="0" fontId="14" fillId="0" borderId="6" xfId="1" applyFont="1" applyBorder="1" applyAlignment="1">
      <alignment horizontal="center" wrapText="1"/>
    </xf>
    <xf numFmtId="0" fontId="14" fillId="0" borderId="20" xfId="1" applyFont="1" applyBorder="1" applyAlignment="1">
      <alignment horizontal="center" wrapText="1"/>
    </xf>
    <xf numFmtId="0" fontId="14" fillId="0" borderId="7" xfId="1" applyFont="1" applyBorder="1" applyAlignment="1">
      <alignment horizontal="center" wrapText="1"/>
    </xf>
    <xf numFmtId="0" fontId="14" fillId="0" borderId="21" xfId="1" applyFont="1" applyBorder="1" applyAlignment="1">
      <alignment horizontal="center" wrapText="1"/>
    </xf>
    <xf numFmtId="0" fontId="14" fillId="2" borderId="18" xfId="1" applyFont="1" applyFill="1" applyBorder="1" applyAlignment="1">
      <alignment horizontal="left" vertical="top" wrapText="1"/>
    </xf>
    <xf numFmtId="0" fontId="16" fillId="0" borderId="0" xfId="1" applyFont="1" applyBorder="1" applyAlignment="1">
      <alignment horizontal="center" vertical="center" wrapText="1"/>
    </xf>
    <xf numFmtId="0" fontId="15" fillId="3" borderId="0" xfId="1" applyFont="1" applyFill="1"/>
    <xf numFmtId="0" fontId="12" fillId="0" borderId="0" xfId="1"/>
    <xf numFmtId="0" fontId="14" fillId="2" borderId="5" xfId="1" applyFont="1" applyFill="1" applyBorder="1" applyAlignment="1">
      <alignment horizontal="left" vertical="top" wrapText="1"/>
    </xf>
    <xf numFmtId="0" fontId="14" fillId="2" borderId="25" xfId="2" applyFont="1" applyFill="1" applyBorder="1" applyAlignment="1">
      <alignment horizontal="left" vertical="top" wrapText="1"/>
    </xf>
    <xf numFmtId="0" fontId="14" fillId="2" borderId="2" xfId="2" applyFont="1" applyFill="1" applyBorder="1" applyAlignment="1">
      <alignment horizontal="left" vertical="top" wrapText="1"/>
    </xf>
    <xf numFmtId="0" fontId="14" fillId="2" borderId="3" xfId="2" applyFont="1" applyFill="1" applyBorder="1" applyAlignment="1">
      <alignment horizontal="left" vertical="top" wrapText="1"/>
    </xf>
    <xf numFmtId="0" fontId="15" fillId="0" borderId="0" xfId="2" applyFont="1" applyBorder="1" applyAlignment="1">
      <alignment horizontal="left" vertical="top" wrapText="1"/>
    </xf>
    <xf numFmtId="0" fontId="14" fillId="0" borderId="0" xfId="2" applyFont="1" applyBorder="1" applyAlignment="1">
      <alignment horizontal="left" wrapText="1"/>
    </xf>
    <xf numFmtId="0" fontId="14" fillId="0" borderId="4" xfId="2" applyFont="1" applyBorder="1" applyAlignment="1">
      <alignment horizontal="left" wrapText="1"/>
    </xf>
    <xf numFmtId="0" fontId="14" fillId="0" borderId="19" xfId="2" applyFont="1" applyBorder="1" applyAlignment="1">
      <alignment horizontal="center" wrapText="1"/>
    </xf>
    <xf numFmtId="0" fontId="14" fillId="0" borderId="6" xfId="2" applyFont="1" applyBorder="1" applyAlignment="1">
      <alignment horizontal="center" wrapText="1"/>
    </xf>
    <xf numFmtId="0" fontId="14" fillId="0" borderId="20" xfId="2" applyFont="1" applyBorder="1" applyAlignment="1">
      <alignment horizontal="center" wrapText="1"/>
    </xf>
    <xf numFmtId="0" fontId="14" fillId="0" borderId="7" xfId="2" applyFont="1" applyBorder="1" applyAlignment="1">
      <alignment horizontal="center" wrapText="1"/>
    </xf>
    <xf numFmtId="0" fontId="14" fillId="0" borderId="21" xfId="2" applyFont="1" applyBorder="1" applyAlignment="1">
      <alignment horizontal="center" wrapText="1"/>
    </xf>
    <xf numFmtId="0" fontId="14" fillId="2" borderId="18" xfId="2" applyFont="1" applyFill="1" applyBorder="1" applyAlignment="1">
      <alignment horizontal="left" vertical="top" wrapText="1"/>
    </xf>
    <xf numFmtId="0" fontId="16" fillId="0" borderId="0" xfId="2" applyFont="1" applyBorder="1" applyAlignment="1">
      <alignment horizontal="center" vertical="center" wrapText="1"/>
    </xf>
    <xf numFmtId="0" fontId="15" fillId="3" borderId="0" xfId="2" applyFont="1" applyFill="1"/>
    <xf numFmtId="0" fontId="12" fillId="0" borderId="0" xfId="2"/>
    <xf numFmtId="0" fontId="14" fillId="2" borderId="5" xfId="2" applyFont="1" applyFill="1" applyBorder="1" applyAlignment="1">
      <alignment horizontal="left" vertical="top" wrapText="1"/>
    </xf>
    <xf numFmtId="0" fontId="14" fillId="2" borderId="25" xfId="3" applyFont="1" applyFill="1" applyBorder="1" applyAlignment="1">
      <alignment horizontal="left" vertical="top" wrapText="1"/>
    </xf>
    <xf numFmtId="0" fontId="14" fillId="2" borderId="2" xfId="3" applyFont="1" applyFill="1" applyBorder="1" applyAlignment="1">
      <alignment horizontal="left" vertical="top" wrapText="1"/>
    </xf>
    <xf numFmtId="0" fontId="14" fillId="2" borderId="3" xfId="3" applyFont="1" applyFill="1" applyBorder="1" applyAlignment="1">
      <alignment horizontal="left" vertical="top" wrapText="1"/>
    </xf>
    <xf numFmtId="0" fontId="15" fillId="0" borderId="0" xfId="3" applyFont="1" applyBorder="1" applyAlignment="1">
      <alignment horizontal="left" vertical="top" wrapText="1"/>
    </xf>
    <xf numFmtId="0" fontId="14" fillId="0" borderId="0" xfId="3" applyFont="1" applyBorder="1" applyAlignment="1">
      <alignment horizontal="left" wrapText="1"/>
    </xf>
    <xf numFmtId="0" fontId="14" fillId="0" borderId="4" xfId="3" applyFont="1" applyBorder="1" applyAlignment="1">
      <alignment horizontal="left" wrapText="1"/>
    </xf>
    <xf numFmtId="0" fontId="14" fillId="0" borderId="19" xfId="3" applyFont="1" applyBorder="1" applyAlignment="1">
      <alignment horizontal="center" wrapText="1"/>
    </xf>
    <xf numFmtId="0" fontId="14" fillId="0" borderId="6" xfId="3" applyFont="1" applyBorder="1" applyAlignment="1">
      <alignment horizontal="center" wrapText="1"/>
    </xf>
    <xf numFmtId="0" fontId="14" fillId="0" borderId="20" xfId="3" applyFont="1" applyBorder="1" applyAlignment="1">
      <alignment horizontal="center" wrapText="1"/>
    </xf>
    <xf numFmtId="0" fontId="14" fillId="0" borderId="7" xfId="3" applyFont="1" applyBorder="1" applyAlignment="1">
      <alignment horizontal="center" wrapText="1"/>
    </xf>
    <xf numFmtId="0" fontId="14" fillId="0" borderId="21" xfId="3" applyFont="1" applyBorder="1" applyAlignment="1">
      <alignment horizontal="center" wrapText="1"/>
    </xf>
    <xf numFmtId="0" fontId="14" fillId="2" borderId="18" xfId="3" applyFont="1" applyFill="1" applyBorder="1" applyAlignment="1">
      <alignment horizontal="left" vertical="top" wrapText="1"/>
    </xf>
    <xf numFmtId="0" fontId="16" fillId="0" borderId="0" xfId="3" applyFont="1" applyBorder="1" applyAlignment="1">
      <alignment horizontal="center" vertical="center" wrapText="1"/>
    </xf>
    <xf numFmtId="0" fontId="15" fillId="3" borderId="0" xfId="3" applyFont="1" applyFill="1"/>
    <xf numFmtId="0" fontId="12" fillId="0" borderId="0" xfId="3"/>
    <xf numFmtId="0" fontId="14" fillId="2" borderId="5" xfId="3" applyFont="1" applyFill="1" applyBorder="1" applyAlignment="1">
      <alignment horizontal="left" vertical="top" wrapText="1"/>
    </xf>
    <xf numFmtId="0" fontId="14" fillId="2" borderId="25" xfId="4" applyFont="1" applyFill="1" applyBorder="1" applyAlignment="1">
      <alignment horizontal="left" vertical="top" wrapText="1"/>
    </xf>
    <xf numFmtId="0" fontId="14" fillId="2" borderId="2" xfId="4" applyFont="1" applyFill="1" applyBorder="1" applyAlignment="1">
      <alignment horizontal="left" vertical="top" wrapText="1"/>
    </xf>
    <xf numFmtId="0" fontId="14" fillId="2" borderId="3" xfId="4" applyFont="1" applyFill="1" applyBorder="1" applyAlignment="1">
      <alignment horizontal="left" vertical="top" wrapText="1"/>
    </xf>
    <xf numFmtId="0" fontId="15" fillId="0" borderId="0" xfId="4" applyFont="1" applyBorder="1" applyAlignment="1">
      <alignment horizontal="left" vertical="top" wrapText="1"/>
    </xf>
    <xf numFmtId="0" fontId="14" fillId="0" borderId="0" xfId="4" applyFont="1" applyBorder="1" applyAlignment="1">
      <alignment horizontal="left" wrapText="1"/>
    </xf>
    <xf numFmtId="0" fontId="14" fillId="0" borderId="4" xfId="4" applyFont="1" applyBorder="1" applyAlignment="1">
      <alignment horizontal="left" wrapText="1"/>
    </xf>
    <xf numFmtId="0" fontId="14" fillId="0" borderId="19" xfId="4" applyFont="1" applyBorder="1" applyAlignment="1">
      <alignment horizontal="center" wrapText="1"/>
    </xf>
    <xf numFmtId="0" fontId="14" fillId="0" borderId="6" xfId="4" applyFont="1" applyBorder="1" applyAlignment="1">
      <alignment horizontal="center" wrapText="1"/>
    </xf>
    <xf numFmtId="0" fontId="14" fillId="0" borderId="20" xfId="4" applyFont="1" applyBorder="1" applyAlignment="1">
      <alignment horizontal="center" wrapText="1"/>
    </xf>
    <xf numFmtId="0" fontId="14" fillId="0" borderId="7" xfId="4" applyFont="1" applyBorder="1" applyAlignment="1">
      <alignment horizontal="center" wrapText="1"/>
    </xf>
    <xf numFmtId="0" fontId="14" fillId="0" borderId="21" xfId="4" applyFont="1" applyBorder="1" applyAlignment="1">
      <alignment horizontal="center" wrapText="1"/>
    </xf>
    <xf numFmtId="0" fontId="14" fillId="2" borderId="18" xfId="4" applyFont="1" applyFill="1" applyBorder="1" applyAlignment="1">
      <alignment horizontal="left" vertical="top" wrapText="1"/>
    </xf>
    <xf numFmtId="0" fontId="16" fillId="0" borderId="0" xfId="4" applyFont="1" applyBorder="1" applyAlignment="1">
      <alignment horizontal="center" vertical="center" wrapText="1"/>
    </xf>
    <xf numFmtId="0" fontId="15" fillId="3" borderId="0" xfId="4" applyFont="1" applyFill="1"/>
    <xf numFmtId="0" fontId="12" fillId="0" borderId="0" xfId="4"/>
    <xf numFmtId="0" fontId="14" fillId="2" borderId="5" xfId="4" applyFont="1" applyFill="1" applyBorder="1" applyAlignment="1">
      <alignment horizontal="left" vertical="top" wrapText="1"/>
    </xf>
    <xf numFmtId="0" fontId="15" fillId="0" borderId="0" xfId="5" applyFont="1" applyBorder="1" applyAlignment="1">
      <alignment horizontal="left" vertical="top" wrapText="1"/>
    </xf>
    <xf numFmtId="0" fontId="14" fillId="2" borderId="25" xfId="5" applyFont="1" applyFill="1" applyBorder="1" applyAlignment="1">
      <alignment horizontal="left" vertical="top" wrapText="1"/>
    </xf>
    <xf numFmtId="0" fontId="14" fillId="2" borderId="2" xfId="5" applyFont="1" applyFill="1" applyBorder="1" applyAlignment="1">
      <alignment horizontal="left" vertical="top" wrapText="1"/>
    </xf>
    <xf numFmtId="0" fontId="14" fillId="2" borderId="3" xfId="5" applyFont="1" applyFill="1" applyBorder="1" applyAlignment="1">
      <alignment horizontal="left" vertical="top" wrapText="1"/>
    </xf>
    <xf numFmtId="0" fontId="14" fillId="2" borderId="18" xfId="5" applyFont="1" applyFill="1" applyBorder="1" applyAlignment="1">
      <alignment horizontal="left" vertical="top" wrapText="1"/>
    </xf>
    <xf numFmtId="0" fontId="16" fillId="0" borderId="0" xfId="5" applyFont="1" applyBorder="1" applyAlignment="1">
      <alignment horizontal="center" vertical="center" wrapText="1"/>
    </xf>
    <xf numFmtId="0" fontId="15" fillId="3" borderId="0" xfId="5" applyFont="1" applyFill="1"/>
    <xf numFmtId="0" fontId="12" fillId="0" borderId="0" xfId="5"/>
    <xf numFmtId="0" fontId="14" fillId="0" borderId="0" xfId="5" applyFont="1" applyBorder="1" applyAlignment="1">
      <alignment horizontal="left" wrapText="1"/>
    </xf>
    <xf numFmtId="0" fontId="14" fillId="0" borderId="4" xfId="5" applyFont="1" applyBorder="1" applyAlignment="1">
      <alignment horizontal="left" wrapText="1"/>
    </xf>
    <xf numFmtId="0" fontId="14" fillId="0" borderId="19" xfId="5" applyFont="1" applyBorder="1" applyAlignment="1">
      <alignment horizontal="center" wrapText="1"/>
    </xf>
    <xf numFmtId="0" fontId="14" fillId="0" borderId="6" xfId="5" applyFont="1" applyBorder="1" applyAlignment="1">
      <alignment horizontal="center" wrapText="1"/>
    </xf>
    <xf numFmtId="0" fontId="14" fillId="0" borderId="20" xfId="5" applyFont="1" applyBorder="1" applyAlignment="1">
      <alignment horizontal="center" wrapText="1"/>
    </xf>
    <xf numFmtId="0" fontId="14" fillId="0" borderId="7" xfId="5" applyFont="1" applyBorder="1" applyAlignment="1">
      <alignment horizontal="center" wrapText="1"/>
    </xf>
    <xf numFmtId="0" fontId="14" fillId="0" borderId="21" xfId="5" applyFont="1" applyBorder="1" applyAlignment="1">
      <alignment horizontal="center" wrapText="1"/>
    </xf>
    <xf numFmtId="0" fontId="14" fillId="2" borderId="5" xfId="5" applyFont="1" applyFill="1" applyBorder="1" applyAlignment="1">
      <alignment horizontal="left" vertical="top" wrapText="1"/>
    </xf>
  </cellXfs>
  <cellStyles count="6">
    <cellStyle name="Normal" xfId="0" builtinId="0"/>
    <cellStyle name="Normal_All Microbial Group" xfId="5" xr:uid="{36A386AD-BB1A-4FA7-97E9-E2B12DB26482}"/>
    <cellStyle name="Normal_Fungal" xfId="3" xr:uid="{2433C92B-4591-4AE6-B6F4-95B1E6A07079}"/>
    <cellStyle name="Normal_Gram-" xfId="2" xr:uid="{7B858D37-4526-418E-B9B7-A3130862ED4F}"/>
    <cellStyle name="Normal_TotalGram+" xfId="1" xr:uid="{F90D0933-B2E4-44CC-953D-0DF272CEEF8C}"/>
    <cellStyle name="Normal_Unspecified" xfId="4" xr:uid="{59CFF5D8-5DF6-4425-9EF9-6601EA6DF1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91E2-D0EF-45F9-92DD-67D7228DA4E4}">
  <dimension ref="A1:S49"/>
  <sheetViews>
    <sheetView topLeftCell="A15" workbookViewId="0">
      <selection activeCell="B2" sqref="B2"/>
    </sheetView>
  </sheetViews>
  <sheetFormatPr defaultRowHeight="15" x14ac:dyDescent="0.25"/>
  <cols>
    <col min="2" max="2" width="19.42578125" customWidth="1"/>
  </cols>
  <sheetData>
    <row r="1" spans="1:19" x14ac:dyDescent="0.25">
      <c r="A1" s="1" t="s">
        <v>56</v>
      </c>
      <c r="B1" s="1" t="s">
        <v>74</v>
      </c>
      <c r="C1" s="1" t="s">
        <v>57</v>
      </c>
      <c r="D1" s="1" t="s">
        <v>58</v>
      </c>
      <c r="E1" s="1" t="s">
        <v>59</v>
      </c>
      <c r="F1" s="15" t="s">
        <v>60</v>
      </c>
      <c r="G1" s="15" t="s">
        <v>61</v>
      </c>
      <c r="H1" s="3" t="s">
        <v>62</v>
      </c>
      <c r="I1" s="3" t="s">
        <v>63</v>
      </c>
      <c r="J1" s="3" t="s">
        <v>64</v>
      </c>
      <c r="K1" s="4" t="s">
        <v>65</v>
      </c>
      <c r="L1" s="4" t="s">
        <v>66</v>
      </c>
      <c r="M1" s="4" t="s">
        <v>67</v>
      </c>
      <c r="N1" s="5" t="s">
        <v>68</v>
      </c>
      <c r="O1" s="16" t="s">
        <v>69</v>
      </c>
      <c r="P1" s="16" t="s">
        <v>70</v>
      </c>
      <c r="Q1" s="6" t="s">
        <v>71</v>
      </c>
      <c r="R1" s="6" t="s">
        <v>72</v>
      </c>
      <c r="S1" s="6" t="s">
        <v>73</v>
      </c>
    </row>
    <row r="2" spans="1:19" x14ac:dyDescent="0.25">
      <c r="A2" s="1" t="s">
        <v>0</v>
      </c>
      <c r="B2" s="1" t="s">
        <v>1</v>
      </c>
      <c r="C2" s="2">
        <v>1</v>
      </c>
      <c r="D2" s="1" t="s">
        <v>2</v>
      </c>
      <c r="E2" s="1" t="s">
        <v>3</v>
      </c>
      <c r="F2" s="3">
        <v>153.02440218580296</v>
      </c>
      <c r="G2" s="3">
        <v>17.131256987929568</v>
      </c>
      <c r="H2" s="3">
        <v>170.15565917373252</v>
      </c>
      <c r="I2" s="3">
        <f>AVERAGE(H2:H5)</f>
        <v>74.959179658535163</v>
      </c>
      <c r="J2" s="3">
        <f>_xlfn.STDEV.P(H2:H5)/SQRT(4)</f>
        <v>27.686796528303049</v>
      </c>
      <c r="K2" s="4">
        <v>165.17575188070742</v>
      </c>
      <c r="L2" s="4">
        <f>AVERAGE(K2:K5)</f>
        <v>104.96901709357934</v>
      </c>
      <c r="M2" s="4">
        <f>_xlfn.STDEV.P(K2:K5)/SQRT(4)</f>
        <v>31.059065090558548</v>
      </c>
      <c r="N2" s="5">
        <v>45.409204290302455</v>
      </c>
      <c r="O2" s="5">
        <f>AVERAGE(N2:N5)</f>
        <v>45.738810167212151</v>
      </c>
      <c r="P2" s="5">
        <f>_xlfn.STDEV.P(N2:N5)/SQRT(4)</f>
        <v>20.944330227775509</v>
      </c>
      <c r="Q2" s="6">
        <v>173.69893947050502</v>
      </c>
      <c r="R2" s="6">
        <f>AVERAGE(Q2:Q5)</f>
        <v>98.335787227812759</v>
      </c>
      <c r="S2" s="6">
        <f>_xlfn.STDEV.P(Q2:Q5)/SQRT(4)</f>
        <v>25.649438561334264</v>
      </c>
    </row>
    <row r="3" spans="1:19" x14ac:dyDescent="0.25">
      <c r="A3" s="1" t="s">
        <v>4</v>
      </c>
      <c r="B3" s="1" t="s">
        <v>1</v>
      </c>
      <c r="C3" s="2">
        <v>10</v>
      </c>
      <c r="D3" s="1" t="s">
        <v>2</v>
      </c>
      <c r="E3" s="1" t="s">
        <v>3</v>
      </c>
      <c r="F3" s="3">
        <v>45.642955178963916</v>
      </c>
      <c r="G3" s="3">
        <v>4.455398011345328</v>
      </c>
      <c r="H3" s="3">
        <v>50.098353190309247</v>
      </c>
      <c r="I3" s="3"/>
      <c r="J3" s="3"/>
      <c r="K3" s="4">
        <v>48.603028467732024</v>
      </c>
      <c r="L3" s="4"/>
      <c r="M3" s="4"/>
      <c r="N3" s="5">
        <v>12.56542393798677</v>
      </c>
      <c r="O3" s="5"/>
      <c r="P3" s="5"/>
      <c r="Q3" s="6">
        <v>64.737625093357337</v>
      </c>
    </row>
    <row r="4" spans="1:19" x14ac:dyDescent="0.25">
      <c r="A4" s="1" t="s">
        <v>5</v>
      </c>
      <c r="B4" s="1" t="s">
        <v>1</v>
      </c>
      <c r="C4" s="2">
        <v>12</v>
      </c>
      <c r="D4" s="1" t="s">
        <v>2</v>
      </c>
      <c r="E4" s="1" t="s">
        <v>3</v>
      </c>
      <c r="F4" s="3">
        <v>28.792139089870862</v>
      </c>
      <c r="G4" s="3">
        <v>3.5508322594529766</v>
      </c>
      <c r="H4" s="3">
        <v>32.34297134932384</v>
      </c>
      <c r="I4" s="3"/>
      <c r="J4" s="3"/>
      <c r="K4" s="4">
        <v>37.377885163362627</v>
      </c>
      <c r="L4" s="4"/>
      <c r="M4" s="4"/>
      <c r="N4" s="5">
        <v>10.736890559753256</v>
      </c>
      <c r="O4" s="5"/>
      <c r="P4" s="5"/>
      <c r="Q4" s="6">
        <v>39.732603142025923</v>
      </c>
    </row>
    <row r="5" spans="1:19" x14ac:dyDescent="0.25">
      <c r="A5" s="1" t="s">
        <v>6</v>
      </c>
      <c r="B5" s="1" t="s">
        <v>1</v>
      </c>
      <c r="C5" s="2">
        <v>15</v>
      </c>
      <c r="D5" s="1" t="s">
        <v>2</v>
      </c>
      <c r="E5" s="1" t="s">
        <v>3</v>
      </c>
      <c r="F5" s="3">
        <v>43.69648115278725</v>
      </c>
      <c r="G5" s="3">
        <v>3.5432537679877996</v>
      </c>
      <c r="H5" s="3">
        <v>47.239734920775049</v>
      </c>
      <c r="I5" s="3"/>
      <c r="J5" s="3"/>
      <c r="K5" s="4">
        <v>168.71940286251527</v>
      </c>
      <c r="L5" s="4"/>
      <c r="M5" s="4"/>
      <c r="N5" s="5">
        <v>114.24372188080612</v>
      </c>
      <c r="O5" s="5"/>
      <c r="P5" s="5"/>
      <c r="Q5" s="6">
        <v>115.17398120536272</v>
      </c>
    </row>
    <row r="6" spans="1:19" x14ac:dyDescent="0.25">
      <c r="A6" s="7" t="s">
        <v>7</v>
      </c>
      <c r="B6" s="7" t="s">
        <v>8</v>
      </c>
      <c r="C6" s="8">
        <v>2</v>
      </c>
      <c r="D6" s="7" t="s">
        <v>2</v>
      </c>
      <c r="E6" s="7" t="s">
        <v>3</v>
      </c>
      <c r="F6" s="3">
        <v>467.20549758378741</v>
      </c>
      <c r="G6" s="3">
        <v>54.081368477376216</v>
      </c>
      <c r="H6" s="3">
        <v>521.28686606116366</v>
      </c>
      <c r="I6" s="3">
        <f>AVERAGE(H6:H9)</f>
        <v>225.63852346617861</v>
      </c>
      <c r="J6" s="3">
        <f>_xlfn.STDEV.P(H6:H9)/SQRT(4)</f>
        <v>93.275191290131971</v>
      </c>
      <c r="K6" s="4">
        <v>376.94630615611959</v>
      </c>
      <c r="L6" s="4">
        <f>AVERAGE(K6:K9)</f>
        <v>189.99715192458933</v>
      </c>
      <c r="M6" s="4">
        <f>_xlfn.STDEV.P(K6:K9)/SQRT(4)</f>
        <v>59.355094971188095</v>
      </c>
      <c r="N6" s="5">
        <v>91.106130361110246</v>
      </c>
      <c r="O6" s="5">
        <f>AVERAGE(N6:N9)</f>
        <v>44.720232858218182</v>
      </c>
      <c r="P6" s="5">
        <f>_xlfn.STDEV.P(N6:N9)/SQRT(4)</f>
        <v>15.301625419983166</v>
      </c>
      <c r="Q6" s="6">
        <v>531.89772244894107</v>
      </c>
      <c r="R6" s="6">
        <f>AVERAGE(Q6:Q9)</f>
        <v>268.25681899298041</v>
      </c>
      <c r="S6" s="6">
        <f>_xlfn.STDEV.P(Q6:Q9)/SQRT(4)</f>
        <v>84.872025520167213</v>
      </c>
    </row>
    <row r="7" spans="1:19" x14ac:dyDescent="0.25">
      <c r="A7" s="7" t="s">
        <v>9</v>
      </c>
      <c r="B7" s="7" t="s">
        <v>8</v>
      </c>
      <c r="C7" s="8">
        <v>5</v>
      </c>
      <c r="D7" s="7" t="s">
        <v>2</v>
      </c>
      <c r="E7" s="7" t="s">
        <v>3</v>
      </c>
      <c r="F7" s="3">
        <v>71.493870249973156</v>
      </c>
      <c r="G7" s="3">
        <v>9.6862005075955953</v>
      </c>
      <c r="H7" s="3">
        <v>81.180070757568757</v>
      </c>
      <c r="I7" s="3"/>
      <c r="J7" s="3"/>
      <c r="K7" s="4">
        <v>85.950619941277921</v>
      </c>
      <c r="L7" s="4"/>
      <c r="M7" s="4"/>
      <c r="N7" s="5">
        <v>22.129653101785841</v>
      </c>
      <c r="O7" s="5"/>
      <c r="P7" s="5"/>
      <c r="Q7" s="6">
        <v>121.11526953067818</v>
      </c>
    </row>
    <row r="8" spans="1:19" x14ac:dyDescent="0.25">
      <c r="A8" s="7" t="s">
        <v>10</v>
      </c>
      <c r="B8" s="7" t="s">
        <v>8</v>
      </c>
      <c r="C8" s="8">
        <v>7</v>
      </c>
      <c r="D8" s="7" t="s">
        <v>2</v>
      </c>
      <c r="E8" s="7" t="s">
        <v>3</v>
      </c>
      <c r="F8" s="3">
        <v>47.195702766246768</v>
      </c>
      <c r="G8" s="3">
        <v>4.1088193420789532</v>
      </c>
      <c r="H8" s="3">
        <v>51.30452210832572</v>
      </c>
      <c r="I8" s="3"/>
      <c r="J8" s="3"/>
      <c r="K8" s="4">
        <v>88.728003531125552</v>
      </c>
      <c r="L8" s="4"/>
      <c r="M8" s="4"/>
      <c r="N8" s="5">
        <v>12.808310400139954</v>
      </c>
      <c r="O8" s="5"/>
      <c r="P8" s="5"/>
      <c r="Q8" s="6">
        <v>116.977683864271</v>
      </c>
    </row>
    <row r="9" spans="1:19" x14ac:dyDescent="0.25">
      <c r="A9" s="7" t="s">
        <v>11</v>
      </c>
      <c r="B9" s="7" t="s">
        <v>8</v>
      </c>
      <c r="C9" s="8">
        <v>14</v>
      </c>
      <c r="D9" s="7" t="s">
        <v>2</v>
      </c>
      <c r="E9" s="7" t="s">
        <v>3</v>
      </c>
      <c r="F9" s="3">
        <v>223.01714723049085</v>
      </c>
      <c r="G9" s="3">
        <v>25.765487707165459</v>
      </c>
      <c r="H9" s="3">
        <v>248.7826349376563</v>
      </c>
      <c r="I9" s="3"/>
      <c r="J9" s="3"/>
      <c r="K9" s="4">
        <v>208.36367806983429</v>
      </c>
      <c r="L9" s="4"/>
      <c r="M9" s="4"/>
      <c r="N9" s="5">
        <v>52.836837569836675</v>
      </c>
      <c r="O9" s="5"/>
      <c r="P9" s="5"/>
      <c r="Q9" s="6">
        <v>303.03660012803135</v>
      </c>
    </row>
    <row r="10" spans="1:19" x14ac:dyDescent="0.25">
      <c r="A10" s="9" t="s">
        <v>12</v>
      </c>
      <c r="B10" s="9" t="s">
        <v>13</v>
      </c>
      <c r="C10" s="10">
        <v>3</v>
      </c>
      <c r="D10" s="9" t="s">
        <v>2</v>
      </c>
      <c r="E10" s="9" t="s">
        <v>3</v>
      </c>
      <c r="F10" s="3">
        <v>39.853541994715663</v>
      </c>
      <c r="G10" s="3">
        <v>6.2556540081795227</v>
      </c>
      <c r="H10" s="3">
        <v>46.109196002895189</v>
      </c>
      <c r="I10" s="3">
        <f>AVERAGE(H10:H13)</f>
        <v>18448524744306.461</v>
      </c>
      <c r="J10" s="3">
        <f>_xlfn.STDEV.P(H10:H13)/SQRT(4)</f>
        <v>15976891090844.824</v>
      </c>
      <c r="K10" s="4">
        <v>51.133247451325744</v>
      </c>
      <c r="L10" s="4">
        <f>AVERAGE(K10:K13)</f>
        <v>17755154973390.309</v>
      </c>
      <c r="M10" s="4">
        <f>_xlfn.STDEV.P(K10:K13)/SQRT(4)</f>
        <v>15376415254984.072</v>
      </c>
      <c r="N10" s="5">
        <v>13.475067881220738</v>
      </c>
      <c r="O10" s="5">
        <f>AVERAGE(N10:N13)</f>
        <v>4239633981624.5186</v>
      </c>
      <c r="P10" s="5">
        <f>_xlfn.STDEV.P(N10:N13)/SQRT(4)</f>
        <v>3671630730812.5928</v>
      </c>
      <c r="Q10" s="6">
        <v>49.766042911411212</v>
      </c>
      <c r="R10" s="6">
        <f>AVERAGE(Q10:Q13)</f>
        <v>25897315998537.262</v>
      </c>
      <c r="S10" s="6">
        <f>_xlfn.STDEV.P(Q10:Q13)/SQRT(4)</f>
        <v>22427733544473.512</v>
      </c>
    </row>
    <row r="11" spans="1:19" x14ac:dyDescent="0.25">
      <c r="A11" s="9" t="s">
        <v>14</v>
      </c>
      <c r="B11" s="9" t="s">
        <v>13</v>
      </c>
      <c r="C11" s="10">
        <v>6</v>
      </c>
      <c r="D11" s="9" t="s">
        <v>2</v>
      </c>
      <c r="E11" s="9" t="s">
        <v>3</v>
      </c>
      <c r="F11" s="3">
        <v>3.7511544333371543</v>
      </c>
      <c r="G11" s="3">
        <v>0.56328047820658989</v>
      </c>
      <c r="H11" s="3">
        <v>4.3144349115437439</v>
      </c>
      <c r="I11" s="3"/>
      <c r="J11" s="3"/>
      <c r="K11" s="4">
        <v>8.4357301858881719</v>
      </c>
      <c r="L11" s="4"/>
      <c r="M11" s="4"/>
      <c r="N11" s="5">
        <v>1.5781291983489263</v>
      </c>
      <c r="O11" s="5"/>
      <c r="P11" s="5"/>
      <c r="Q11" s="6">
        <v>9.6721078259537183</v>
      </c>
    </row>
    <row r="12" spans="1:19" x14ac:dyDescent="0.25">
      <c r="A12" s="9" t="s">
        <v>15</v>
      </c>
      <c r="B12" s="9" t="s">
        <v>13</v>
      </c>
      <c r="C12" s="10">
        <v>8</v>
      </c>
      <c r="D12" s="9" t="s">
        <v>2</v>
      </c>
      <c r="E12" s="9" t="s">
        <v>3</v>
      </c>
      <c r="F12" s="3">
        <v>66852028976514.305</v>
      </c>
      <c r="G12" s="3">
        <v>6942070000467.7041</v>
      </c>
      <c r="H12" s="3">
        <v>73794098976982.016</v>
      </c>
      <c r="I12" s="3"/>
      <c r="J12" s="3"/>
      <c r="K12" s="4">
        <v>71020619893209.438</v>
      </c>
      <c r="L12" s="4"/>
      <c r="M12" s="4"/>
      <c r="N12" s="5">
        <v>16958535926421.836</v>
      </c>
      <c r="O12" s="5"/>
      <c r="P12" s="5"/>
      <c r="Q12" s="6">
        <v>103589263993827.16</v>
      </c>
    </row>
    <row r="13" spans="1:19" x14ac:dyDescent="0.25">
      <c r="A13" s="9" t="s">
        <v>16</v>
      </c>
      <c r="B13" s="9" t="s">
        <v>13</v>
      </c>
      <c r="C13" s="10">
        <v>13</v>
      </c>
      <c r="D13" s="9" t="s">
        <v>2</v>
      </c>
      <c r="E13" s="9" t="s">
        <v>3</v>
      </c>
      <c r="F13" s="3">
        <v>168.72009314939876</v>
      </c>
      <c r="G13" s="3">
        <v>24.69338278784819</v>
      </c>
      <c r="H13" s="3">
        <v>193.41347593724694</v>
      </c>
      <c r="I13" s="3"/>
      <c r="J13" s="3"/>
      <c r="K13" s="4">
        <v>292.23076853106772</v>
      </c>
      <c r="L13" s="4"/>
      <c r="M13" s="4"/>
      <c r="N13" s="5">
        <v>61.185406778680417</v>
      </c>
      <c r="O13" s="5"/>
      <c r="P13" s="5"/>
      <c r="Q13" s="6">
        <v>262.45945058576842</v>
      </c>
    </row>
    <row r="14" spans="1:19" x14ac:dyDescent="0.25">
      <c r="A14" s="11" t="s">
        <v>17</v>
      </c>
      <c r="B14" s="11" t="s">
        <v>18</v>
      </c>
      <c r="C14" s="12">
        <v>4</v>
      </c>
      <c r="D14" s="11" t="s">
        <v>2</v>
      </c>
      <c r="E14" s="11" t="s">
        <v>3</v>
      </c>
      <c r="F14" s="3">
        <v>183.06320361001454</v>
      </c>
      <c r="G14" s="3">
        <v>18.993970756917875</v>
      </c>
      <c r="H14" s="3">
        <v>202.05717436693243</v>
      </c>
      <c r="I14" s="3">
        <f>AVERAGE(H14:H17)</f>
        <v>102.17995968804883</v>
      </c>
      <c r="J14" s="3">
        <f>_xlfn.STDEV.P(H14:H17)/SQRT(4)</f>
        <v>42.389448528643285</v>
      </c>
      <c r="K14" s="4">
        <v>193.78143096697463</v>
      </c>
      <c r="L14" s="4">
        <f>AVERAGE(K14:K17)</f>
        <v>108.57398459720233</v>
      </c>
      <c r="M14" s="4">
        <f>_xlfn.STDEV.P(K14:K17)/SQRT(4)</f>
        <v>42.996305028279416</v>
      </c>
      <c r="N14" s="5">
        <v>45.730412617237114</v>
      </c>
      <c r="O14" s="5">
        <f>AVERAGE(N14:N17)</f>
        <v>27.117620497534627</v>
      </c>
      <c r="P14" s="5">
        <f>_xlfn.STDEV.P(N14:N17)/SQRT(4)</f>
        <v>10.88475433944274</v>
      </c>
      <c r="Q14" s="6">
        <v>256.25479714067484</v>
      </c>
      <c r="R14" s="6">
        <f>AVERAGE(Q14:Q17)</f>
        <v>146.21836292983824</v>
      </c>
      <c r="S14" s="6">
        <f>_xlfn.STDEV.P(Q14:Q17)/SQRT(4)</f>
        <v>58.413681624053552</v>
      </c>
    </row>
    <row r="15" spans="1:19" x14ac:dyDescent="0.25">
      <c r="A15" s="11" t="s">
        <v>19</v>
      </c>
      <c r="B15" s="11" t="s">
        <v>18</v>
      </c>
      <c r="C15" s="12">
        <v>9</v>
      </c>
      <c r="D15" s="11" t="s">
        <v>2</v>
      </c>
      <c r="E15" s="11" t="s">
        <v>3</v>
      </c>
      <c r="F15" s="3">
        <v>148.98073530123057</v>
      </c>
      <c r="G15" s="3">
        <v>21.128312531278187</v>
      </c>
      <c r="H15" s="3">
        <v>170.10904783250876</v>
      </c>
      <c r="I15" s="3"/>
      <c r="J15" s="3"/>
      <c r="K15" s="4">
        <v>194.84601444234198</v>
      </c>
      <c r="L15" s="4"/>
      <c r="M15" s="4"/>
      <c r="N15" s="5">
        <v>51.527839889234798</v>
      </c>
      <c r="O15" s="5"/>
      <c r="P15" s="5"/>
      <c r="Q15" s="6">
        <v>268.62943539833333</v>
      </c>
    </row>
    <row r="16" spans="1:19" x14ac:dyDescent="0.25">
      <c r="A16" s="11" t="s">
        <v>20</v>
      </c>
      <c r="B16" s="11" t="s">
        <v>18</v>
      </c>
      <c r="C16" s="12">
        <v>11</v>
      </c>
      <c r="D16" s="11" t="s">
        <v>2</v>
      </c>
      <c r="E16" s="11" t="s">
        <v>3</v>
      </c>
      <c r="F16" s="3">
        <v>21.378852667708394</v>
      </c>
      <c r="G16" s="3">
        <v>3.2441703556863186</v>
      </c>
      <c r="H16" s="3">
        <v>24.623023023394712</v>
      </c>
      <c r="I16" s="3"/>
      <c r="J16" s="3"/>
      <c r="K16" s="4">
        <v>32.13850641273212</v>
      </c>
      <c r="L16" s="4"/>
      <c r="M16" s="4"/>
      <c r="N16" s="5">
        <v>9.338502146896225</v>
      </c>
      <c r="O16" s="5"/>
      <c r="P16" s="5"/>
      <c r="Q16" s="6">
        <v>45.585023577279671</v>
      </c>
    </row>
    <row r="17" spans="1:19" x14ac:dyDescent="0.25">
      <c r="A17" s="11" t="s">
        <v>21</v>
      </c>
      <c r="B17" s="11" t="s">
        <v>18</v>
      </c>
      <c r="C17" s="12">
        <v>16</v>
      </c>
      <c r="D17" s="11" t="s">
        <v>2</v>
      </c>
      <c r="E17" s="11" t="s">
        <v>3</v>
      </c>
      <c r="F17" s="3">
        <v>11.083613676744662</v>
      </c>
      <c r="G17" s="3">
        <v>0.84697985261474273</v>
      </c>
      <c r="H17" s="3">
        <v>11.930593529359404</v>
      </c>
      <c r="I17" s="3"/>
      <c r="J17" s="3"/>
      <c r="K17" s="4">
        <v>13.529986566760599</v>
      </c>
      <c r="L17" s="4"/>
      <c r="M17" s="4"/>
      <c r="N17" s="5">
        <v>1.8737273367703868</v>
      </c>
      <c r="O17" s="5"/>
      <c r="P17" s="5"/>
      <c r="Q17" s="6">
        <v>14.404195603065093</v>
      </c>
    </row>
    <row r="18" spans="1:19" x14ac:dyDescent="0.25">
      <c r="A18" s="13" t="s">
        <v>22</v>
      </c>
      <c r="B18" s="13" t="s">
        <v>1</v>
      </c>
      <c r="C18" s="14">
        <v>1</v>
      </c>
      <c r="D18" s="13" t="s">
        <v>23</v>
      </c>
      <c r="E18" s="13" t="s">
        <v>3</v>
      </c>
      <c r="I18" s="3">
        <f>AVERAGE(H18:H21)</f>
        <v>114.96076811349171</v>
      </c>
      <c r="J18" s="3">
        <f>_xlfn.STDEV.P(H18:H21)/SQRT(4)</f>
        <v>50.319684217124035</v>
      </c>
      <c r="L18" s="4">
        <f>AVERAGE(K18:K21)</f>
        <v>161.29850729750896</v>
      </c>
      <c r="M18" s="4">
        <f>_xlfn.STDEV.P(K18:K21)/SQRT(4)</f>
        <v>68.021550946847015</v>
      </c>
      <c r="O18" s="5">
        <f>AVERAGE(N18:N21)</f>
        <v>48.908639402744797</v>
      </c>
      <c r="P18" s="5">
        <f>_xlfn.STDEV.P(N18:N21)/SQRT(4)</f>
        <v>19.420014716574642</v>
      </c>
      <c r="R18" s="6">
        <f>AVERAGE(Q18:Q21)</f>
        <v>145.80676233822123</v>
      </c>
      <c r="S18" s="6">
        <f>_xlfn.STDEV.P(Q18:Q21)/SQRT(4)</f>
        <v>61.022617835915533</v>
      </c>
    </row>
    <row r="19" spans="1:19" x14ac:dyDescent="0.25">
      <c r="A19" s="13" t="s">
        <v>24</v>
      </c>
      <c r="B19" s="13" t="s">
        <v>1</v>
      </c>
      <c r="C19" s="14">
        <v>10</v>
      </c>
      <c r="D19" s="13" t="s">
        <v>23</v>
      </c>
      <c r="E19" s="13" t="s">
        <v>3</v>
      </c>
      <c r="F19" s="3">
        <v>56.184648877332982</v>
      </c>
      <c r="G19" s="3">
        <v>7.5141430615044422</v>
      </c>
      <c r="H19" s="3">
        <v>63.698791938837424</v>
      </c>
      <c r="I19" s="3"/>
      <c r="J19" s="3"/>
      <c r="K19" s="4">
        <v>105.15186610474559</v>
      </c>
      <c r="L19" s="4"/>
      <c r="M19" s="4"/>
      <c r="N19" s="5">
        <v>38.995421781493768</v>
      </c>
      <c r="O19" s="5"/>
      <c r="P19" s="5"/>
      <c r="Q19" s="6">
        <v>96.403890102832008</v>
      </c>
    </row>
    <row r="20" spans="1:19" x14ac:dyDescent="0.25">
      <c r="A20" s="13" t="s">
        <v>25</v>
      </c>
      <c r="B20" s="13" t="s">
        <v>1</v>
      </c>
      <c r="C20" s="14">
        <v>12</v>
      </c>
      <c r="D20" s="13" t="s">
        <v>23</v>
      </c>
      <c r="E20" s="13" t="s">
        <v>3</v>
      </c>
      <c r="F20" s="3">
        <v>226.51933657298807</v>
      </c>
      <c r="G20" s="3">
        <v>29.057553742064769</v>
      </c>
      <c r="H20" s="3">
        <v>255.57689031505282</v>
      </c>
      <c r="I20" s="3"/>
      <c r="J20" s="3"/>
      <c r="K20" s="4">
        <v>348.73698836306392</v>
      </c>
      <c r="L20" s="4"/>
      <c r="M20" s="4"/>
      <c r="N20" s="5">
        <v>100.65325860970094</v>
      </c>
      <c r="O20" s="5"/>
      <c r="P20" s="5"/>
      <c r="Q20" s="6">
        <v>313.72857579957298</v>
      </c>
    </row>
    <row r="21" spans="1:19" x14ac:dyDescent="0.25">
      <c r="A21" s="13" t="s">
        <v>26</v>
      </c>
      <c r="B21" s="13" t="s">
        <v>1</v>
      </c>
      <c r="C21" s="14">
        <v>15</v>
      </c>
      <c r="D21" s="13" t="s">
        <v>23</v>
      </c>
      <c r="E21" s="13" t="s">
        <v>3</v>
      </c>
      <c r="F21" s="3">
        <v>22.792775729339223</v>
      </c>
      <c r="G21" s="3">
        <v>2.8138463572456511</v>
      </c>
      <c r="H21" s="3">
        <v>25.606622086584874</v>
      </c>
      <c r="I21" s="3"/>
      <c r="J21" s="3"/>
      <c r="K21" s="4">
        <v>30.006667424717371</v>
      </c>
      <c r="L21" s="4"/>
      <c r="M21" s="4"/>
      <c r="N21" s="5">
        <v>7.077237817039677</v>
      </c>
      <c r="O21" s="5"/>
      <c r="P21" s="5"/>
      <c r="Q21" s="6">
        <v>27.287821112258726</v>
      </c>
    </row>
    <row r="22" spans="1:19" x14ac:dyDescent="0.25">
      <c r="A22" s="7" t="s">
        <v>27</v>
      </c>
      <c r="B22" s="7" t="s">
        <v>8</v>
      </c>
      <c r="C22" s="8">
        <v>2</v>
      </c>
      <c r="D22" s="7" t="s">
        <v>23</v>
      </c>
      <c r="E22" s="7" t="s">
        <v>3</v>
      </c>
      <c r="F22" s="3">
        <v>22.969780574993464</v>
      </c>
      <c r="G22" s="3">
        <v>2.7468360763674924</v>
      </c>
      <c r="H22" s="3">
        <v>25.716616651360958</v>
      </c>
      <c r="I22" s="3">
        <f>AVERAGE(H22:H25)</f>
        <v>50.955456425488649</v>
      </c>
      <c r="J22" s="3">
        <f>_xlfn.STDEV.P(H22:H25)/SQRT(4)</f>
        <v>12.22059618449731</v>
      </c>
      <c r="K22" s="4">
        <v>20.644829415442558</v>
      </c>
      <c r="L22" s="4">
        <f>AVERAGE(K22:K25)</f>
        <v>42.450114387080433</v>
      </c>
      <c r="M22" s="4">
        <f>_xlfn.STDEV.P(K22:K25)/SQRT(4)</f>
        <v>8.8125573344074581</v>
      </c>
      <c r="N22" s="5">
        <v>4.9888550677565888</v>
      </c>
      <c r="O22" s="5">
        <f>AVERAGE(N22:N25)</f>
        <v>9.4169454218702633</v>
      </c>
      <c r="P22" s="5">
        <f>_xlfn.STDEV.P(N22:N25)/SQRT(4)</f>
        <v>1.7508794707082185</v>
      </c>
      <c r="Q22" s="6">
        <v>27.970989207004695</v>
      </c>
      <c r="R22" s="6">
        <f>AVERAGE(Q22:Q25)</f>
        <v>54.16303536498954</v>
      </c>
      <c r="S22" s="6">
        <f>_xlfn.STDEV.P(Q22:Q25)/SQRT(4)</f>
        <v>9.9749728655403889</v>
      </c>
    </row>
    <row r="23" spans="1:19" x14ac:dyDescent="0.25">
      <c r="A23" s="7" t="s">
        <v>28</v>
      </c>
      <c r="B23" s="7" t="s">
        <v>8</v>
      </c>
      <c r="C23" s="8">
        <v>5</v>
      </c>
      <c r="D23" s="7" t="s">
        <v>23</v>
      </c>
      <c r="E23" s="7" t="s">
        <v>3</v>
      </c>
      <c r="F23" s="3">
        <v>26.156270767297531</v>
      </c>
      <c r="G23" s="3">
        <v>3.493979019234752</v>
      </c>
      <c r="H23" s="3">
        <v>29.650249786532285</v>
      </c>
      <c r="I23" s="3"/>
      <c r="J23" s="3"/>
      <c r="K23" s="4">
        <v>30.040628980905012</v>
      </c>
      <c r="L23" s="4"/>
      <c r="M23" s="4"/>
      <c r="N23" s="5">
        <v>6.9973400704464241</v>
      </c>
      <c r="O23" s="5"/>
      <c r="P23" s="5"/>
      <c r="Q23" s="6">
        <v>42.344369272733758</v>
      </c>
    </row>
    <row r="24" spans="1:19" x14ac:dyDescent="0.25">
      <c r="A24" s="7" t="s">
        <v>29</v>
      </c>
      <c r="B24" s="7" t="s">
        <v>8</v>
      </c>
      <c r="C24" s="8">
        <v>7</v>
      </c>
      <c r="D24" s="7" t="s">
        <v>23</v>
      </c>
      <c r="E24" s="7" t="s">
        <v>3</v>
      </c>
      <c r="F24" s="3">
        <v>57.002692079888327</v>
      </c>
      <c r="G24" s="3">
        <v>6.8468651601503554</v>
      </c>
      <c r="H24" s="3">
        <v>63.849557240038685</v>
      </c>
      <c r="I24" s="3"/>
      <c r="J24" s="3"/>
      <c r="K24" s="4">
        <v>55.830058656814927</v>
      </c>
      <c r="L24" s="4"/>
      <c r="M24" s="4"/>
      <c r="N24" s="5">
        <v>12.574973545773839</v>
      </c>
      <c r="O24" s="5"/>
      <c r="P24" s="5"/>
      <c r="Q24" s="6">
        <v>68.483838914637417</v>
      </c>
    </row>
    <row r="25" spans="1:19" x14ac:dyDescent="0.25">
      <c r="A25" s="7" t="s">
        <v>30</v>
      </c>
      <c r="B25" s="7" t="s">
        <v>8</v>
      </c>
      <c r="C25" s="8">
        <v>14</v>
      </c>
      <c r="D25" s="7" t="s">
        <v>23</v>
      </c>
      <c r="E25" s="7" t="s">
        <v>3</v>
      </c>
      <c r="F25" s="3">
        <v>75.83320111468143</v>
      </c>
      <c r="G25" s="3">
        <v>8.7722009093412545</v>
      </c>
      <c r="H25" s="3">
        <v>84.605402024022681</v>
      </c>
      <c r="I25" s="3"/>
      <c r="J25" s="3"/>
      <c r="K25" s="4">
        <v>63.284940495159233</v>
      </c>
      <c r="L25" s="4"/>
      <c r="M25" s="4"/>
      <c r="N25" s="5">
        <v>13.106613003504204</v>
      </c>
      <c r="O25" s="5"/>
      <c r="P25" s="5"/>
      <c r="Q25" s="6">
        <v>77.852944065582292</v>
      </c>
    </row>
    <row r="26" spans="1:19" x14ac:dyDescent="0.25">
      <c r="A26" s="9" t="s">
        <v>31</v>
      </c>
      <c r="B26" s="9" t="s">
        <v>13</v>
      </c>
      <c r="C26" s="10">
        <v>3</v>
      </c>
      <c r="D26" s="9" t="s">
        <v>23</v>
      </c>
      <c r="E26" s="9" t="s">
        <v>3</v>
      </c>
      <c r="F26" s="3">
        <v>138.14725759514769</v>
      </c>
      <c r="G26" s="3">
        <v>17.403128595580053</v>
      </c>
      <c r="H26" s="3">
        <v>155.55038619072775</v>
      </c>
      <c r="I26" s="3">
        <f>AVERAGE(H26:H29)</f>
        <v>120.71178169004314</v>
      </c>
      <c r="J26" s="3">
        <f>_xlfn.STDEV.P(H26:H29)/SQRT(4)</f>
        <v>17.419302250342312</v>
      </c>
      <c r="K26" s="4">
        <v>144.81468416155676</v>
      </c>
      <c r="L26" s="4">
        <f>AVERAGE(K26:K29)</f>
        <v>138.68281343426713</v>
      </c>
      <c r="M26" s="4">
        <f>_xlfn.STDEV.P(K26:K29)/SQRT(4)</f>
        <v>3.065935363644805</v>
      </c>
      <c r="N26" s="5">
        <v>44.645112050925349</v>
      </c>
      <c r="O26" s="5">
        <f>AVERAGE(N26:N29)</f>
        <v>39.777346792093205</v>
      </c>
      <c r="P26" s="5">
        <f>_xlfn.STDEV.P(N26:N29)/SQRT(4)</f>
        <v>2.43388262941607</v>
      </c>
      <c r="Q26" s="6">
        <v>176.70210729021551</v>
      </c>
      <c r="R26" s="6">
        <f>AVERAGE(Q26:Q29)</f>
        <v>141.06172840874186</v>
      </c>
      <c r="S26" s="6">
        <f>_xlfn.STDEV.P(Q26:Q29)/SQRT(4)</f>
        <v>17.820189440736826</v>
      </c>
    </row>
    <row r="27" spans="1:19" x14ac:dyDescent="0.25">
      <c r="A27" s="9" t="s">
        <v>32</v>
      </c>
      <c r="B27" s="9" t="s">
        <v>13</v>
      </c>
      <c r="C27" s="10">
        <v>6</v>
      </c>
      <c r="D27" s="9" t="s">
        <v>23</v>
      </c>
      <c r="E27" s="9" t="s">
        <v>3</v>
      </c>
      <c r="F27" s="3">
        <v>73.506711620280285</v>
      </c>
      <c r="G27" s="3">
        <v>12.36646556907824</v>
      </c>
      <c r="H27" s="3">
        <v>85.873177189358529</v>
      </c>
      <c r="I27" s="3"/>
      <c r="J27" s="3"/>
      <c r="K27" s="4">
        <v>132.55094270697754</v>
      </c>
      <c r="L27" s="4"/>
      <c r="M27" s="4"/>
      <c r="N27" s="5">
        <v>34.909581533261061</v>
      </c>
      <c r="O27" s="5"/>
      <c r="P27" s="5"/>
      <c r="Q27" s="6">
        <v>105.42134952726819</v>
      </c>
    </row>
    <row r="28" spans="1:19" x14ac:dyDescent="0.25">
      <c r="A28" s="9" t="s">
        <v>33</v>
      </c>
      <c r="B28" s="9" t="s">
        <v>13</v>
      </c>
      <c r="C28" s="10">
        <v>8</v>
      </c>
      <c r="D28" s="9" t="s">
        <v>23</v>
      </c>
      <c r="E28" s="9" t="s">
        <v>3</v>
      </c>
    </row>
    <row r="29" spans="1:19" x14ac:dyDescent="0.25">
      <c r="A29" s="9" t="s">
        <v>34</v>
      </c>
      <c r="B29" s="9" t="s">
        <v>13</v>
      </c>
      <c r="C29" s="10">
        <v>13</v>
      </c>
      <c r="D29" s="9" t="s">
        <v>23</v>
      </c>
      <c r="E29" s="9" t="s">
        <v>3</v>
      </c>
    </row>
    <row r="30" spans="1:19" x14ac:dyDescent="0.25">
      <c r="A30" s="11" t="s">
        <v>35</v>
      </c>
      <c r="B30" s="11" t="s">
        <v>18</v>
      </c>
      <c r="C30" s="12">
        <v>4</v>
      </c>
      <c r="D30" s="11" t="s">
        <v>23</v>
      </c>
      <c r="E30" s="11" t="s">
        <v>3</v>
      </c>
      <c r="F30" s="3">
        <v>729.5021890325097</v>
      </c>
      <c r="G30" s="3">
        <v>74.545789121299194</v>
      </c>
      <c r="H30" s="3">
        <v>804.04797815380891</v>
      </c>
      <c r="I30" s="3">
        <f>AVERAGE(H30:H33)</f>
        <v>638.77345305155916</v>
      </c>
      <c r="J30" s="3">
        <f>_xlfn.STDEV.P(H30:H33)/SQRT(4)</f>
        <v>204.50187408935184</v>
      </c>
      <c r="K30" s="4">
        <v>677.81028505251606</v>
      </c>
      <c r="L30" s="4">
        <f>AVERAGE(K30:K33)</f>
        <v>632.84868833558357</v>
      </c>
      <c r="M30" s="4">
        <f>_xlfn.STDEV.P(K30:K33)/SQRT(4)</f>
        <v>242.55822179192853</v>
      </c>
      <c r="N30" s="5">
        <v>142.93542165760948</v>
      </c>
      <c r="O30" s="5">
        <f>AVERAGE(N30:N33)</f>
        <v>225.76192979038478</v>
      </c>
      <c r="P30" s="5">
        <f>_xlfn.STDEV.P(N30:N33)/SQRT(4)</f>
        <v>124.52292631181331</v>
      </c>
      <c r="Q30" s="6">
        <v>1074.4852118031142</v>
      </c>
      <c r="R30" s="6">
        <f>AVERAGE(Q30:Q33)</f>
        <v>890.56684951563773</v>
      </c>
      <c r="S30" s="6">
        <f>_xlfn.STDEV.P(Q30:Q33)/SQRT(4)</f>
        <v>326.01308719481113</v>
      </c>
    </row>
    <row r="31" spans="1:19" x14ac:dyDescent="0.25">
      <c r="A31" s="11" t="s">
        <v>36</v>
      </c>
      <c r="B31" s="11" t="s">
        <v>18</v>
      </c>
      <c r="C31" s="12">
        <v>9</v>
      </c>
      <c r="D31" s="11" t="s">
        <v>23</v>
      </c>
      <c r="E31" s="11" t="s">
        <v>3</v>
      </c>
      <c r="F31" s="3">
        <v>454.20059535033363</v>
      </c>
      <c r="G31" s="3">
        <v>55.302270058168439</v>
      </c>
      <c r="H31" s="3">
        <v>509.50286540850209</v>
      </c>
      <c r="I31" s="3"/>
      <c r="J31" s="3"/>
      <c r="K31" s="4">
        <v>393.71828423458192</v>
      </c>
      <c r="L31" s="4"/>
      <c r="M31" s="4"/>
      <c r="N31" s="5">
        <v>94.724626423645333</v>
      </c>
      <c r="O31" s="5"/>
      <c r="P31" s="5"/>
      <c r="Q31" s="6">
        <v>542.58776890824083</v>
      </c>
    </row>
    <row r="32" spans="1:19" x14ac:dyDescent="0.25">
      <c r="A32" s="11" t="s">
        <v>37</v>
      </c>
      <c r="B32" s="11" t="s">
        <v>18</v>
      </c>
      <c r="C32" s="12">
        <v>11</v>
      </c>
      <c r="D32" s="11" t="s">
        <v>23</v>
      </c>
      <c r="E32" s="11" t="s">
        <v>3</v>
      </c>
      <c r="F32" s="3">
        <v>54.61552792066346</v>
      </c>
      <c r="G32" s="3">
        <v>7.3798076336218159</v>
      </c>
      <c r="H32" s="3">
        <v>61.995335554285276</v>
      </c>
      <c r="K32" s="4">
        <v>72.933778056713379</v>
      </c>
      <c r="L32" s="4"/>
      <c r="M32" s="4"/>
      <c r="N32" s="5">
        <v>15.522370415620724</v>
      </c>
      <c r="O32" s="5"/>
      <c r="P32" s="5"/>
      <c r="Q32" s="6">
        <v>97.331773455526019</v>
      </c>
    </row>
    <row r="33" spans="1:19" x14ac:dyDescent="0.25">
      <c r="A33" s="11" t="s">
        <v>38</v>
      </c>
      <c r="B33" s="11" t="s">
        <v>18</v>
      </c>
      <c r="C33" s="12">
        <v>16</v>
      </c>
      <c r="D33" s="11" t="s">
        <v>23</v>
      </c>
      <c r="E33" s="11" t="s">
        <v>3</v>
      </c>
      <c r="F33" s="3">
        <v>1056.0201107213177</v>
      </c>
      <c r="G33" s="3">
        <v>123.52752236832281</v>
      </c>
      <c r="H33" s="3">
        <v>1179.5476330896404</v>
      </c>
      <c r="I33" s="3"/>
      <c r="J33" s="3"/>
      <c r="K33" s="4">
        <v>1386.9324059985227</v>
      </c>
      <c r="L33" s="4"/>
      <c r="M33" s="4"/>
      <c r="N33" s="5">
        <v>649.86530066466355</v>
      </c>
      <c r="O33" s="5"/>
      <c r="P33" s="5"/>
      <c r="Q33" s="6">
        <v>1847.8626438956699</v>
      </c>
    </row>
    <row r="34" spans="1:19" x14ac:dyDescent="0.25">
      <c r="A34" s="13" t="s">
        <v>39</v>
      </c>
      <c r="B34" s="13" t="s">
        <v>1</v>
      </c>
      <c r="C34" s="14">
        <v>1</v>
      </c>
      <c r="D34" s="13" t="s">
        <v>40</v>
      </c>
      <c r="E34" s="13" t="s">
        <v>3</v>
      </c>
      <c r="F34" s="3">
        <v>22.792775729339223</v>
      </c>
      <c r="G34" s="3">
        <v>2.8138463572456511</v>
      </c>
      <c r="H34" s="3">
        <v>25.606622086584874</v>
      </c>
      <c r="I34" s="3">
        <f>AVERAGE(H34:H37)</f>
        <v>47.292268399177431</v>
      </c>
      <c r="J34" s="3">
        <f>_xlfn.STDEV.P(H34:H37)/SQRT(4)</f>
        <v>8.991003930104787</v>
      </c>
      <c r="K34" s="4">
        <v>30.006667424717371</v>
      </c>
      <c r="L34" s="4">
        <f>AVERAGE(K34:K37)</f>
        <v>66.421416404517544</v>
      </c>
      <c r="M34" s="4">
        <f>_xlfn.STDEV.P(K34:K37)/SQRT(4)</f>
        <v>13.480890120511955</v>
      </c>
      <c r="N34" s="5">
        <v>7.077237817039677</v>
      </c>
      <c r="O34" s="5">
        <f>AVERAGE(N34:N37)</f>
        <v>28.280051984278145</v>
      </c>
      <c r="P34" s="5">
        <f>_xlfn.STDEV.P(N34:N37)/SQRT(4)</f>
        <v>8.5920262574407005</v>
      </c>
      <c r="Q34" s="6">
        <v>27.287821112258726</v>
      </c>
      <c r="R34" s="6">
        <f>AVERAGE(Q34:Q37)</f>
        <v>77.748856522812289</v>
      </c>
      <c r="S34" s="6">
        <f>_xlfn.STDEV.P(Q34:Q37)/SQRT(4)</f>
        <v>20.905920886261541</v>
      </c>
    </row>
    <row r="35" spans="1:19" x14ac:dyDescent="0.25">
      <c r="A35" s="13" t="s">
        <v>41</v>
      </c>
      <c r="B35" s="13" t="s">
        <v>1</v>
      </c>
      <c r="C35" s="14">
        <v>10</v>
      </c>
      <c r="D35" s="13" t="s">
        <v>40</v>
      </c>
      <c r="E35" s="13" t="s">
        <v>3</v>
      </c>
      <c r="F35" s="3">
        <v>40.467400765115862</v>
      </c>
      <c r="G35" s="3">
        <v>6.164279642754086</v>
      </c>
      <c r="H35" s="3">
        <v>46.63168040786995</v>
      </c>
      <c r="I35" s="3"/>
      <c r="J35" s="3"/>
      <c r="K35" s="4">
        <v>74.836909910586854</v>
      </c>
      <c r="L35" s="4"/>
      <c r="M35" s="4"/>
      <c r="N35" s="5">
        <v>28.597102267714526</v>
      </c>
      <c r="O35" s="5"/>
      <c r="P35" s="5"/>
      <c r="Q35" s="6">
        <v>76.284653821482436</v>
      </c>
    </row>
    <row r="36" spans="1:19" x14ac:dyDescent="0.25">
      <c r="A36" s="13" t="s">
        <v>42</v>
      </c>
      <c r="B36" s="13" t="s">
        <v>1</v>
      </c>
      <c r="C36" s="14">
        <v>12</v>
      </c>
      <c r="D36" s="13" t="s">
        <v>40</v>
      </c>
      <c r="E36" s="13" t="s">
        <v>3</v>
      </c>
      <c r="F36" s="3">
        <v>62.537795663198523</v>
      </c>
      <c r="G36" s="3">
        <v>7.1007070398789356</v>
      </c>
      <c r="H36" s="3">
        <v>69.638502703077464</v>
      </c>
      <c r="I36" s="3"/>
      <c r="J36" s="3"/>
      <c r="K36" s="4">
        <v>94.420671878248413</v>
      </c>
      <c r="L36" s="4"/>
      <c r="M36" s="4"/>
      <c r="N36" s="5">
        <v>49.165815868080223</v>
      </c>
      <c r="O36" s="5"/>
      <c r="P36" s="5"/>
      <c r="Q36" s="6">
        <v>129.67409463469573</v>
      </c>
    </row>
    <row r="37" spans="1:19" x14ac:dyDescent="0.25">
      <c r="A37" s="13" t="s">
        <v>43</v>
      </c>
      <c r="B37" s="13" t="s">
        <v>1</v>
      </c>
      <c r="C37" s="14">
        <v>15</v>
      </c>
      <c r="D37" s="13" t="s">
        <v>40</v>
      </c>
      <c r="E37" s="13" t="s">
        <v>3</v>
      </c>
    </row>
    <row r="38" spans="1:19" x14ac:dyDescent="0.25">
      <c r="A38" s="7" t="s">
        <v>44</v>
      </c>
      <c r="B38" s="7" t="s">
        <v>8</v>
      </c>
      <c r="C38" s="8">
        <v>2</v>
      </c>
      <c r="D38" s="7" t="s">
        <v>40</v>
      </c>
      <c r="E38" s="7" t="s">
        <v>3</v>
      </c>
      <c r="F38" s="3">
        <v>20.997295152774189</v>
      </c>
      <c r="G38" s="3">
        <v>2.3483537685307421</v>
      </c>
      <c r="H38" s="3">
        <v>23.345648921304932</v>
      </c>
      <c r="I38" s="3">
        <f>AVERAGE(H38:H41)</f>
        <v>28.290170561914078</v>
      </c>
      <c r="J38" s="3">
        <f>_xlfn.STDEV.P(H38:H41)/SQRT(4)</f>
        <v>3.5994879686617653</v>
      </c>
      <c r="K38" s="4">
        <v>10.70910294194816</v>
      </c>
      <c r="L38" s="4">
        <f>AVERAGE(K38:K41)</f>
        <v>21.333716599523996</v>
      </c>
      <c r="M38" s="4">
        <f>_xlfn.STDEV.P(K38:K41)/SQRT(4)</f>
        <v>3.3628720114812696</v>
      </c>
      <c r="N38" s="5">
        <v>2.8544926044952299</v>
      </c>
      <c r="O38" s="5">
        <f>AVERAGE(N38:N41)</f>
        <v>5.6868011645446401</v>
      </c>
      <c r="P38" s="5">
        <f>_xlfn.STDEV.P(N38:N41)/SQRT(4)</f>
        <v>0.85459781932242429</v>
      </c>
      <c r="Q38" s="6">
        <v>20.345608406445081</v>
      </c>
      <c r="R38" s="6">
        <f>AVERAGE(Q38:Q41)</f>
        <v>33.916803801823995</v>
      </c>
      <c r="S38" s="6">
        <f>_xlfn.STDEV.P(Q38:Q41)/SQRT(4)</f>
        <v>4.6154022086229682</v>
      </c>
    </row>
    <row r="39" spans="1:19" x14ac:dyDescent="0.25">
      <c r="A39" s="7" t="s">
        <v>45</v>
      </c>
      <c r="B39" s="7" t="s">
        <v>8</v>
      </c>
      <c r="C39" s="8">
        <v>5</v>
      </c>
      <c r="D39" s="7" t="s">
        <v>40</v>
      </c>
      <c r="E39" s="7" t="s">
        <v>3</v>
      </c>
      <c r="F39" s="3">
        <v>20.205707215039343</v>
      </c>
      <c r="G39" s="3">
        <v>2.8494768551744771</v>
      </c>
      <c r="H39" s="3">
        <v>23.055184070213819</v>
      </c>
      <c r="I39" s="3"/>
      <c r="J39" s="3"/>
      <c r="K39" s="4">
        <v>21.076625183020383</v>
      </c>
      <c r="L39" s="4"/>
      <c r="M39" s="4"/>
      <c r="N39" s="5">
        <v>7.2713895718643702</v>
      </c>
      <c r="O39" s="5"/>
      <c r="P39" s="5"/>
      <c r="Q39" s="6">
        <v>31.60820523662299</v>
      </c>
    </row>
    <row r="40" spans="1:19" x14ac:dyDescent="0.25">
      <c r="A40" s="7" t="s">
        <v>46</v>
      </c>
      <c r="B40" s="7" t="s">
        <v>8</v>
      </c>
      <c r="C40" s="8">
        <v>7</v>
      </c>
      <c r="D40" s="7" t="s">
        <v>40</v>
      </c>
      <c r="E40" s="7" t="s">
        <v>3</v>
      </c>
      <c r="F40" s="3">
        <v>24.342794694667308</v>
      </c>
      <c r="G40" s="3">
        <v>2.9386398169130441</v>
      </c>
      <c r="H40" s="3"/>
      <c r="I40" s="3"/>
      <c r="J40" s="3"/>
      <c r="K40" s="4">
        <v>24.678350323932882</v>
      </c>
      <c r="L40" s="4"/>
      <c r="M40" s="4"/>
      <c r="N40" s="5">
        <v>5.8781661918365486</v>
      </c>
      <c r="O40" s="5"/>
      <c r="P40" s="5"/>
      <c r="Q40" s="6">
        <v>38.304229751426135</v>
      </c>
    </row>
    <row r="41" spans="1:19" x14ac:dyDescent="0.25">
      <c r="A41" s="7" t="s">
        <v>47</v>
      </c>
      <c r="B41" s="7" t="s">
        <v>8</v>
      </c>
      <c r="C41" s="8">
        <v>14</v>
      </c>
      <c r="D41" s="7" t="s">
        <v>40</v>
      </c>
      <c r="E41" s="7" t="s">
        <v>3</v>
      </c>
      <c r="F41" s="3">
        <v>34.132175664583521</v>
      </c>
      <c r="G41" s="3">
        <v>4.3375030296399606</v>
      </c>
      <c r="H41" s="3">
        <v>38.469678694223482</v>
      </c>
      <c r="I41" s="3"/>
      <c r="J41" s="3"/>
      <c r="K41" s="4">
        <v>28.870787949194565</v>
      </c>
      <c r="L41" s="4"/>
      <c r="M41" s="4"/>
      <c r="N41" s="5">
        <v>6.7431562899824105</v>
      </c>
      <c r="O41" s="5"/>
      <c r="P41" s="5"/>
      <c r="Q41" s="6">
        <v>45.409171812801773</v>
      </c>
    </row>
    <row r="42" spans="1:19" x14ac:dyDescent="0.25">
      <c r="A42" s="9" t="s">
        <v>48</v>
      </c>
      <c r="B42" s="9" t="s">
        <v>13</v>
      </c>
      <c r="C42" s="10">
        <v>3</v>
      </c>
      <c r="D42" s="9" t="s">
        <v>40</v>
      </c>
      <c r="E42" s="9" t="s">
        <v>3</v>
      </c>
      <c r="I42" s="3">
        <f>AVERAGE(H42:H45)</f>
        <v>262.42242172789628</v>
      </c>
      <c r="J42" s="3">
        <f>_xlfn.STDEV.P(H42:H45)/SQRT(4)</f>
        <v>135.82301483477792</v>
      </c>
      <c r="L42" s="4">
        <f>AVERAGE(K42:K45)</f>
        <v>315.56396391635843</v>
      </c>
      <c r="M42" s="4">
        <f>_xlfn.STDEV.P(K42:K45)/SQRT(4)</f>
        <v>152.44094633993359</v>
      </c>
      <c r="O42" s="5">
        <f>AVERAGE(N42:N45)</f>
        <v>76.965299444078042</v>
      </c>
      <c r="P42" s="5">
        <f>_xlfn.STDEV.P(N42:N45)/SQRT(4)</f>
        <v>38.994328842941727</v>
      </c>
      <c r="R42" s="6">
        <f>AVERAGE(Q42:Q45)</f>
        <v>367.05847437067973</v>
      </c>
      <c r="S42" s="6">
        <f>_xlfn.STDEV.P(Q42:Q45)/SQRT(4)</f>
        <v>191.73740611461278</v>
      </c>
    </row>
    <row r="43" spans="1:19" x14ac:dyDescent="0.25">
      <c r="A43" s="9" t="s">
        <v>49</v>
      </c>
      <c r="B43" s="9" t="s">
        <v>13</v>
      </c>
      <c r="C43" s="10">
        <v>6</v>
      </c>
      <c r="D43" s="9" t="s">
        <v>40</v>
      </c>
      <c r="E43" s="9" t="s">
        <v>3</v>
      </c>
      <c r="F43" s="3">
        <v>1.5891477925650566</v>
      </c>
      <c r="G43" s="3">
        <v>0.26463640086165052</v>
      </c>
      <c r="H43" s="3">
        <v>1.8537841934267072</v>
      </c>
      <c r="I43" s="3"/>
      <c r="J43" s="3"/>
      <c r="K43" s="4">
        <v>5.7120428391997908</v>
      </c>
      <c r="L43" s="4"/>
      <c r="M43" s="4"/>
      <c r="N43" s="5">
        <v>1.3051974460832203</v>
      </c>
      <c r="O43" s="5"/>
      <c r="P43" s="5"/>
      <c r="Q43" s="6">
        <v>6.6580485707892505</v>
      </c>
    </row>
    <row r="44" spans="1:19" x14ac:dyDescent="0.25">
      <c r="A44" s="9" t="s">
        <v>50</v>
      </c>
      <c r="B44" s="9" t="s">
        <v>13</v>
      </c>
      <c r="C44" s="10">
        <v>8</v>
      </c>
      <c r="D44" s="9" t="s">
        <v>40</v>
      </c>
      <c r="E44" s="9" t="s">
        <v>3</v>
      </c>
      <c r="F44" s="3">
        <v>564.7215708204152</v>
      </c>
      <c r="G44" s="3">
        <v>72.45467084597135</v>
      </c>
      <c r="H44" s="3">
        <v>637.17624166638655</v>
      </c>
      <c r="I44" s="3"/>
      <c r="J44" s="3"/>
      <c r="K44" s="4">
        <v>730.14988089736403</v>
      </c>
      <c r="L44" s="4"/>
      <c r="M44" s="4"/>
      <c r="N44" s="5">
        <v>184.29360808820371</v>
      </c>
      <c r="O44" s="5"/>
      <c r="P44" s="5"/>
      <c r="Q44" s="6">
        <v>898.2046193368094</v>
      </c>
    </row>
    <row r="45" spans="1:19" x14ac:dyDescent="0.25">
      <c r="A45" s="9" t="s">
        <v>51</v>
      </c>
      <c r="B45" s="9" t="s">
        <v>13</v>
      </c>
      <c r="C45" s="10">
        <v>13</v>
      </c>
      <c r="D45" s="9" t="s">
        <v>40</v>
      </c>
      <c r="E45" s="9" t="s">
        <v>3</v>
      </c>
      <c r="F45" s="3">
        <v>128.4212715829342</v>
      </c>
      <c r="G45" s="3">
        <v>19.815967740941485</v>
      </c>
      <c r="H45" s="3">
        <v>148.23723932387568</v>
      </c>
      <c r="I45" s="3"/>
      <c r="J45" s="3"/>
      <c r="K45" s="4">
        <v>210.82996801251159</v>
      </c>
      <c r="L45" s="4"/>
      <c r="M45" s="4"/>
      <c r="N45" s="5">
        <v>45.297092797947208</v>
      </c>
      <c r="O45" s="5"/>
      <c r="P45" s="5"/>
      <c r="Q45" s="6">
        <v>196.31275520444055</v>
      </c>
    </row>
    <row r="46" spans="1:19" x14ac:dyDescent="0.25">
      <c r="A46" s="11" t="s">
        <v>52</v>
      </c>
      <c r="B46" s="11" t="s">
        <v>18</v>
      </c>
      <c r="C46" s="12">
        <v>4</v>
      </c>
      <c r="D46" s="11" t="s">
        <v>40</v>
      </c>
      <c r="E46" s="11" t="s">
        <v>3</v>
      </c>
      <c r="F46" s="3">
        <v>227.38366661896563</v>
      </c>
      <c r="G46" s="3">
        <v>30.890594971124791</v>
      </c>
      <c r="H46" s="3">
        <v>258.27426159009042</v>
      </c>
      <c r="I46" s="3">
        <f>AVERAGE(H46:H49)</f>
        <v>120.07454314447841</v>
      </c>
      <c r="J46" s="3">
        <f>_xlfn.STDEV.P(H46:H49)/SQRT(4)</f>
        <v>49.183766310550162</v>
      </c>
      <c r="K46" s="4">
        <v>143.80161625539458</v>
      </c>
      <c r="L46" s="4">
        <f>AVERAGE(K46:K49)</f>
        <v>78.681848686860079</v>
      </c>
      <c r="M46" s="4">
        <f>_xlfn.STDEV.P(K46:K49)/SQRT(4)</f>
        <v>23.582076113483577</v>
      </c>
      <c r="N46" s="5">
        <v>33.056856129449955</v>
      </c>
      <c r="O46" s="5">
        <f>AVERAGE(N46:N49)</f>
        <v>19.339206046363042</v>
      </c>
      <c r="P46" s="5">
        <f>_xlfn.STDEV.P(N46:N49)/SQRT(4)</f>
        <v>5.1003302208899077</v>
      </c>
      <c r="Q46" s="6">
        <v>288.51383896111258</v>
      </c>
      <c r="R46" s="6">
        <f>AVERAGE(Q46:Q49)</f>
        <v>141.40321714259636</v>
      </c>
      <c r="S46" s="6">
        <f>_xlfn.STDEV.P(Q46:Q49)/SQRT(4)</f>
        <v>52.653361906286484</v>
      </c>
    </row>
    <row r="47" spans="1:19" x14ac:dyDescent="0.25">
      <c r="A47" s="11" t="s">
        <v>53</v>
      </c>
      <c r="B47" s="11" t="s">
        <v>18</v>
      </c>
      <c r="C47" s="12">
        <v>9</v>
      </c>
      <c r="D47" s="11" t="s">
        <v>40</v>
      </c>
      <c r="E47" s="11" t="s">
        <v>3</v>
      </c>
      <c r="F47" s="3">
        <v>32.575980223650987</v>
      </c>
      <c r="G47" s="3">
        <v>4.6188061254691997</v>
      </c>
      <c r="H47" s="3">
        <v>37.194786349120186</v>
      </c>
      <c r="I47" s="3"/>
      <c r="J47" s="3"/>
      <c r="K47" s="4">
        <v>33.62205343099312</v>
      </c>
      <c r="L47" s="4"/>
      <c r="M47" s="4"/>
      <c r="N47" s="5">
        <v>8.6138881079909098</v>
      </c>
      <c r="O47" s="5"/>
      <c r="P47" s="5"/>
      <c r="Q47" s="6">
        <v>47.770360782426835</v>
      </c>
    </row>
    <row r="48" spans="1:19" x14ac:dyDescent="0.25">
      <c r="A48" s="11" t="s">
        <v>54</v>
      </c>
      <c r="B48" s="11" t="s">
        <v>18</v>
      </c>
      <c r="C48" s="12">
        <v>11</v>
      </c>
      <c r="D48" s="11" t="s">
        <v>40</v>
      </c>
      <c r="E48" s="11" t="s">
        <v>3</v>
      </c>
      <c r="F48" s="3">
        <v>57.114282300435846</v>
      </c>
      <c r="G48" s="3">
        <v>7.6402991937887448</v>
      </c>
      <c r="H48" s="3">
        <v>64.754581494224595</v>
      </c>
      <c r="I48" s="3"/>
      <c r="J48" s="3"/>
      <c r="K48" s="4">
        <v>58.621876374192524</v>
      </c>
      <c r="L48" s="4"/>
      <c r="M48" s="4"/>
      <c r="N48" s="5">
        <v>16.346873901648255</v>
      </c>
      <c r="O48" s="5"/>
      <c r="P48" s="5"/>
      <c r="Q48" s="6">
        <v>87.925451684249651</v>
      </c>
    </row>
    <row r="49" spans="1:5" x14ac:dyDescent="0.25">
      <c r="A49" s="11" t="s">
        <v>55</v>
      </c>
      <c r="B49" s="11" t="s">
        <v>18</v>
      </c>
      <c r="C49" s="12">
        <v>16</v>
      </c>
      <c r="D49" s="11" t="s">
        <v>40</v>
      </c>
      <c r="E49" s="1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E0E6-7910-477D-9537-4FDF7982672E}">
  <dimension ref="A1:H108"/>
  <sheetViews>
    <sheetView tabSelected="1" workbookViewId="0">
      <selection activeCell="N6" sqref="N6"/>
    </sheetView>
  </sheetViews>
  <sheetFormatPr defaultRowHeight="15" x14ac:dyDescent="0.25"/>
  <sheetData>
    <row r="1" spans="1:8" x14ac:dyDescent="0.25">
      <c r="A1" s="285" t="s">
        <v>76</v>
      </c>
      <c r="B1" s="285"/>
      <c r="C1" s="285"/>
      <c r="D1" s="17"/>
      <c r="E1" s="17"/>
      <c r="F1" s="17"/>
      <c r="G1" s="17"/>
      <c r="H1" s="17"/>
    </row>
    <row r="2" spans="1:8" x14ac:dyDescent="0.25">
      <c r="A2" s="278" t="s">
        <v>75</v>
      </c>
      <c r="B2" s="278"/>
      <c r="C2" s="22" t="s">
        <v>77</v>
      </c>
      <c r="D2" s="17"/>
      <c r="E2" s="17"/>
      <c r="F2" s="17"/>
      <c r="G2" s="17"/>
      <c r="H2" s="17"/>
    </row>
    <row r="3" spans="1:8" x14ac:dyDescent="0.25">
      <c r="A3" s="288" t="s">
        <v>74</v>
      </c>
      <c r="B3" s="23" t="s">
        <v>13</v>
      </c>
      <c r="C3" s="24">
        <v>9</v>
      </c>
      <c r="D3" s="17"/>
      <c r="E3" s="17"/>
      <c r="F3" s="17"/>
      <c r="G3" s="17"/>
      <c r="H3" s="17"/>
    </row>
    <row r="4" spans="1:8" x14ac:dyDescent="0.25">
      <c r="A4" s="274"/>
      <c r="B4" s="19" t="s">
        <v>1</v>
      </c>
      <c r="C4" s="20">
        <v>10</v>
      </c>
      <c r="D4" s="17"/>
      <c r="E4" s="17"/>
      <c r="F4" s="17"/>
      <c r="G4" s="17"/>
      <c r="H4" s="17"/>
    </row>
    <row r="5" spans="1:8" x14ac:dyDescent="0.25">
      <c r="A5" s="274"/>
      <c r="B5" s="19" t="s">
        <v>18</v>
      </c>
      <c r="C5" s="20">
        <v>11</v>
      </c>
      <c r="D5" s="17"/>
      <c r="E5" s="17"/>
      <c r="F5" s="17"/>
      <c r="G5" s="17"/>
      <c r="H5" s="17"/>
    </row>
    <row r="6" spans="1:8" x14ac:dyDescent="0.25">
      <c r="A6" s="275"/>
      <c r="B6" s="21" t="s">
        <v>8</v>
      </c>
      <c r="C6" s="25">
        <v>11</v>
      </c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285" t="s">
        <v>78</v>
      </c>
      <c r="B8" s="285"/>
      <c r="C8" s="285"/>
      <c r="D8" s="285"/>
      <c r="E8" s="17"/>
      <c r="F8" s="17"/>
      <c r="G8" s="17"/>
      <c r="H8" s="17"/>
    </row>
    <row r="9" spans="1:8" x14ac:dyDescent="0.25">
      <c r="A9" s="286" t="s">
        <v>79</v>
      </c>
      <c r="B9" s="286" t="s">
        <v>62</v>
      </c>
      <c r="C9" s="287"/>
      <c r="D9" s="287"/>
      <c r="E9" s="17"/>
      <c r="F9" s="17"/>
      <c r="G9" s="17"/>
      <c r="H9" s="17"/>
    </row>
    <row r="10" spans="1:8" ht="24.75" x14ac:dyDescent="0.25">
      <c r="A10" s="26" t="s">
        <v>74</v>
      </c>
      <c r="B10" s="27" t="s">
        <v>80</v>
      </c>
      <c r="C10" s="28" t="s">
        <v>81</v>
      </c>
      <c r="D10" s="29" t="s">
        <v>77</v>
      </c>
      <c r="E10" s="17"/>
      <c r="F10" s="17"/>
      <c r="G10" s="17"/>
      <c r="H10" s="17"/>
    </row>
    <row r="11" spans="1:8" x14ac:dyDescent="0.25">
      <c r="A11" s="23" t="s">
        <v>13</v>
      </c>
      <c r="B11" s="30">
        <v>8199344330917.1699</v>
      </c>
      <c r="C11" s="31">
        <v>24598032992274.313</v>
      </c>
      <c r="D11" s="32">
        <v>9</v>
      </c>
      <c r="E11" s="17"/>
      <c r="F11" s="17"/>
      <c r="G11" s="17"/>
      <c r="H11" s="17"/>
    </row>
    <row r="12" spans="1:8" x14ac:dyDescent="0.25">
      <c r="A12" s="19" t="s">
        <v>1</v>
      </c>
      <c r="B12" s="33">
        <v>78.659582817214798</v>
      </c>
      <c r="C12" s="34">
        <v>74.966414573366222</v>
      </c>
      <c r="D12" s="35">
        <v>10</v>
      </c>
      <c r="E12" s="17"/>
      <c r="F12" s="17"/>
      <c r="G12" s="17"/>
      <c r="H12" s="17"/>
    </row>
    <row r="13" spans="1:8" x14ac:dyDescent="0.25">
      <c r="A13" s="19" t="s">
        <v>18</v>
      </c>
      <c r="B13" s="33">
        <v>302.18520730835161</v>
      </c>
      <c r="C13" s="34">
        <v>379.41830359947295</v>
      </c>
      <c r="D13" s="35">
        <v>11</v>
      </c>
      <c r="E13" s="17"/>
      <c r="F13" s="17"/>
      <c r="G13" s="17"/>
      <c r="H13" s="17"/>
    </row>
    <row r="14" spans="1:8" x14ac:dyDescent="0.25">
      <c r="A14" s="19" t="s">
        <v>8</v>
      </c>
      <c r="B14" s="33">
        <v>108.29513011385556</v>
      </c>
      <c r="C14" s="34">
        <v>151.38717432197208</v>
      </c>
      <c r="D14" s="35">
        <v>11</v>
      </c>
      <c r="E14" s="17"/>
      <c r="F14" s="17"/>
      <c r="G14" s="17"/>
      <c r="H14" s="17"/>
    </row>
    <row r="15" spans="1:8" x14ac:dyDescent="0.25">
      <c r="A15" s="21" t="s">
        <v>82</v>
      </c>
      <c r="B15" s="36">
        <v>1799856072769.6689</v>
      </c>
      <c r="C15" s="37">
        <v>11524702042389.748</v>
      </c>
      <c r="D15" s="38">
        <v>41</v>
      </c>
      <c r="E15" s="17"/>
      <c r="F15" s="17"/>
      <c r="G15" s="17"/>
      <c r="H15" s="17"/>
    </row>
    <row r="16" spans="1:8" x14ac:dyDescent="0.25">
      <c r="A16" s="17"/>
      <c r="B16" s="17"/>
      <c r="C16" s="17"/>
      <c r="D16" s="17"/>
      <c r="E16" s="17"/>
      <c r="F16" s="17"/>
      <c r="G16" s="17"/>
      <c r="H16" s="17"/>
    </row>
    <row r="17" spans="1:8" x14ac:dyDescent="0.25">
      <c r="A17" s="285" t="s">
        <v>126</v>
      </c>
      <c r="B17" s="285"/>
      <c r="C17" s="285"/>
      <c r="D17" s="285"/>
      <c r="E17" s="285"/>
      <c r="F17" s="285"/>
      <c r="G17" s="17"/>
      <c r="H17" s="17"/>
    </row>
    <row r="18" spans="1:8" ht="24.75" x14ac:dyDescent="0.25">
      <c r="A18" s="278" t="s">
        <v>75</v>
      </c>
      <c r="B18" s="278"/>
      <c r="C18" s="27" t="s">
        <v>83</v>
      </c>
      <c r="D18" s="28" t="s">
        <v>84</v>
      </c>
      <c r="E18" s="28" t="s">
        <v>85</v>
      </c>
      <c r="F18" s="29" t="s">
        <v>86</v>
      </c>
      <c r="G18" s="17"/>
      <c r="H18" s="17"/>
    </row>
    <row r="19" spans="1:8" ht="24" x14ac:dyDescent="0.25">
      <c r="A19" s="284" t="s">
        <v>62</v>
      </c>
      <c r="B19" s="23" t="s">
        <v>87</v>
      </c>
      <c r="C19" s="39">
        <v>6.2863779656906411</v>
      </c>
      <c r="D19" s="40">
        <v>3</v>
      </c>
      <c r="E19" s="40">
        <v>37</v>
      </c>
      <c r="F19" s="41">
        <v>1.4785094969207912E-3</v>
      </c>
      <c r="G19" s="17"/>
      <c r="H19" s="17"/>
    </row>
    <row r="20" spans="1:8" ht="24" x14ac:dyDescent="0.25">
      <c r="A20" s="274"/>
      <c r="B20" s="19" t="s">
        <v>88</v>
      </c>
      <c r="C20" s="42">
        <v>1.2032520325197824</v>
      </c>
      <c r="D20" s="43">
        <v>3</v>
      </c>
      <c r="E20" s="43">
        <v>37</v>
      </c>
      <c r="F20" s="44">
        <v>0.32205973297270518</v>
      </c>
      <c r="G20" s="17"/>
      <c r="H20" s="17"/>
    </row>
    <row r="21" spans="1:8" ht="60" x14ac:dyDescent="0.25">
      <c r="A21" s="274"/>
      <c r="B21" s="19" t="s">
        <v>89</v>
      </c>
      <c r="C21" s="42">
        <v>1.2032520325197824</v>
      </c>
      <c r="D21" s="43">
        <v>3</v>
      </c>
      <c r="E21" s="45">
        <v>8</v>
      </c>
      <c r="F21" s="44">
        <v>0.3689837170594471</v>
      </c>
      <c r="G21" s="17"/>
      <c r="H21" s="17"/>
    </row>
    <row r="22" spans="1:8" ht="36" x14ac:dyDescent="0.25">
      <c r="A22" s="275"/>
      <c r="B22" s="21" t="s">
        <v>90</v>
      </c>
      <c r="C22" s="46">
        <v>3.50668159939366</v>
      </c>
      <c r="D22" s="47">
        <v>3</v>
      </c>
      <c r="E22" s="47">
        <v>37</v>
      </c>
      <c r="F22" s="48">
        <v>2.4645431989698541E-2</v>
      </c>
      <c r="G22" s="17"/>
      <c r="H22" s="17"/>
    </row>
    <row r="23" spans="1:8" x14ac:dyDescent="0.25">
      <c r="A23" s="276" t="s">
        <v>91</v>
      </c>
      <c r="B23" s="276"/>
      <c r="C23" s="276"/>
      <c r="D23" s="276"/>
      <c r="E23" s="276"/>
      <c r="F23" s="276"/>
      <c r="G23" s="17"/>
      <c r="H23" s="17"/>
    </row>
    <row r="24" spans="1:8" x14ac:dyDescent="0.25">
      <c r="A24" s="276" t="s">
        <v>92</v>
      </c>
      <c r="B24" s="276"/>
      <c r="C24" s="276"/>
      <c r="D24" s="276"/>
      <c r="E24" s="276"/>
      <c r="F24" s="276"/>
      <c r="G24" s="17"/>
      <c r="H24" s="17"/>
    </row>
    <row r="25" spans="1:8" x14ac:dyDescent="0.25">
      <c r="A25" s="276" t="s">
        <v>93</v>
      </c>
      <c r="B25" s="276"/>
      <c r="C25" s="276"/>
      <c r="D25" s="276"/>
      <c r="E25" s="276"/>
      <c r="F25" s="276"/>
      <c r="G25" s="17"/>
      <c r="H25" s="17"/>
    </row>
    <row r="26" spans="1:8" x14ac:dyDescent="0.25">
      <c r="A26" s="17"/>
      <c r="B26" s="17"/>
      <c r="C26" s="17"/>
      <c r="D26" s="17"/>
      <c r="E26" s="17"/>
      <c r="F26" s="17"/>
      <c r="G26" s="17"/>
      <c r="H26" s="17"/>
    </row>
    <row r="27" spans="1:8" x14ac:dyDescent="0.25">
      <c r="A27" s="285" t="s">
        <v>94</v>
      </c>
      <c r="B27" s="285"/>
      <c r="C27" s="285"/>
      <c r="D27" s="285"/>
      <c r="E27" s="285"/>
      <c r="F27" s="285"/>
      <c r="G27" s="17"/>
      <c r="H27" s="17"/>
    </row>
    <row r="28" spans="1:8" x14ac:dyDescent="0.25">
      <c r="A28" s="286" t="s">
        <v>79</v>
      </c>
      <c r="B28" s="286" t="s">
        <v>62</v>
      </c>
      <c r="C28" s="287"/>
      <c r="D28" s="287"/>
      <c r="E28" s="287"/>
      <c r="F28" s="287"/>
      <c r="G28" s="17"/>
      <c r="H28" s="17"/>
    </row>
    <row r="29" spans="1:8" ht="36.75" x14ac:dyDescent="0.25">
      <c r="A29" s="26" t="s">
        <v>95</v>
      </c>
      <c r="B29" s="27" t="s">
        <v>96</v>
      </c>
      <c r="C29" s="28" t="s">
        <v>97</v>
      </c>
      <c r="D29" s="28" t="s">
        <v>98</v>
      </c>
      <c r="E29" s="28" t="s">
        <v>99</v>
      </c>
      <c r="F29" s="29" t="s">
        <v>86</v>
      </c>
      <c r="G29" s="17"/>
      <c r="H29" s="17"/>
    </row>
    <row r="30" spans="1:8" ht="24" x14ac:dyDescent="0.25">
      <c r="A30" s="23" t="s">
        <v>100</v>
      </c>
      <c r="B30" s="49" t="s">
        <v>127</v>
      </c>
      <c r="C30" s="40">
        <v>3</v>
      </c>
      <c r="D30" s="50">
        <v>1.5741482330745705E+26</v>
      </c>
      <c r="E30" s="50">
        <v>1.2032520325183809</v>
      </c>
      <c r="F30" s="41">
        <v>0.32205973297320978</v>
      </c>
      <c r="G30" s="17"/>
      <c r="H30" s="17"/>
    </row>
    <row r="31" spans="1:8" x14ac:dyDescent="0.25">
      <c r="A31" s="19" t="s">
        <v>101</v>
      </c>
      <c r="B31" s="42">
        <v>1.7109757066919075E+26</v>
      </c>
      <c r="C31" s="43">
        <v>1</v>
      </c>
      <c r="D31" s="45">
        <v>1.7109757066919075E+26</v>
      </c>
      <c r="E31" s="45">
        <v>1.3078406171733667</v>
      </c>
      <c r="F31" s="44">
        <v>0.26013132709669368</v>
      </c>
      <c r="G31" s="17"/>
      <c r="H31" s="17"/>
    </row>
    <row r="32" spans="1:8" ht="24" x14ac:dyDescent="0.25">
      <c r="A32" s="19" t="s">
        <v>74</v>
      </c>
      <c r="B32" s="42">
        <v>4.7224446992237187E+26</v>
      </c>
      <c r="C32" s="43">
        <v>3</v>
      </c>
      <c r="D32" s="45">
        <v>1.5741482330745729E+26</v>
      </c>
      <c r="E32" s="45">
        <v>1.2032520325183829</v>
      </c>
      <c r="F32" s="44">
        <v>0.32205973297320978</v>
      </c>
      <c r="G32" s="17"/>
      <c r="H32" s="17"/>
    </row>
    <row r="33" spans="1:8" x14ac:dyDescent="0.25">
      <c r="A33" s="19" t="s">
        <v>102</v>
      </c>
      <c r="B33" s="42">
        <v>4.840505816712126E+27</v>
      </c>
      <c r="C33" s="43">
        <v>37</v>
      </c>
      <c r="D33" s="45">
        <v>1.3082448153276016E+26</v>
      </c>
      <c r="E33" s="51"/>
      <c r="F33" s="52"/>
      <c r="G33" s="17"/>
      <c r="H33" s="17"/>
    </row>
    <row r="34" spans="1:8" x14ac:dyDescent="0.25">
      <c r="A34" s="19" t="s">
        <v>82</v>
      </c>
      <c r="B34" s="42">
        <v>5.4455690438246181E+27</v>
      </c>
      <c r="C34" s="43">
        <v>41</v>
      </c>
      <c r="D34" s="51"/>
      <c r="E34" s="51"/>
      <c r="F34" s="52"/>
      <c r="G34" s="17"/>
      <c r="H34" s="17"/>
    </row>
    <row r="35" spans="1:8" ht="24" x14ac:dyDescent="0.25">
      <c r="A35" s="21" t="s">
        <v>103</v>
      </c>
      <c r="B35" s="46">
        <v>5.3127502866344972E+27</v>
      </c>
      <c r="C35" s="47">
        <v>40</v>
      </c>
      <c r="D35" s="53"/>
      <c r="E35" s="53"/>
      <c r="F35" s="54"/>
      <c r="G35" s="17"/>
      <c r="H35" s="17"/>
    </row>
    <row r="36" spans="1:8" x14ac:dyDescent="0.25">
      <c r="A36" s="276" t="s">
        <v>104</v>
      </c>
      <c r="B36" s="276"/>
      <c r="C36" s="276"/>
      <c r="D36" s="276"/>
      <c r="E36" s="276"/>
      <c r="F36" s="276"/>
      <c r="G36" s="17"/>
      <c r="H36" s="17"/>
    </row>
    <row r="37" spans="1:8" x14ac:dyDescent="0.25">
      <c r="A37" s="17"/>
      <c r="B37" s="17"/>
      <c r="C37" s="17"/>
      <c r="D37" s="17"/>
      <c r="E37" s="17"/>
      <c r="F37" s="17"/>
      <c r="G37" s="17"/>
      <c r="H37" s="17"/>
    </row>
    <row r="38" spans="1:8" x14ac:dyDescent="0.25">
      <c r="A38" s="17"/>
      <c r="B38" s="17"/>
      <c r="C38" s="17"/>
      <c r="D38" s="17"/>
      <c r="E38" s="17"/>
      <c r="F38" s="17"/>
      <c r="G38" s="17"/>
      <c r="H38" s="17"/>
    </row>
    <row r="39" spans="1:8" x14ac:dyDescent="0.25">
      <c r="A39" s="18" t="s">
        <v>105</v>
      </c>
      <c r="B39" s="17"/>
      <c r="C39" s="17"/>
      <c r="D39" s="17"/>
      <c r="E39" s="17"/>
      <c r="F39" s="17"/>
      <c r="G39" s="17"/>
      <c r="H39" s="17"/>
    </row>
    <row r="40" spans="1:8" x14ac:dyDescent="0.25">
      <c r="A40" s="17"/>
      <c r="B40" s="17"/>
      <c r="C40" s="17"/>
      <c r="D40" s="17"/>
      <c r="E40" s="17"/>
      <c r="F40" s="17"/>
      <c r="G40" s="17"/>
      <c r="H40" s="17"/>
    </row>
    <row r="41" spans="1:8" x14ac:dyDescent="0.25">
      <c r="A41" s="285" t="s">
        <v>106</v>
      </c>
      <c r="B41" s="285"/>
      <c r="C41" s="285"/>
      <c r="D41" s="285"/>
      <c r="E41" s="17"/>
      <c r="F41" s="17"/>
      <c r="G41" s="17"/>
      <c r="H41" s="17"/>
    </row>
    <row r="42" spans="1:8" x14ac:dyDescent="0.25">
      <c r="A42" s="286" t="s">
        <v>79</v>
      </c>
      <c r="B42" s="286" t="s">
        <v>62</v>
      </c>
      <c r="C42" s="287"/>
      <c r="D42" s="287"/>
      <c r="E42" s="17"/>
      <c r="F42" s="17"/>
      <c r="G42" s="17"/>
      <c r="H42" s="17"/>
    </row>
    <row r="43" spans="1:8" x14ac:dyDescent="0.25">
      <c r="A43" s="279" t="s">
        <v>80</v>
      </c>
      <c r="B43" s="281" t="s">
        <v>107</v>
      </c>
      <c r="C43" s="281" t="s">
        <v>108</v>
      </c>
      <c r="D43" s="283"/>
      <c r="E43" s="17"/>
      <c r="F43" s="17"/>
      <c r="G43" s="17"/>
      <c r="H43" s="17"/>
    </row>
    <row r="44" spans="1:8" ht="24.75" x14ac:dyDescent="0.25">
      <c r="A44" s="280"/>
      <c r="B44" s="282"/>
      <c r="C44" s="28" t="s">
        <v>109</v>
      </c>
      <c r="D44" s="29" t="s">
        <v>110</v>
      </c>
      <c r="E44" s="17"/>
      <c r="F44" s="17"/>
      <c r="G44" s="17"/>
      <c r="H44" s="17"/>
    </row>
    <row r="45" spans="1:8" x14ac:dyDescent="0.25">
      <c r="A45" s="55">
        <v>2049836082851.5781</v>
      </c>
      <c r="B45" s="56">
        <v>1792428015055.7788</v>
      </c>
      <c r="C45" s="56">
        <v>-1581968051776.1836</v>
      </c>
      <c r="D45" s="57">
        <v>5681640217479.3398</v>
      </c>
      <c r="E45" s="17"/>
      <c r="F45" s="17"/>
      <c r="G45" s="17"/>
      <c r="H45" s="17"/>
    </row>
    <row r="46" spans="1:8" x14ac:dyDescent="0.25">
      <c r="A46" s="17"/>
      <c r="B46" s="17"/>
      <c r="C46" s="17"/>
      <c r="D46" s="17"/>
      <c r="E46" s="17"/>
      <c r="F46" s="17"/>
      <c r="G46" s="17"/>
      <c r="H46" s="17"/>
    </row>
    <row r="47" spans="1:8" x14ac:dyDescent="0.25">
      <c r="A47" s="17"/>
      <c r="B47" s="17"/>
      <c r="C47" s="17"/>
      <c r="D47" s="17"/>
      <c r="E47" s="17"/>
      <c r="F47" s="17"/>
      <c r="G47" s="17"/>
      <c r="H47" s="17"/>
    </row>
    <row r="48" spans="1:8" x14ac:dyDescent="0.25">
      <c r="A48" s="18" t="s">
        <v>111</v>
      </c>
      <c r="B48" s="17"/>
      <c r="C48" s="17"/>
      <c r="D48" s="17"/>
      <c r="E48" s="17"/>
      <c r="F48" s="17"/>
      <c r="G48" s="17"/>
      <c r="H48" s="17"/>
    </row>
    <row r="49" spans="1:8" x14ac:dyDescent="0.25">
      <c r="A49" s="17"/>
      <c r="B49" s="17"/>
      <c r="C49" s="17"/>
      <c r="D49" s="17"/>
      <c r="E49" s="17"/>
      <c r="F49" s="17"/>
      <c r="G49" s="17"/>
      <c r="H49" s="17"/>
    </row>
    <row r="50" spans="1:8" x14ac:dyDescent="0.25">
      <c r="A50" s="285" t="s">
        <v>112</v>
      </c>
      <c r="B50" s="285"/>
      <c r="C50" s="285"/>
      <c r="D50" s="285"/>
      <c r="E50" s="285"/>
      <c r="F50" s="17"/>
      <c r="G50" s="17"/>
      <c r="H50" s="17"/>
    </row>
    <row r="51" spans="1:8" x14ac:dyDescent="0.25">
      <c r="A51" s="286" t="s">
        <v>79</v>
      </c>
      <c r="B51" s="286" t="s">
        <v>62</v>
      </c>
      <c r="C51" s="287"/>
      <c r="D51" s="287"/>
      <c r="E51" s="287"/>
      <c r="F51" s="17"/>
      <c r="G51" s="17"/>
      <c r="H51" s="17"/>
    </row>
    <row r="52" spans="1:8" x14ac:dyDescent="0.25">
      <c r="A52" s="277" t="s">
        <v>74</v>
      </c>
      <c r="B52" s="279" t="s">
        <v>80</v>
      </c>
      <c r="C52" s="281" t="s">
        <v>107</v>
      </c>
      <c r="D52" s="281" t="s">
        <v>108</v>
      </c>
      <c r="E52" s="283"/>
      <c r="F52" s="17"/>
      <c r="G52" s="17"/>
      <c r="H52" s="17"/>
    </row>
    <row r="53" spans="1:8" ht="24.75" x14ac:dyDescent="0.25">
      <c r="A53" s="278"/>
      <c r="B53" s="280"/>
      <c r="C53" s="282"/>
      <c r="D53" s="28" t="s">
        <v>109</v>
      </c>
      <c r="E53" s="29" t="s">
        <v>110</v>
      </c>
      <c r="F53" s="17"/>
      <c r="G53" s="17"/>
      <c r="H53" s="17"/>
    </row>
    <row r="54" spans="1:8" x14ac:dyDescent="0.25">
      <c r="A54" s="23" t="s">
        <v>13</v>
      </c>
      <c r="B54" s="39">
        <v>8199344330917.1699</v>
      </c>
      <c r="C54" s="50">
        <v>3812617670792.6035</v>
      </c>
      <c r="D54" s="50">
        <v>474247141946.62793</v>
      </c>
      <c r="E54" s="41">
        <v>15924441519887.711</v>
      </c>
      <c r="F54" s="17"/>
      <c r="G54" s="17"/>
      <c r="H54" s="17"/>
    </row>
    <row r="55" spans="1:8" x14ac:dyDescent="0.25">
      <c r="A55" s="19" t="s">
        <v>1</v>
      </c>
      <c r="B55" s="42">
        <v>78.659960937499989</v>
      </c>
      <c r="C55" s="45">
        <v>3616966706133.1958</v>
      </c>
      <c r="D55" s="45">
        <v>-7328670678914.668</v>
      </c>
      <c r="E55" s="44">
        <v>7328670679071.9883</v>
      </c>
      <c r="F55" s="17"/>
      <c r="G55" s="17"/>
      <c r="H55" s="17"/>
    </row>
    <row r="56" spans="1:8" x14ac:dyDescent="0.25">
      <c r="A56" s="19" t="s">
        <v>18</v>
      </c>
      <c r="B56" s="42">
        <v>302.18528053977275</v>
      </c>
      <c r="C56" s="45">
        <v>3448642440844.8579</v>
      </c>
      <c r="D56" s="45">
        <v>-6987613321019.0449</v>
      </c>
      <c r="E56" s="44">
        <v>6987613321623.416</v>
      </c>
      <c r="F56" s="17"/>
      <c r="G56" s="17"/>
      <c r="H56" s="17"/>
    </row>
    <row r="57" spans="1:8" x14ac:dyDescent="0.25">
      <c r="A57" s="21" t="s">
        <v>8</v>
      </c>
      <c r="B57" s="46">
        <v>108.29714133522728</v>
      </c>
      <c r="C57" s="58">
        <v>3448642440844.8579</v>
      </c>
      <c r="D57" s="58">
        <v>-6987613321212.9336</v>
      </c>
      <c r="E57" s="48">
        <v>6987613321429.5273</v>
      </c>
      <c r="F57" s="17"/>
      <c r="G57" s="17"/>
      <c r="H57" s="17"/>
    </row>
    <row r="58" spans="1:8" x14ac:dyDescent="0.25">
      <c r="A58" s="17"/>
      <c r="B58" s="17"/>
      <c r="C58" s="17"/>
      <c r="D58" s="17"/>
      <c r="E58" s="17"/>
      <c r="F58" s="17"/>
      <c r="G58" s="17"/>
      <c r="H58" s="17"/>
    </row>
    <row r="59" spans="1:8" x14ac:dyDescent="0.25">
      <c r="A59" s="285" t="s">
        <v>113</v>
      </c>
      <c r="B59" s="285"/>
      <c r="C59" s="285"/>
      <c r="D59" s="285"/>
      <c r="E59" s="285"/>
      <c r="F59" s="285"/>
      <c r="G59" s="285"/>
      <c r="H59" s="17"/>
    </row>
    <row r="60" spans="1:8" x14ac:dyDescent="0.25">
      <c r="A60" s="286" t="s">
        <v>79</v>
      </c>
      <c r="B60" s="286" t="s">
        <v>62</v>
      </c>
      <c r="C60" s="287"/>
      <c r="D60" s="287"/>
      <c r="E60" s="287"/>
      <c r="F60" s="287"/>
      <c r="G60" s="287"/>
      <c r="H60" s="17"/>
    </row>
    <row r="61" spans="1:8" x14ac:dyDescent="0.25">
      <c r="A61" s="277" t="s">
        <v>114</v>
      </c>
      <c r="B61" s="277"/>
      <c r="C61" s="279" t="s">
        <v>115</v>
      </c>
      <c r="D61" s="281" t="s">
        <v>107</v>
      </c>
      <c r="E61" s="281" t="s">
        <v>128</v>
      </c>
      <c r="F61" s="281" t="s">
        <v>129</v>
      </c>
      <c r="G61" s="283"/>
      <c r="H61" s="17"/>
    </row>
    <row r="62" spans="1:8" ht="24.75" x14ac:dyDescent="0.25">
      <c r="A62" s="278"/>
      <c r="B62" s="278"/>
      <c r="C62" s="280"/>
      <c r="D62" s="282"/>
      <c r="E62" s="282"/>
      <c r="F62" s="28" t="s">
        <v>109</v>
      </c>
      <c r="G62" s="29" t="s">
        <v>110</v>
      </c>
      <c r="H62" s="17"/>
    </row>
    <row r="63" spans="1:8" x14ac:dyDescent="0.25">
      <c r="A63" s="284" t="s">
        <v>13</v>
      </c>
      <c r="B63" s="23" t="s">
        <v>1</v>
      </c>
      <c r="C63" s="39">
        <v>8199344330838.5098</v>
      </c>
      <c r="D63" s="50">
        <v>5255330784728.5918</v>
      </c>
      <c r="E63" s="50">
        <v>0.76336353924331035</v>
      </c>
      <c r="F63" s="50">
        <v>-6450428445895.2676</v>
      </c>
      <c r="G63" s="41">
        <v>22849117107572.289</v>
      </c>
      <c r="H63" s="17"/>
    </row>
    <row r="64" spans="1:8" x14ac:dyDescent="0.25">
      <c r="A64" s="274"/>
      <c r="B64" s="19" t="s">
        <v>18</v>
      </c>
      <c r="C64" s="42">
        <v>8199344330614.9854</v>
      </c>
      <c r="D64" s="45">
        <v>5140932618546.5996</v>
      </c>
      <c r="E64" s="45">
        <v>0.71543450816811494</v>
      </c>
      <c r="F64" s="45">
        <v>-6131531842024.6748</v>
      </c>
      <c r="G64" s="44">
        <v>22530220503254.645</v>
      </c>
      <c r="H64" s="17"/>
    </row>
    <row r="65" spans="1:8" x14ac:dyDescent="0.25">
      <c r="A65" s="273"/>
      <c r="B65" s="59" t="s">
        <v>8</v>
      </c>
      <c r="C65" s="60">
        <v>8199344330808.873</v>
      </c>
      <c r="D65" s="61">
        <v>5140932618546.5996</v>
      </c>
      <c r="E65" s="61">
        <v>0.71543450811741238</v>
      </c>
      <c r="F65" s="61">
        <v>-6131531841830.7871</v>
      </c>
      <c r="G65" s="62">
        <v>22530220503448.531</v>
      </c>
      <c r="H65" s="17"/>
    </row>
    <row r="66" spans="1:8" x14ac:dyDescent="0.25">
      <c r="A66" s="273" t="s">
        <v>1</v>
      </c>
      <c r="B66" s="19" t="s">
        <v>13</v>
      </c>
      <c r="C66" s="42">
        <v>-8199344330838.5098</v>
      </c>
      <c r="D66" s="45">
        <v>5255330784728.5918</v>
      </c>
      <c r="E66" s="45">
        <v>0.76336353924331035</v>
      </c>
      <c r="F66" s="45">
        <v>-22849117107572.289</v>
      </c>
      <c r="G66" s="44">
        <v>6450428445895.2676</v>
      </c>
      <c r="H66" s="17"/>
    </row>
    <row r="67" spans="1:8" x14ac:dyDescent="0.25">
      <c r="A67" s="274"/>
      <c r="B67" s="19" t="s">
        <v>18</v>
      </c>
      <c r="C67" s="42">
        <v>-223.52531960227273</v>
      </c>
      <c r="D67" s="45">
        <v>4997557687318.1162</v>
      </c>
      <c r="E67" s="45">
        <v>1</v>
      </c>
      <c r="F67" s="45">
        <v>-13931203868603.924</v>
      </c>
      <c r="G67" s="44">
        <v>13931203868156.873</v>
      </c>
      <c r="H67" s="17"/>
    </row>
    <row r="68" spans="1:8" x14ac:dyDescent="0.25">
      <c r="A68" s="273"/>
      <c r="B68" s="59" t="s">
        <v>8</v>
      </c>
      <c r="C68" s="60">
        <v>-29.637180397727292</v>
      </c>
      <c r="D68" s="61">
        <v>4997557687318.1152</v>
      </c>
      <c r="E68" s="61">
        <v>1</v>
      </c>
      <c r="F68" s="61">
        <v>-13931203868410.031</v>
      </c>
      <c r="G68" s="62">
        <v>13931203868350.758</v>
      </c>
      <c r="H68" s="17"/>
    </row>
    <row r="69" spans="1:8" x14ac:dyDescent="0.25">
      <c r="A69" s="273" t="s">
        <v>18</v>
      </c>
      <c r="B69" s="19" t="s">
        <v>13</v>
      </c>
      <c r="C69" s="42">
        <v>-8199344330614.9854</v>
      </c>
      <c r="D69" s="45">
        <v>5140932618546.5996</v>
      </c>
      <c r="E69" s="45">
        <v>0.71543450816811494</v>
      </c>
      <c r="F69" s="45">
        <v>-22530220503254.645</v>
      </c>
      <c r="G69" s="44">
        <v>6131531842024.6748</v>
      </c>
      <c r="H69" s="17"/>
    </row>
    <row r="70" spans="1:8" x14ac:dyDescent="0.25">
      <c r="A70" s="274"/>
      <c r="B70" s="19" t="s">
        <v>1</v>
      </c>
      <c r="C70" s="42">
        <v>223.52531960227273</v>
      </c>
      <c r="D70" s="45">
        <v>4997557687318.1162</v>
      </c>
      <c r="E70" s="45">
        <v>1</v>
      </c>
      <c r="F70" s="45">
        <v>-13931203868156.873</v>
      </c>
      <c r="G70" s="44">
        <v>13931203868603.924</v>
      </c>
      <c r="H70" s="17"/>
    </row>
    <row r="71" spans="1:8" x14ac:dyDescent="0.25">
      <c r="A71" s="273"/>
      <c r="B71" s="59" t="s">
        <v>8</v>
      </c>
      <c r="C71" s="60">
        <v>193.88813920454544</v>
      </c>
      <c r="D71" s="61">
        <v>4877116911618.251</v>
      </c>
      <c r="E71" s="61">
        <v>1</v>
      </c>
      <c r="F71" s="61">
        <v>-13595462871219.426</v>
      </c>
      <c r="G71" s="62">
        <v>13595462871607.203</v>
      </c>
      <c r="H71" s="17"/>
    </row>
    <row r="72" spans="1:8" x14ac:dyDescent="0.25">
      <c r="A72" s="273" t="s">
        <v>8</v>
      </c>
      <c r="B72" s="19" t="s">
        <v>13</v>
      </c>
      <c r="C72" s="42">
        <v>-8199344330808.873</v>
      </c>
      <c r="D72" s="45">
        <v>5140932618546.5996</v>
      </c>
      <c r="E72" s="45">
        <v>0.71543450811741238</v>
      </c>
      <c r="F72" s="45">
        <v>-22530220503448.531</v>
      </c>
      <c r="G72" s="44">
        <v>6131531841830.7871</v>
      </c>
      <c r="H72" s="17"/>
    </row>
    <row r="73" spans="1:8" x14ac:dyDescent="0.25">
      <c r="A73" s="274"/>
      <c r="B73" s="19" t="s">
        <v>1</v>
      </c>
      <c r="C73" s="42">
        <v>29.637180397727292</v>
      </c>
      <c r="D73" s="45">
        <v>4997557687318.1152</v>
      </c>
      <c r="E73" s="45">
        <v>1</v>
      </c>
      <c r="F73" s="45">
        <v>-13931203868350.758</v>
      </c>
      <c r="G73" s="44">
        <v>13931203868410.031</v>
      </c>
      <c r="H73" s="17"/>
    </row>
    <row r="74" spans="1:8" x14ac:dyDescent="0.25">
      <c r="A74" s="275"/>
      <c r="B74" s="21" t="s">
        <v>18</v>
      </c>
      <c r="C74" s="46">
        <v>-193.88813920454544</v>
      </c>
      <c r="D74" s="58">
        <v>4877116911618.251</v>
      </c>
      <c r="E74" s="58">
        <v>1</v>
      </c>
      <c r="F74" s="58">
        <v>-13595462871607.203</v>
      </c>
      <c r="G74" s="48">
        <v>13595462871219.426</v>
      </c>
      <c r="H74" s="17"/>
    </row>
    <row r="75" spans="1:8" x14ac:dyDescent="0.25">
      <c r="A75" s="276" t="s">
        <v>116</v>
      </c>
      <c r="B75" s="276"/>
      <c r="C75" s="276"/>
      <c r="D75" s="276"/>
      <c r="E75" s="276"/>
      <c r="F75" s="276"/>
      <c r="G75" s="276"/>
      <c r="H75" s="17"/>
    </row>
    <row r="76" spans="1:8" x14ac:dyDescent="0.25">
      <c r="A76" s="276" t="s">
        <v>117</v>
      </c>
      <c r="B76" s="276"/>
      <c r="C76" s="276"/>
      <c r="D76" s="276"/>
      <c r="E76" s="276"/>
      <c r="F76" s="276"/>
      <c r="G76" s="276"/>
      <c r="H76" s="17"/>
    </row>
    <row r="77" spans="1:8" x14ac:dyDescent="0.25">
      <c r="A77" s="17"/>
      <c r="B77" s="17"/>
      <c r="C77" s="17"/>
      <c r="D77" s="17"/>
      <c r="E77" s="17"/>
      <c r="F77" s="17"/>
      <c r="G77" s="17"/>
      <c r="H77" s="17"/>
    </row>
    <row r="78" spans="1:8" x14ac:dyDescent="0.25">
      <c r="A78" s="285" t="s">
        <v>118</v>
      </c>
      <c r="B78" s="285"/>
      <c r="C78" s="285"/>
      <c r="D78" s="285"/>
      <c r="E78" s="285"/>
      <c r="F78" s="285"/>
      <c r="G78" s="17"/>
      <c r="H78" s="17"/>
    </row>
    <row r="79" spans="1:8" x14ac:dyDescent="0.25">
      <c r="A79" s="286" t="s">
        <v>79</v>
      </c>
      <c r="B79" s="286" t="s">
        <v>62</v>
      </c>
      <c r="C79" s="287"/>
      <c r="D79" s="287"/>
      <c r="E79" s="287"/>
      <c r="F79" s="287"/>
      <c r="G79" s="17"/>
      <c r="H79" s="17"/>
    </row>
    <row r="80" spans="1:8" ht="24.75" x14ac:dyDescent="0.25">
      <c r="A80" s="26" t="s">
        <v>75</v>
      </c>
      <c r="B80" s="27" t="s">
        <v>119</v>
      </c>
      <c r="C80" s="28" t="s">
        <v>97</v>
      </c>
      <c r="D80" s="28" t="s">
        <v>98</v>
      </c>
      <c r="E80" s="28" t="s">
        <v>99</v>
      </c>
      <c r="F80" s="29" t="s">
        <v>86</v>
      </c>
      <c r="G80" s="17"/>
      <c r="H80" s="17"/>
    </row>
    <row r="81" spans="1:8" x14ac:dyDescent="0.25">
      <c r="A81" s="23" t="s">
        <v>120</v>
      </c>
      <c r="B81" s="39">
        <v>4.7224446992237167E+26</v>
      </c>
      <c r="C81" s="40">
        <v>3</v>
      </c>
      <c r="D81" s="50">
        <v>1.5741482330745722E+26</v>
      </c>
      <c r="E81" s="50">
        <v>1.2032520325183822</v>
      </c>
      <c r="F81" s="41">
        <v>0.32205973297321044</v>
      </c>
      <c r="G81" s="17"/>
      <c r="H81" s="17"/>
    </row>
    <row r="82" spans="1:8" x14ac:dyDescent="0.25">
      <c r="A82" s="21" t="s">
        <v>102</v>
      </c>
      <c r="B82" s="46">
        <v>4.840505816712126E+27</v>
      </c>
      <c r="C82" s="47">
        <v>37</v>
      </c>
      <c r="D82" s="58">
        <v>1.3082448153276016E+26</v>
      </c>
      <c r="E82" s="53"/>
      <c r="F82" s="54"/>
      <c r="G82" s="17"/>
      <c r="H82" s="17"/>
    </row>
    <row r="83" spans="1:8" x14ac:dyDescent="0.25">
      <c r="A83" s="276" t="s">
        <v>121</v>
      </c>
      <c r="B83" s="276"/>
      <c r="C83" s="276"/>
      <c r="D83" s="276"/>
      <c r="E83" s="276"/>
      <c r="F83" s="276"/>
      <c r="G83" s="17"/>
      <c r="H83" s="17"/>
    </row>
    <row r="84" spans="1:8" x14ac:dyDescent="0.25">
      <c r="A84" s="17"/>
      <c r="B84" s="17"/>
      <c r="C84" s="17"/>
      <c r="D84" s="17"/>
      <c r="E84" s="17"/>
      <c r="F84" s="17"/>
      <c r="G84" s="17"/>
      <c r="H84" s="17"/>
    </row>
    <row r="85" spans="1:8" x14ac:dyDescent="0.25">
      <c r="A85" s="17"/>
      <c r="B85" s="17"/>
      <c r="C85" s="17"/>
      <c r="D85" s="17"/>
      <c r="E85" s="17"/>
      <c r="F85" s="17"/>
      <c r="G85" s="17"/>
      <c r="H85" s="17"/>
    </row>
    <row r="86" spans="1:8" x14ac:dyDescent="0.25">
      <c r="A86" s="18" t="s">
        <v>122</v>
      </c>
      <c r="B86" s="17"/>
      <c r="C86" s="17"/>
      <c r="D86" s="17"/>
      <c r="E86" s="17"/>
      <c r="F86" s="17"/>
      <c r="G86" s="17"/>
      <c r="H86" s="17"/>
    </row>
    <row r="87" spans="1:8" x14ac:dyDescent="0.25">
      <c r="A87" s="17"/>
      <c r="B87" s="17"/>
      <c r="C87" s="17"/>
      <c r="D87" s="17"/>
      <c r="E87" s="17"/>
      <c r="F87" s="17"/>
      <c r="G87" s="17"/>
      <c r="H87" s="17"/>
    </row>
    <row r="88" spans="1:8" x14ac:dyDescent="0.25">
      <c r="A88" s="17"/>
      <c r="B88" s="17"/>
      <c r="C88" s="17"/>
      <c r="D88" s="17"/>
      <c r="E88" s="17"/>
      <c r="F88" s="17"/>
      <c r="G88" s="17"/>
      <c r="H88" s="17"/>
    </row>
    <row r="89" spans="1:8" x14ac:dyDescent="0.25">
      <c r="A89" s="18" t="s">
        <v>74</v>
      </c>
      <c r="B89" s="17"/>
      <c r="C89" s="17"/>
      <c r="D89" s="17"/>
      <c r="E89" s="17"/>
      <c r="F89" s="17"/>
      <c r="G89" s="17"/>
      <c r="H89" s="17"/>
    </row>
    <row r="90" spans="1:8" x14ac:dyDescent="0.25">
      <c r="A90" s="17"/>
      <c r="B90" s="17"/>
      <c r="C90" s="17"/>
      <c r="D90" s="17"/>
      <c r="E90" s="17"/>
      <c r="F90" s="17"/>
      <c r="G90" s="17"/>
      <c r="H90" s="17"/>
    </row>
    <row r="91" spans="1:8" x14ac:dyDescent="0.25">
      <c r="A91" s="285" t="s">
        <v>123</v>
      </c>
      <c r="B91" s="285"/>
      <c r="C91" s="285"/>
      <c r="D91" s="285"/>
      <c r="E91" s="285"/>
      <c r="F91" s="285"/>
      <c r="G91" s="285"/>
      <c r="H91" s="17"/>
    </row>
    <row r="92" spans="1:8" x14ac:dyDescent="0.25">
      <c r="A92" s="286" t="s">
        <v>79</v>
      </c>
      <c r="B92" s="286" t="s">
        <v>62</v>
      </c>
      <c r="C92" s="287"/>
      <c r="D92" s="287"/>
      <c r="E92" s="287"/>
      <c r="F92" s="287"/>
      <c r="G92" s="287"/>
      <c r="H92" s="17"/>
    </row>
    <row r="93" spans="1:8" x14ac:dyDescent="0.25">
      <c r="A93" s="286" t="s">
        <v>124</v>
      </c>
      <c r="B93" s="287"/>
      <c r="C93" s="287"/>
      <c r="D93" s="287"/>
      <c r="E93" s="287"/>
      <c r="F93" s="287"/>
      <c r="G93" s="287"/>
      <c r="H93" s="17"/>
    </row>
    <row r="94" spans="1:8" x14ac:dyDescent="0.25">
      <c r="A94" s="277" t="s">
        <v>114</v>
      </c>
      <c r="B94" s="277"/>
      <c r="C94" s="279" t="s">
        <v>115</v>
      </c>
      <c r="D94" s="281" t="s">
        <v>107</v>
      </c>
      <c r="E94" s="281" t="s">
        <v>86</v>
      </c>
      <c r="F94" s="281" t="s">
        <v>108</v>
      </c>
      <c r="G94" s="283"/>
      <c r="H94" s="17"/>
    </row>
    <row r="95" spans="1:8" ht="24.75" x14ac:dyDescent="0.25">
      <c r="A95" s="278"/>
      <c r="B95" s="278"/>
      <c r="C95" s="280"/>
      <c r="D95" s="282"/>
      <c r="E95" s="282"/>
      <c r="F95" s="28" t="s">
        <v>109</v>
      </c>
      <c r="G95" s="29" t="s">
        <v>110</v>
      </c>
      <c r="H95" s="17"/>
    </row>
    <row r="96" spans="1:8" x14ac:dyDescent="0.25">
      <c r="A96" s="284" t="s">
        <v>13</v>
      </c>
      <c r="B96" s="23" t="s">
        <v>1</v>
      </c>
      <c r="C96" s="30">
        <v>8199344330838.5107</v>
      </c>
      <c r="D96" s="31">
        <v>5255330784728.5918</v>
      </c>
      <c r="E96" s="50">
        <v>0.76336353924331035</v>
      </c>
      <c r="F96" s="31">
        <v>-6450428445895.2803</v>
      </c>
      <c r="G96" s="63">
        <v>22849117107572.301</v>
      </c>
      <c r="H96" s="17"/>
    </row>
    <row r="97" spans="1:8" x14ac:dyDescent="0.25">
      <c r="A97" s="274"/>
      <c r="B97" s="19" t="s">
        <v>18</v>
      </c>
      <c r="C97" s="33">
        <v>8199344330614.9844</v>
      </c>
      <c r="D97" s="34">
        <v>5140932618546.5986</v>
      </c>
      <c r="E97" s="45">
        <v>0.71543450816811494</v>
      </c>
      <c r="F97" s="34">
        <v>-6131531842024.6895</v>
      </c>
      <c r="G97" s="64">
        <v>22530220503254.656</v>
      </c>
      <c r="H97" s="17"/>
    </row>
    <row r="98" spans="1:8" x14ac:dyDescent="0.25">
      <c r="A98" s="273"/>
      <c r="B98" s="59" t="s">
        <v>8</v>
      </c>
      <c r="C98" s="65">
        <v>8199344330808.875</v>
      </c>
      <c r="D98" s="66">
        <v>5140932618546.5986</v>
      </c>
      <c r="E98" s="61">
        <v>0.71543450811741238</v>
      </c>
      <c r="F98" s="66">
        <v>-6131531841830.7988</v>
      </c>
      <c r="G98" s="67">
        <v>22530220503448.547</v>
      </c>
      <c r="H98" s="17"/>
    </row>
    <row r="99" spans="1:8" x14ac:dyDescent="0.25">
      <c r="A99" s="273" t="s">
        <v>1</v>
      </c>
      <c r="B99" s="19" t="s">
        <v>13</v>
      </c>
      <c r="C99" s="33">
        <v>-8199344330838.5107</v>
      </c>
      <c r="D99" s="34">
        <v>5255330784728.5918</v>
      </c>
      <c r="E99" s="45">
        <v>0.76336353924331035</v>
      </c>
      <c r="F99" s="34">
        <v>-22849117107572.301</v>
      </c>
      <c r="G99" s="64">
        <v>6450428445895.2803</v>
      </c>
      <c r="H99" s="17"/>
    </row>
    <row r="100" spans="1:8" x14ac:dyDescent="0.25">
      <c r="A100" s="274"/>
      <c r="B100" s="19" t="s">
        <v>18</v>
      </c>
      <c r="C100" s="33">
        <v>-223.5256244911368</v>
      </c>
      <c r="D100" s="34">
        <v>4997557687318.1162</v>
      </c>
      <c r="E100" s="45">
        <v>1</v>
      </c>
      <c r="F100" s="34">
        <v>-13931203868603.938</v>
      </c>
      <c r="G100" s="64">
        <v>13931203868156.887</v>
      </c>
      <c r="H100" s="17"/>
    </row>
    <row r="101" spans="1:8" x14ac:dyDescent="0.25">
      <c r="A101" s="273"/>
      <c r="B101" s="59" t="s">
        <v>8</v>
      </c>
      <c r="C101" s="65">
        <v>-29.635547296640766</v>
      </c>
      <c r="D101" s="66">
        <v>4997557687318.1162</v>
      </c>
      <c r="E101" s="61">
        <v>1</v>
      </c>
      <c r="F101" s="66">
        <v>-13931203868410.047</v>
      </c>
      <c r="G101" s="67">
        <v>13931203868350.777</v>
      </c>
      <c r="H101" s="17"/>
    </row>
    <row r="102" spans="1:8" x14ac:dyDescent="0.25">
      <c r="A102" s="273" t="s">
        <v>18</v>
      </c>
      <c r="B102" s="19" t="s">
        <v>13</v>
      </c>
      <c r="C102" s="33">
        <v>-8199344330614.9844</v>
      </c>
      <c r="D102" s="34">
        <v>5140932618546.5986</v>
      </c>
      <c r="E102" s="45">
        <v>0.71543450816811494</v>
      </c>
      <c r="F102" s="34">
        <v>-22530220503254.656</v>
      </c>
      <c r="G102" s="64">
        <v>6131531842024.6895</v>
      </c>
      <c r="H102" s="17"/>
    </row>
    <row r="103" spans="1:8" x14ac:dyDescent="0.25">
      <c r="A103" s="274"/>
      <c r="B103" s="19" t="s">
        <v>1</v>
      </c>
      <c r="C103" s="33">
        <v>223.5256244911368</v>
      </c>
      <c r="D103" s="34">
        <v>4997557687318.1162</v>
      </c>
      <c r="E103" s="45">
        <v>1</v>
      </c>
      <c r="F103" s="34">
        <v>-13931203868156.887</v>
      </c>
      <c r="G103" s="64">
        <v>13931203868603.938</v>
      </c>
      <c r="H103" s="17"/>
    </row>
    <row r="104" spans="1:8" x14ac:dyDescent="0.25">
      <c r="A104" s="273"/>
      <c r="B104" s="59" t="s">
        <v>8</v>
      </c>
      <c r="C104" s="65">
        <v>193.89007719449603</v>
      </c>
      <c r="D104" s="66">
        <v>4877116911618.252</v>
      </c>
      <c r="E104" s="61">
        <v>1</v>
      </c>
      <c r="F104" s="66">
        <v>-13595462871219.441</v>
      </c>
      <c r="G104" s="67">
        <v>13595462871607.223</v>
      </c>
      <c r="H104" s="17"/>
    </row>
    <row r="105" spans="1:8" x14ac:dyDescent="0.25">
      <c r="A105" s="273" t="s">
        <v>8</v>
      </c>
      <c r="B105" s="19" t="s">
        <v>13</v>
      </c>
      <c r="C105" s="33">
        <v>-8199344330808.875</v>
      </c>
      <c r="D105" s="34">
        <v>5140932618546.5986</v>
      </c>
      <c r="E105" s="45">
        <v>0.71543450811741238</v>
      </c>
      <c r="F105" s="34">
        <v>-22530220503448.547</v>
      </c>
      <c r="G105" s="64">
        <v>6131531841830.7988</v>
      </c>
      <c r="H105" s="17"/>
    </row>
    <row r="106" spans="1:8" x14ac:dyDescent="0.25">
      <c r="A106" s="274"/>
      <c r="B106" s="19" t="s">
        <v>1</v>
      </c>
      <c r="C106" s="33">
        <v>29.635547296640766</v>
      </c>
      <c r="D106" s="34">
        <v>4997557687318.1162</v>
      </c>
      <c r="E106" s="45">
        <v>1</v>
      </c>
      <c r="F106" s="34">
        <v>-13931203868350.777</v>
      </c>
      <c r="G106" s="64">
        <v>13931203868410.047</v>
      </c>
      <c r="H106" s="17"/>
    </row>
    <row r="107" spans="1:8" x14ac:dyDescent="0.25">
      <c r="A107" s="275"/>
      <c r="B107" s="21" t="s">
        <v>18</v>
      </c>
      <c r="C107" s="36">
        <v>-193.89007719449603</v>
      </c>
      <c r="D107" s="37">
        <v>4877116911618.252</v>
      </c>
      <c r="E107" s="58">
        <v>1</v>
      </c>
      <c r="F107" s="37">
        <v>-13595462871607.223</v>
      </c>
      <c r="G107" s="68">
        <v>13595462871219.441</v>
      </c>
      <c r="H107" s="17"/>
    </row>
    <row r="108" spans="1:8" x14ac:dyDescent="0.25">
      <c r="A108" s="276" t="s">
        <v>125</v>
      </c>
      <c r="B108" s="276"/>
      <c r="C108" s="276"/>
      <c r="D108" s="276"/>
      <c r="E108" s="276"/>
      <c r="F108" s="276"/>
      <c r="G108" s="276"/>
      <c r="H108" s="17"/>
    </row>
  </sheetData>
  <mergeCells count="54">
    <mergeCell ref="A1:C1"/>
    <mergeCell ref="A2:B2"/>
    <mergeCell ref="A3:A6"/>
    <mergeCell ref="A8:D8"/>
    <mergeCell ref="A9:D9"/>
    <mergeCell ref="A43:A44"/>
    <mergeCell ref="B43:B44"/>
    <mergeCell ref="C43:D43"/>
    <mergeCell ref="A17:F17"/>
    <mergeCell ref="A18:B18"/>
    <mergeCell ref="A19:A22"/>
    <mergeCell ref="A23:F23"/>
    <mergeCell ref="A24:F24"/>
    <mergeCell ref="A25:F25"/>
    <mergeCell ref="A27:F27"/>
    <mergeCell ref="A28:F28"/>
    <mergeCell ref="A36:F36"/>
    <mergeCell ref="A41:D41"/>
    <mergeCell ref="A42:D42"/>
    <mergeCell ref="A50:E50"/>
    <mergeCell ref="A51:E51"/>
    <mergeCell ref="A52:A53"/>
    <mergeCell ref="B52:B53"/>
    <mergeCell ref="C52:C53"/>
    <mergeCell ref="D52:E52"/>
    <mergeCell ref="A59:G59"/>
    <mergeCell ref="A60:G60"/>
    <mergeCell ref="A61:B62"/>
    <mergeCell ref="C61:C62"/>
    <mergeCell ref="D61:D62"/>
    <mergeCell ref="E61:E62"/>
    <mergeCell ref="F61:G61"/>
    <mergeCell ref="A93:G93"/>
    <mergeCell ref="A63:A65"/>
    <mergeCell ref="A66:A68"/>
    <mergeCell ref="A69:A71"/>
    <mergeCell ref="A72:A74"/>
    <mergeCell ref="A75:G75"/>
    <mergeCell ref="A76:G76"/>
    <mergeCell ref="A78:F78"/>
    <mergeCell ref="A79:F79"/>
    <mergeCell ref="A83:F83"/>
    <mergeCell ref="A91:G91"/>
    <mergeCell ref="A92:G92"/>
    <mergeCell ref="A99:A101"/>
    <mergeCell ref="A102:A104"/>
    <mergeCell ref="A105:A107"/>
    <mergeCell ref="A108:G108"/>
    <mergeCell ref="A94:B95"/>
    <mergeCell ref="C94:C95"/>
    <mergeCell ref="D94:D95"/>
    <mergeCell ref="E94:E95"/>
    <mergeCell ref="F94:G94"/>
    <mergeCell ref="A96:A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1C6D-E7F5-499F-BC43-1925D2798BF8}">
  <dimension ref="A1:H61"/>
  <sheetViews>
    <sheetView workbookViewId="0">
      <selection activeCell="E5" sqref="E5"/>
    </sheetView>
  </sheetViews>
  <sheetFormatPr defaultRowHeight="15" x14ac:dyDescent="0.25"/>
  <cols>
    <col min="2" max="2" width="32.85546875" customWidth="1"/>
  </cols>
  <sheetData>
    <row r="1" spans="1:8" x14ac:dyDescent="0.25">
      <c r="A1" s="301" t="s">
        <v>76</v>
      </c>
      <c r="B1" s="301"/>
      <c r="C1" s="301"/>
      <c r="D1" s="69"/>
      <c r="E1" s="69"/>
      <c r="F1" s="69"/>
      <c r="G1" s="69"/>
      <c r="H1" s="69"/>
    </row>
    <row r="2" spans="1:8" x14ac:dyDescent="0.25">
      <c r="A2" s="294" t="s">
        <v>75</v>
      </c>
      <c r="B2" s="294"/>
      <c r="C2" s="74" t="s">
        <v>77</v>
      </c>
      <c r="D2" s="69"/>
      <c r="E2" s="69"/>
      <c r="F2" s="69"/>
      <c r="G2" s="69"/>
      <c r="H2" s="69"/>
    </row>
    <row r="3" spans="1:8" x14ac:dyDescent="0.25">
      <c r="A3" s="304" t="s">
        <v>74</v>
      </c>
      <c r="B3" s="75" t="s">
        <v>13</v>
      </c>
      <c r="C3" s="76">
        <v>9</v>
      </c>
      <c r="D3" s="69"/>
      <c r="E3" s="69"/>
      <c r="F3" s="69"/>
      <c r="G3" s="69"/>
      <c r="H3" s="69"/>
    </row>
    <row r="4" spans="1:8" x14ac:dyDescent="0.25">
      <c r="A4" s="290"/>
      <c r="B4" s="71" t="s">
        <v>1</v>
      </c>
      <c r="C4" s="72">
        <v>10</v>
      </c>
      <c r="D4" s="69"/>
      <c r="E4" s="69"/>
      <c r="F4" s="69"/>
      <c r="G4" s="69"/>
      <c r="H4" s="69"/>
    </row>
    <row r="5" spans="1:8" x14ac:dyDescent="0.25">
      <c r="A5" s="290"/>
      <c r="B5" s="71" t="s">
        <v>18</v>
      </c>
      <c r="C5" s="72">
        <v>11</v>
      </c>
      <c r="D5" s="69"/>
      <c r="E5" s="69"/>
      <c r="F5" s="69"/>
      <c r="G5" s="69"/>
      <c r="H5" s="69"/>
    </row>
    <row r="6" spans="1:8" x14ac:dyDescent="0.25">
      <c r="A6" s="291"/>
      <c r="B6" s="73" t="s">
        <v>8</v>
      </c>
      <c r="C6" s="77">
        <v>12</v>
      </c>
      <c r="D6" s="69"/>
      <c r="E6" s="69"/>
      <c r="F6" s="69"/>
      <c r="G6" s="69"/>
      <c r="H6" s="69"/>
    </row>
    <row r="7" spans="1:8" x14ac:dyDescent="0.25">
      <c r="A7" s="69"/>
      <c r="B7" s="69"/>
      <c r="C7" s="69"/>
      <c r="D7" s="69"/>
      <c r="E7" s="69"/>
      <c r="F7" s="69"/>
      <c r="G7" s="69"/>
      <c r="H7" s="69"/>
    </row>
    <row r="8" spans="1:8" x14ac:dyDescent="0.25">
      <c r="A8" s="301" t="s">
        <v>78</v>
      </c>
      <c r="B8" s="301"/>
      <c r="C8" s="301"/>
      <c r="D8" s="301"/>
      <c r="E8" s="69"/>
      <c r="F8" s="69"/>
      <c r="G8" s="69"/>
      <c r="H8" s="69"/>
    </row>
    <row r="9" spans="1:8" x14ac:dyDescent="0.25">
      <c r="A9" s="302" t="s">
        <v>79</v>
      </c>
      <c r="B9" s="302" t="s">
        <v>65</v>
      </c>
      <c r="C9" s="303"/>
      <c r="D9" s="303"/>
      <c r="E9" s="69"/>
      <c r="F9" s="69"/>
      <c r="G9" s="69"/>
      <c r="H9" s="69"/>
    </row>
    <row r="10" spans="1:8" ht="24.75" x14ac:dyDescent="0.25">
      <c r="A10" s="78" t="s">
        <v>74</v>
      </c>
      <c r="B10" s="79" t="s">
        <v>80</v>
      </c>
      <c r="C10" s="80" t="s">
        <v>81</v>
      </c>
      <c r="D10" s="81" t="s">
        <v>77</v>
      </c>
      <c r="E10" s="69"/>
      <c r="F10" s="69"/>
      <c r="G10" s="69"/>
      <c r="H10" s="69"/>
    </row>
    <row r="11" spans="1:8" x14ac:dyDescent="0.25">
      <c r="A11" s="75" t="s">
        <v>13</v>
      </c>
      <c r="B11" s="82">
        <v>7891179988309.4795</v>
      </c>
      <c r="C11" s="83">
        <v>23673539964337.488</v>
      </c>
      <c r="D11" s="84">
        <v>9</v>
      </c>
      <c r="E11" s="69"/>
      <c r="F11" s="69"/>
      <c r="G11" s="69"/>
      <c r="H11" s="69"/>
    </row>
    <row r="12" spans="1:8" x14ac:dyDescent="0.25">
      <c r="A12" s="71" t="s">
        <v>1</v>
      </c>
      <c r="B12" s="85">
        <v>110.30358394803969</v>
      </c>
      <c r="C12" s="86">
        <v>98.223582148059606</v>
      </c>
      <c r="D12" s="87">
        <v>10</v>
      </c>
      <c r="E12" s="69"/>
      <c r="F12" s="69"/>
      <c r="G12" s="69"/>
      <c r="H12" s="69"/>
    </row>
    <row r="13" spans="1:8" x14ac:dyDescent="0.25">
      <c r="A13" s="71" t="s">
        <v>18</v>
      </c>
      <c r="B13" s="85">
        <v>291.06693070833853</v>
      </c>
      <c r="C13" s="86">
        <v>413.93238495546541</v>
      </c>
      <c r="D13" s="87">
        <v>11</v>
      </c>
      <c r="E13" s="69"/>
      <c r="F13" s="69"/>
      <c r="G13" s="69"/>
      <c r="H13" s="69"/>
    </row>
    <row r="14" spans="1:8" x14ac:dyDescent="0.25">
      <c r="A14" s="71" t="s">
        <v>8</v>
      </c>
      <c r="B14" s="85">
        <v>84.59366097039792</v>
      </c>
      <c r="C14" s="86">
        <v>106.74657240682112</v>
      </c>
      <c r="D14" s="87">
        <v>12</v>
      </c>
      <c r="E14" s="69"/>
      <c r="F14" s="69"/>
      <c r="G14" s="69"/>
      <c r="H14" s="69"/>
    </row>
    <row r="15" spans="1:8" x14ac:dyDescent="0.25">
      <c r="A15" s="73" t="s">
        <v>82</v>
      </c>
      <c r="B15" s="88">
        <v>1690967140478.6946</v>
      </c>
      <c r="C15" s="89">
        <v>10958719565880.652</v>
      </c>
      <c r="D15" s="90">
        <v>42</v>
      </c>
      <c r="E15" s="69"/>
      <c r="F15" s="69"/>
      <c r="G15" s="69"/>
      <c r="H15" s="69"/>
    </row>
    <row r="16" spans="1:8" x14ac:dyDescent="0.25">
      <c r="A16" s="69"/>
      <c r="B16" s="69"/>
      <c r="C16" s="69"/>
      <c r="D16" s="69"/>
      <c r="E16" s="69"/>
      <c r="F16" s="69"/>
      <c r="G16" s="69"/>
      <c r="H16" s="69"/>
    </row>
    <row r="17" spans="1:8" x14ac:dyDescent="0.25">
      <c r="A17" s="301" t="s">
        <v>126</v>
      </c>
      <c r="B17" s="301"/>
      <c r="C17" s="301"/>
      <c r="D17" s="301"/>
      <c r="E17" s="301"/>
      <c r="F17" s="301"/>
      <c r="G17" s="69"/>
      <c r="H17" s="69"/>
    </row>
    <row r="18" spans="1:8" ht="24.75" x14ac:dyDescent="0.25">
      <c r="A18" s="294" t="s">
        <v>75</v>
      </c>
      <c r="B18" s="294"/>
      <c r="C18" s="79" t="s">
        <v>83</v>
      </c>
      <c r="D18" s="80" t="s">
        <v>84</v>
      </c>
      <c r="E18" s="80" t="s">
        <v>85</v>
      </c>
      <c r="F18" s="81" t="s">
        <v>86</v>
      </c>
      <c r="G18" s="69"/>
      <c r="H18" s="69"/>
    </row>
    <row r="19" spans="1:8" x14ac:dyDescent="0.25">
      <c r="A19" s="300" t="s">
        <v>65</v>
      </c>
      <c r="B19" s="75" t="s">
        <v>87</v>
      </c>
      <c r="C19" s="91">
        <v>6.4995140912183746</v>
      </c>
      <c r="D19" s="92">
        <v>3</v>
      </c>
      <c r="E19" s="92">
        <v>38</v>
      </c>
      <c r="F19" s="93">
        <v>1.1685948930888774E-3</v>
      </c>
      <c r="G19" s="69"/>
      <c r="H19" s="69"/>
    </row>
    <row r="20" spans="1:8" x14ac:dyDescent="0.25">
      <c r="A20" s="290"/>
      <c r="B20" s="71" t="s">
        <v>88</v>
      </c>
      <c r="C20" s="94">
        <v>1.2440476190555261</v>
      </c>
      <c r="D20" s="95">
        <v>3</v>
      </c>
      <c r="E20" s="95">
        <v>38</v>
      </c>
      <c r="F20" s="96">
        <v>0.30726992261616515</v>
      </c>
      <c r="G20" s="69"/>
      <c r="H20" s="69"/>
    </row>
    <row r="21" spans="1:8" x14ac:dyDescent="0.25">
      <c r="A21" s="290"/>
      <c r="B21" s="71" t="s">
        <v>89</v>
      </c>
      <c r="C21" s="94">
        <v>1.2440476190555261</v>
      </c>
      <c r="D21" s="95">
        <v>3</v>
      </c>
      <c r="E21" s="97">
        <v>8</v>
      </c>
      <c r="F21" s="96">
        <v>0.35620193415938251</v>
      </c>
      <c r="G21" s="69"/>
      <c r="H21" s="69"/>
    </row>
    <row r="22" spans="1:8" x14ac:dyDescent="0.25">
      <c r="A22" s="291"/>
      <c r="B22" s="73" t="s">
        <v>90</v>
      </c>
      <c r="C22" s="98">
        <v>3.6255736758232926</v>
      </c>
      <c r="D22" s="99">
        <v>3</v>
      </c>
      <c r="E22" s="99">
        <v>38</v>
      </c>
      <c r="F22" s="100">
        <v>2.1422686229742374E-2</v>
      </c>
      <c r="G22" s="69"/>
      <c r="H22" s="69"/>
    </row>
    <row r="23" spans="1:8" x14ac:dyDescent="0.25">
      <c r="A23" s="292" t="s">
        <v>91</v>
      </c>
      <c r="B23" s="292"/>
      <c r="C23" s="292"/>
      <c r="D23" s="292"/>
      <c r="E23" s="292"/>
      <c r="F23" s="292"/>
      <c r="G23" s="69"/>
      <c r="H23" s="69"/>
    </row>
    <row r="24" spans="1:8" x14ac:dyDescent="0.25">
      <c r="A24" s="292" t="s">
        <v>130</v>
      </c>
      <c r="B24" s="292"/>
      <c r="C24" s="292"/>
      <c r="D24" s="292"/>
      <c r="E24" s="292"/>
      <c r="F24" s="292"/>
      <c r="G24" s="69"/>
      <c r="H24" s="69"/>
    </row>
    <row r="25" spans="1:8" x14ac:dyDescent="0.25">
      <c r="A25" s="292" t="s">
        <v>93</v>
      </c>
      <c r="B25" s="292"/>
      <c r="C25" s="292"/>
      <c r="D25" s="292"/>
      <c r="E25" s="292"/>
      <c r="F25" s="292"/>
      <c r="G25" s="69"/>
      <c r="H25" s="69"/>
    </row>
    <row r="26" spans="1:8" x14ac:dyDescent="0.25">
      <c r="A26" s="69"/>
      <c r="B26" s="69"/>
      <c r="C26" s="69"/>
      <c r="D26" s="69"/>
      <c r="E26" s="69"/>
      <c r="F26" s="69"/>
      <c r="G26" s="69"/>
      <c r="H26" s="69"/>
    </row>
    <row r="27" spans="1:8" x14ac:dyDescent="0.25">
      <c r="A27" s="301" t="s">
        <v>94</v>
      </c>
      <c r="B27" s="301"/>
      <c r="C27" s="301"/>
      <c r="D27" s="301"/>
      <c r="E27" s="301"/>
      <c r="F27" s="301"/>
      <c r="G27" s="69"/>
      <c r="H27" s="69"/>
    </row>
    <row r="28" spans="1:8" x14ac:dyDescent="0.25">
      <c r="A28" s="302" t="s">
        <v>79</v>
      </c>
      <c r="B28" s="302" t="s">
        <v>65</v>
      </c>
      <c r="C28" s="303"/>
      <c r="D28" s="303"/>
      <c r="E28" s="303"/>
      <c r="F28" s="303"/>
      <c r="G28" s="69"/>
      <c r="H28" s="69"/>
    </row>
    <row r="29" spans="1:8" ht="24.75" x14ac:dyDescent="0.25">
      <c r="A29" s="78" t="s">
        <v>95</v>
      </c>
      <c r="B29" s="79" t="s">
        <v>96</v>
      </c>
      <c r="C29" s="80" t="s">
        <v>97</v>
      </c>
      <c r="D29" s="80" t="s">
        <v>98</v>
      </c>
      <c r="E29" s="80" t="s">
        <v>99</v>
      </c>
      <c r="F29" s="81" t="s">
        <v>86</v>
      </c>
      <c r="G29" s="69"/>
      <c r="H29" s="69"/>
    </row>
    <row r="30" spans="1:8" ht="24" x14ac:dyDescent="0.25">
      <c r="A30" s="75" t="s">
        <v>100</v>
      </c>
      <c r="B30" s="101" t="s">
        <v>133</v>
      </c>
      <c r="C30" s="92">
        <v>3</v>
      </c>
      <c r="D30" s="102">
        <v>1.467809866411866E+26</v>
      </c>
      <c r="E30" s="102">
        <v>1.2440476190589023</v>
      </c>
      <c r="F30" s="93">
        <v>0.30726992261499864</v>
      </c>
      <c r="G30" s="69"/>
      <c r="H30" s="69"/>
    </row>
    <row r="31" spans="1:8" x14ac:dyDescent="0.25">
      <c r="A31" s="71" t="s">
        <v>101</v>
      </c>
      <c r="B31" s="94">
        <v>1.6159374678744425E+26</v>
      </c>
      <c r="C31" s="95">
        <v>1</v>
      </c>
      <c r="D31" s="97">
        <v>1.6159374678744425E+26</v>
      </c>
      <c r="E31" s="97">
        <v>1.3695937092803152</v>
      </c>
      <c r="F31" s="96">
        <v>0.24916914694386236</v>
      </c>
      <c r="G31" s="69"/>
      <c r="H31" s="69"/>
    </row>
    <row r="32" spans="1:8" ht="24" x14ac:dyDescent="0.25">
      <c r="A32" s="71" t="s">
        <v>74</v>
      </c>
      <c r="B32" s="94">
        <v>4.4034295992355855E+26</v>
      </c>
      <c r="C32" s="95">
        <v>3</v>
      </c>
      <c r="D32" s="97">
        <v>1.4678098664118619E+26</v>
      </c>
      <c r="E32" s="97">
        <v>1.2440476190588987</v>
      </c>
      <c r="F32" s="96">
        <v>0.30726992261500052</v>
      </c>
      <c r="G32" s="69"/>
      <c r="H32" s="69"/>
    </row>
    <row r="33" spans="1:8" x14ac:dyDescent="0.25">
      <c r="A33" s="71" t="s">
        <v>102</v>
      </c>
      <c r="B33" s="94">
        <v>4.4834919555446717E+27</v>
      </c>
      <c r="C33" s="95">
        <v>38</v>
      </c>
      <c r="D33" s="97">
        <v>1.1798663040907031E+26</v>
      </c>
      <c r="E33" s="103"/>
      <c r="F33" s="104"/>
      <c r="G33" s="69"/>
      <c r="H33" s="69"/>
    </row>
    <row r="34" spans="1:8" x14ac:dyDescent="0.25">
      <c r="A34" s="71" t="s">
        <v>82</v>
      </c>
      <c r="B34" s="94">
        <v>5.043928450015736E+27</v>
      </c>
      <c r="C34" s="95">
        <v>42</v>
      </c>
      <c r="D34" s="103"/>
      <c r="E34" s="103"/>
      <c r="F34" s="104"/>
      <c r="G34" s="69"/>
      <c r="H34" s="69"/>
    </row>
    <row r="35" spans="1:8" ht="24" x14ac:dyDescent="0.25">
      <c r="A35" s="73" t="s">
        <v>103</v>
      </c>
      <c r="B35" s="98">
        <v>4.9238349154682315E+27</v>
      </c>
      <c r="C35" s="99">
        <v>41</v>
      </c>
      <c r="D35" s="105"/>
      <c r="E35" s="105"/>
      <c r="F35" s="106"/>
      <c r="G35" s="69"/>
      <c r="H35" s="69"/>
    </row>
    <row r="36" spans="1:8" x14ac:dyDescent="0.25">
      <c r="A36" s="292" t="s">
        <v>131</v>
      </c>
      <c r="B36" s="292"/>
      <c r="C36" s="292"/>
      <c r="D36" s="292"/>
      <c r="E36" s="292"/>
      <c r="F36" s="292"/>
      <c r="G36" s="69"/>
      <c r="H36" s="69"/>
    </row>
    <row r="37" spans="1:8" x14ac:dyDescent="0.25">
      <c r="A37" s="69"/>
      <c r="B37" s="69"/>
      <c r="C37" s="69"/>
      <c r="D37" s="69"/>
      <c r="E37" s="69"/>
      <c r="F37" s="69"/>
      <c r="G37" s="69"/>
      <c r="H37" s="69"/>
    </row>
    <row r="38" spans="1:8" x14ac:dyDescent="0.25">
      <c r="A38" s="69"/>
      <c r="B38" s="69"/>
      <c r="C38" s="69"/>
      <c r="D38" s="69"/>
      <c r="E38" s="69"/>
      <c r="F38" s="69"/>
      <c r="G38" s="69"/>
      <c r="H38" s="69"/>
    </row>
    <row r="39" spans="1:8" x14ac:dyDescent="0.25">
      <c r="A39" s="70" t="s">
        <v>122</v>
      </c>
      <c r="B39" s="69"/>
      <c r="C39" s="69"/>
      <c r="D39" s="69"/>
      <c r="E39" s="69"/>
      <c r="F39" s="69"/>
      <c r="G39" s="69"/>
      <c r="H39" s="69"/>
    </row>
    <row r="40" spans="1:8" x14ac:dyDescent="0.25">
      <c r="A40" s="69"/>
      <c r="B40" s="69"/>
      <c r="C40" s="69"/>
      <c r="D40" s="69"/>
      <c r="E40" s="69"/>
      <c r="F40" s="69"/>
      <c r="G40" s="69"/>
      <c r="H40" s="69"/>
    </row>
    <row r="41" spans="1:8" x14ac:dyDescent="0.25">
      <c r="A41" s="69"/>
      <c r="B41" s="69"/>
      <c r="C41" s="69"/>
      <c r="D41" s="69"/>
      <c r="E41" s="69"/>
      <c r="F41" s="69"/>
      <c r="G41" s="69"/>
      <c r="H41" s="69"/>
    </row>
    <row r="42" spans="1:8" x14ac:dyDescent="0.25">
      <c r="A42" s="70" t="s">
        <v>74</v>
      </c>
      <c r="B42" s="69"/>
      <c r="C42" s="69"/>
      <c r="D42" s="69"/>
      <c r="E42" s="69"/>
      <c r="F42" s="69"/>
      <c r="G42" s="69"/>
      <c r="H42" s="69"/>
    </row>
    <row r="43" spans="1:8" x14ac:dyDescent="0.25">
      <c r="A43" s="69"/>
      <c r="B43" s="69"/>
      <c r="C43" s="69"/>
      <c r="D43" s="69"/>
      <c r="E43" s="69"/>
      <c r="F43" s="69"/>
      <c r="G43" s="69"/>
      <c r="H43" s="69"/>
    </row>
    <row r="44" spans="1:8" x14ac:dyDescent="0.25">
      <c r="A44" s="301" t="s">
        <v>123</v>
      </c>
      <c r="B44" s="301"/>
      <c r="C44" s="301"/>
      <c r="D44" s="301"/>
      <c r="E44" s="301"/>
      <c r="F44" s="301"/>
      <c r="G44" s="301"/>
      <c r="H44" s="69"/>
    </row>
    <row r="45" spans="1:8" x14ac:dyDescent="0.25">
      <c r="A45" s="302" t="s">
        <v>79</v>
      </c>
      <c r="B45" s="302" t="s">
        <v>65</v>
      </c>
      <c r="C45" s="303"/>
      <c r="D45" s="303"/>
      <c r="E45" s="303"/>
      <c r="F45" s="303"/>
      <c r="G45" s="303"/>
      <c r="H45" s="69"/>
    </row>
    <row r="46" spans="1:8" x14ac:dyDescent="0.25">
      <c r="A46" s="302" t="s">
        <v>124</v>
      </c>
      <c r="B46" s="303"/>
      <c r="C46" s="303"/>
      <c r="D46" s="303"/>
      <c r="E46" s="303"/>
      <c r="F46" s="303"/>
      <c r="G46" s="303"/>
      <c r="H46" s="69"/>
    </row>
    <row r="47" spans="1:8" x14ac:dyDescent="0.25">
      <c r="A47" s="293" t="s">
        <v>114</v>
      </c>
      <c r="B47" s="293"/>
      <c r="C47" s="295" t="s">
        <v>115</v>
      </c>
      <c r="D47" s="297" t="s">
        <v>107</v>
      </c>
      <c r="E47" s="297" t="s">
        <v>86</v>
      </c>
      <c r="F47" s="297" t="s">
        <v>108</v>
      </c>
      <c r="G47" s="299"/>
      <c r="H47" s="69"/>
    </row>
    <row r="48" spans="1:8" ht="24.75" x14ac:dyDescent="0.25">
      <c r="A48" s="294"/>
      <c r="B48" s="294"/>
      <c r="C48" s="296"/>
      <c r="D48" s="298"/>
      <c r="E48" s="298"/>
      <c r="F48" s="80" t="s">
        <v>109</v>
      </c>
      <c r="G48" s="81" t="s">
        <v>110</v>
      </c>
      <c r="H48" s="69"/>
    </row>
    <row r="49" spans="1:8" x14ac:dyDescent="0.25">
      <c r="A49" s="300" t="s">
        <v>13</v>
      </c>
      <c r="B49" s="75" t="s">
        <v>1</v>
      </c>
      <c r="C49" s="82">
        <v>7891179988199.1758</v>
      </c>
      <c r="D49" s="83">
        <v>4990820437755.1846</v>
      </c>
      <c r="E49" s="102">
        <v>0.73281094466511254</v>
      </c>
      <c r="F49" s="83">
        <v>-6000640421060.75</v>
      </c>
      <c r="G49" s="107">
        <v>21783000397459.102</v>
      </c>
      <c r="H49" s="69"/>
    </row>
    <row r="50" spans="1:8" x14ac:dyDescent="0.25">
      <c r="A50" s="290"/>
      <c r="B50" s="71" t="s">
        <v>18</v>
      </c>
      <c r="C50" s="85">
        <v>7891179988018.4121</v>
      </c>
      <c r="D50" s="86">
        <v>4882180139130.8057</v>
      </c>
      <c r="E50" s="97">
        <v>0.68578543219884291</v>
      </c>
      <c r="F50" s="86">
        <v>-5698242942405.9375</v>
      </c>
      <c r="G50" s="108">
        <v>21480602918442.762</v>
      </c>
      <c r="H50" s="69"/>
    </row>
    <row r="51" spans="1:8" x14ac:dyDescent="0.25">
      <c r="A51" s="289"/>
      <c r="B51" s="109" t="s">
        <v>8</v>
      </c>
      <c r="C51" s="110">
        <v>7891179988224.8857</v>
      </c>
      <c r="D51" s="111">
        <v>4789764587301.0986</v>
      </c>
      <c r="E51" s="112">
        <v>0.64619572788656099</v>
      </c>
      <c r="F51" s="111">
        <v>-5441006629041.626</v>
      </c>
      <c r="G51" s="113">
        <v>21223366605491.398</v>
      </c>
      <c r="H51" s="69"/>
    </row>
    <row r="52" spans="1:8" x14ac:dyDescent="0.25">
      <c r="A52" s="289" t="s">
        <v>1</v>
      </c>
      <c r="B52" s="71" t="s">
        <v>13</v>
      </c>
      <c r="C52" s="85">
        <v>-7891179988199.1758</v>
      </c>
      <c r="D52" s="86">
        <v>4990820437755.1846</v>
      </c>
      <c r="E52" s="97">
        <v>0.73281094466511254</v>
      </c>
      <c r="F52" s="86">
        <v>-21783000397459.102</v>
      </c>
      <c r="G52" s="108">
        <v>6000640421060.75</v>
      </c>
      <c r="H52" s="69"/>
    </row>
    <row r="53" spans="1:8" x14ac:dyDescent="0.25">
      <c r="A53" s="290"/>
      <c r="B53" s="71" t="s">
        <v>18</v>
      </c>
      <c r="C53" s="85">
        <v>-180.76334676029884</v>
      </c>
      <c r="D53" s="86">
        <v>4746021528693.5352</v>
      </c>
      <c r="E53" s="97">
        <v>1</v>
      </c>
      <c r="F53" s="86">
        <v>-13210428938142.479</v>
      </c>
      <c r="G53" s="108">
        <v>13210428937780.951</v>
      </c>
      <c r="H53" s="69"/>
    </row>
    <row r="54" spans="1:8" x14ac:dyDescent="0.25">
      <c r="A54" s="289"/>
      <c r="B54" s="109" t="s">
        <v>8</v>
      </c>
      <c r="C54" s="110">
        <v>25.709922977641767</v>
      </c>
      <c r="D54" s="111">
        <v>4650901228973.0361</v>
      </c>
      <c r="E54" s="112">
        <v>1</v>
      </c>
      <c r="F54" s="111">
        <v>-12945664028544.375</v>
      </c>
      <c r="G54" s="113">
        <v>12945664028595.793</v>
      </c>
      <c r="H54" s="69"/>
    </row>
    <row r="55" spans="1:8" x14ac:dyDescent="0.25">
      <c r="A55" s="289" t="s">
        <v>18</v>
      </c>
      <c r="B55" s="71" t="s">
        <v>13</v>
      </c>
      <c r="C55" s="85">
        <v>-7891179988018.4121</v>
      </c>
      <c r="D55" s="86">
        <v>4882180139130.8057</v>
      </c>
      <c r="E55" s="97">
        <v>0.68578543219884291</v>
      </c>
      <c r="F55" s="86">
        <v>-21480602918442.762</v>
      </c>
      <c r="G55" s="108">
        <v>5698242942405.9375</v>
      </c>
      <c r="H55" s="69"/>
    </row>
    <row r="56" spans="1:8" x14ac:dyDescent="0.25">
      <c r="A56" s="290"/>
      <c r="B56" s="71" t="s">
        <v>1</v>
      </c>
      <c r="C56" s="85">
        <v>180.76334676029884</v>
      </c>
      <c r="D56" s="86">
        <v>4746021528693.5352</v>
      </c>
      <c r="E56" s="97">
        <v>1</v>
      </c>
      <c r="F56" s="86">
        <v>-13210428937780.951</v>
      </c>
      <c r="G56" s="108">
        <v>13210428938142.479</v>
      </c>
      <c r="H56" s="69"/>
    </row>
    <row r="57" spans="1:8" x14ac:dyDescent="0.25">
      <c r="A57" s="289"/>
      <c r="B57" s="109" t="s">
        <v>8</v>
      </c>
      <c r="C57" s="110">
        <v>206.4732697379406</v>
      </c>
      <c r="D57" s="111">
        <v>4534123565880.3281</v>
      </c>
      <c r="E57" s="112">
        <v>1</v>
      </c>
      <c r="F57" s="111">
        <v>-12620616404685.404</v>
      </c>
      <c r="G57" s="113">
        <v>12620616405098.35</v>
      </c>
      <c r="H57" s="69"/>
    </row>
    <row r="58" spans="1:8" x14ac:dyDescent="0.25">
      <c r="A58" s="289" t="s">
        <v>8</v>
      </c>
      <c r="B58" s="71" t="s">
        <v>13</v>
      </c>
      <c r="C58" s="85">
        <v>-7891179988224.8857</v>
      </c>
      <c r="D58" s="86">
        <v>4789764587301.0986</v>
      </c>
      <c r="E58" s="97">
        <v>0.64619572788656099</v>
      </c>
      <c r="F58" s="86">
        <v>-21223366605491.398</v>
      </c>
      <c r="G58" s="108">
        <v>5441006629041.626</v>
      </c>
      <c r="H58" s="69"/>
    </row>
    <row r="59" spans="1:8" x14ac:dyDescent="0.25">
      <c r="A59" s="290"/>
      <c r="B59" s="71" t="s">
        <v>1</v>
      </c>
      <c r="C59" s="85">
        <v>-25.709922977641767</v>
      </c>
      <c r="D59" s="86">
        <v>4650901228973.0361</v>
      </c>
      <c r="E59" s="97">
        <v>1</v>
      </c>
      <c r="F59" s="86">
        <v>-12945664028595.793</v>
      </c>
      <c r="G59" s="108">
        <v>12945664028544.375</v>
      </c>
      <c r="H59" s="69"/>
    </row>
    <row r="60" spans="1:8" x14ac:dyDescent="0.25">
      <c r="A60" s="291"/>
      <c r="B60" s="73" t="s">
        <v>18</v>
      </c>
      <c r="C60" s="88">
        <v>-206.4732697379406</v>
      </c>
      <c r="D60" s="89">
        <v>4534123565880.3281</v>
      </c>
      <c r="E60" s="114">
        <v>1</v>
      </c>
      <c r="F60" s="89">
        <v>-12620616405098.35</v>
      </c>
      <c r="G60" s="115">
        <v>12620616404685.404</v>
      </c>
      <c r="H60" s="69"/>
    </row>
    <row r="61" spans="1:8" x14ac:dyDescent="0.25">
      <c r="A61" s="292" t="s">
        <v>132</v>
      </c>
      <c r="B61" s="292"/>
      <c r="C61" s="292"/>
      <c r="D61" s="292"/>
      <c r="E61" s="292"/>
      <c r="F61" s="292"/>
      <c r="G61" s="292"/>
      <c r="H61" s="69"/>
    </row>
  </sheetData>
  <mergeCells count="27">
    <mergeCell ref="A1:C1"/>
    <mergeCell ref="A2:B2"/>
    <mergeCell ref="A3:A6"/>
    <mergeCell ref="A8:D8"/>
    <mergeCell ref="A9:D9"/>
    <mergeCell ref="A46:G46"/>
    <mergeCell ref="A17:F17"/>
    <mergeCell ref="A18:B18"/>
    <mergeCell ref="A19:A22"/>
    <mergeCell ref="A23:F23"/>
    <mergeCell ref="A24:F24"/>
    <mergeCell ref="A25:F25"/>
    <mergeCell ref="A27:F27"/>
    <mergeCell ref="A28:F28"/>
    <mergeCell ref="A36:F36"/>
    <mergeCell ref="A44:G44"/>
    <mergeCell ref="A45:G45"/>
    <mergeCell ref="A52:A54"/>
    <mergeCell ref="A55:A57"/>
    <mergeCell ref="A58:A60"/>
    <mergeCell ref="A61:G61"/>
    <mergeCell ref="A47:B48"/>
    <mergeCell ref="C47:C48"/>
    <mergeCell ref="D47:D48"/>
    <mergeCell ref="E47:E48"/>
    <mergeCell ref="F47:G47"/>
    <mergeCell ref="A49:A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49D9-64A7-465E-9000-E2B138D862F5}">
  <dimension ref="A1:H61"/>
  <sheetViews>
    <sheetView workbookViewId="0">
      <selection activeCell="F5" sqref="F5"/>
    </sheetView>
  </sheetViews>
  <sheetFormatPr defaultRowHeight="15" x14ac:dyDescent="0.25"/>
  <sheetData>
    <row r="1" spans="1:8" x14ac:dyDescent="0.25">
      <c r="A1" s="317" t="s">
        <v>76</v>
      </c>
      <c r="B1" s="317"/>
      <c r="C1" s="317"/>
      <c r="D1" s="116"/>
      <c r="E1" s="116"/>
      <c r="F1" s="116"/>
      <c r="G1" s="116"/>
      <c r="H1" s="116"/>
    </row>
    <row r="2" spans="1:8" x14ac:dyDescent="0.25">
      <c r="A2" s="310" t="s">
        <v>75</v>
      </c>
      <c r="B2" s="310"/>
      <c r="C2" s="121" t="s">
        <v>77</v>
      </c>
      <c r="D2" s="116"/>
      <c r="E2" s="116"/>
      <c r="F2" s="116"/>
      <c r="G2" s="116"/>
      <c r="H2" s="116"/>
    </row>
    <row r="3" spans="1:8" x14ac:dyDescent="0.25">
      <c r="A3" s="320" t="s">
        <v>74</v>
      </c>
      <c r="B3" s="122" t="s">
        <v>13</v>
      </c>
      <c r="C3" s="123">
        <v>9</v>
      </c>
      <c r="D3" s="116"/>
      <c r="E3" s="116"/>
      <c r="F3" s="116"/>
      <c r="G3" s="116"/>
      <c r="H3" s="116"/>
    </row>
    <row r="4" spans="1:8" x14ac:dyDescent="0.25">
      <c r="A4" s="306"/>
      <c r="B4" s="118" t="s">
        <v>1</v>
      </c>
      <c r="C4" s="119">
        <v>10</v>
      </c>
      <c r="D4" s="116"/>
      <c r="E4" s="116"/>
      <c r="F4" s="116"/>
      <c r="G4" s="116"/>
      <c r="H4" s="116"/>
    </row>
    <row r="5" spans="1:8" x14ac:dyDescent="0.25">
      <c r="A5" s="306"/>
      <c r="B5" s="118" t="s">
        <v>18</v>
      </c>
      <c r="C5" s="119">
        <v>11</v>
      </c>
      <c r="D5" s="116"/>
      <c r="E5" s="116"/>
      <c r="F5" s="116"/>
      <c r="G5" s="116"/>
      <c r="H5" s="116"/>
    </row>
    <row r="6" spans="1:8" x14ac:dyDescent="0.25">
      <c r="A6" s="307"/>
      <c r="B6" s="120" t="s">
        <v>8</v>
      </c>
      <c r="C6" s="124">
        <v>12</v>
      </c>
      <c r="D6" s="116"/>
      <c r="E6" s="116"/>
      <c r="F6" s="116"/>
      <c r="G6" s="116"/>
      <c r="H6" s="116"/>
    </row>
    <row r="7" spans="1:8" x14ac:dyDescent="0.25">
      <c r="A7" s="116"/>
      <c r="B7" s="116"/>
      <c r="C7" s="116"/>
      <c r="D7" s="116"/>
      <c r="E7" s="116"/>
      <c r="F7" s="116"/>
      <c r="G7" s="116"/>
      <c r="H7" s="116"/>
    </row>
    <row r="8" spans="1:8" x14ac:dyDescent="0.25">
      <c r="A8" s="317" t="s">
        <v>78</v>
      </c>
      <c r="B8" s="317"/>
      <c r="C8" s="317"/>
      <c r="D8" s="317"/>
      <c r="E8" s="116"/>
      <c r="F8" s="116"/>
      <c r="G8" s="116"/>
      <c r="H8" s="116"/>
    </row>
    <row r="9" spans="1:8" x14ac:dyDescent="0.25">
      <c r="A9" s="318" t="s">
        <v>79</v>
      </c>
      <c r="B9" s="318" t="s">
        <v>68</v>
      </c>
      <c r="C9" s="319"/>
      <c r="D9" s="319"/>
      <c r="E9" s="116"/>
      <c r="F9" s="116"/>
      <c r="G9" s="116"/>
      <c r="H9" s="116"/>
    </row>
    <row r="10" spans="1:8" ht="24.75" x14ac:dyDescent="0.25">
      <c r="A10" s="125" t="s">
        <v>74</v>
      </c>
      <c r="B10" s="126" t="s">
        <v>80</v>
      </c>
      <c r="C10" s="127" t="s">
        <v>81</v>
      </c>
      <c r="D10" s="128" t="s">
        <v>77</v>
      </c>
      <c r="E10" s="116"/>
      <c r="F10" s="116"/>
      <c r="G10" s="116"/>
      <c r="H10" s="116"/>
    </row>
    <row r="11" spans="1:8" x14ac:dyDescent="0.25">
      <c r="A11" s="122" t="s">
        <v>13</v>
      </c>
      <c r="B11" s="129">
        <v>1884281769645.3918</v>
      </c>
      <c r="C11" s="130">
        <v>5652845308791.166</v>
      </c>
      <c r="D11" s="131">
        <v>9</v>
      </c>
      <c r="E11" s="116"/>
      <c r="F11" s="116"/>
      <c r="G11" s="116"/>
      <c r="H11" s="116"/>
    </row>
    <row r="12" spans="1:8" x14ac:dyDescent="0.25">
      <c r="A12" s="118" t="s">
        <v>1</v>
      </c>
      <c r="B12" s="132">
        <v>41.452131482991746</v>
      </c>
      <c r="C12" s="133">
        <v>38.283982962487642</v>
      </c>
      <c r="D12" s="134">
        <v>10</v>
      </c>
      <c r="E12" s="116"/>
      <c r="F12" s="116"/>
      <c r="G12" s="116"/>
      <c r="H12" s="116"/>
    </row>
    <row r="13" spans="1:8" x14ac:dyDescent="0.25">
      <c r="A13" s="118" t="s">
        <v>18</v>
      </c>
      <c r="B13" s="132">
        <v>97.230529026433345</v>
      </c>
      <c r="C13" s="133">
        <v>188.2150077901866</v>
      </c>
      <c r="D13" s="134">
        <v>11</v>
      </c>
      <c r="E13" s="116"/>
      <c r="F13" s="116"/>
      <c r="G13" s="116"/>
      <c r="H13" s="116"/>
    </row>
    <row r="14" spans="1:8" x14ac:dyDescent="0.25">
      <c r="A14" s="118" t="s">
        <v>8</v>
      </c>
      <c r="B14" s="132">
        <v>19.941326481544362</v>
      </c>
      <c r="C14" s="133">
        <v>26.14429134500951</v>
      </c>
      <c r="D14" s="134">
        <v>12</v>
      </c>
      <c r="E14" s="116"/>
      <c r="F14" s="116"/>
      <c r="G14" s="116"/>
      <c r="H14" s="116"/>
    </row>
    <row r="15" spans="1:8" x14ac:dyDescent="0.25">
      <c r="A15" s="120" t="s">
        <v>82</v>
      </c>
      <c r="B15" s="135">
        <v>403774664965.04474</v>
      </c>
      <c r="C15" s="136">
        <v>2616758903891.4365</v>
      </c>
      <c r="D15" s="137">
        <v>42</v>
      </c>
      <c r="E15" s="116"/>
      <c r="F15" s="116"/>
      <c r="G15" s="116"/>
      <c r="H15" s="116"/>
    </row>
    <row r="16" spans="1:8" x14ac:dyDescent="0.25">
      <c r="A16" s="116"/>
      <c r="B16" s="116"/>
      <c r="C16" s="116"/>
      <c r="D16" s="116"/>
      <c r="E16" s="116"/>
      <c r="F16" s="116"/>
      <c r="G16" s="116"/>
      <c r="H16" s="116"/>
    </row>
    <row r="17" spans="1:8" x14ac:dyDescent="0.25">
      <c r="A17" s="317" t="s">
        <v>126</v>
      </c>
      <c r="B17" s="317"/>
      <c r="C17" s="317"/>
      <c r="D17" s="317"/>
      <c r="E17" s="317"/>
      <c r="F17" s="317"/>
      <c r="G17" s="116"/>
      <c r="H17" s="116"/>
    </row>
    <row r="18" spans="1:8" ht="24.75" x14ac:dyDescent="0.25">
      <c r="A18" s="310" t="s">
        <v>75</v>
      </c>
      <c r="B18" s="310"/>
      <c r="C18" s="126" t="s">
        <v>83</v>
      </c>
      <c r="D18" s="127" t="s">
        <v>84</v>
      </c>
      <c r="E18" s="127" t="s">
        <v>85</v>
      </c>
      <c r="F18" s="128" t="s">
        <v>86</v>
      </c>
      <c r="G18" s="116"/>
      <c r="H18" s="116"/>
    </row>
    <row r="19" spans="1:8" ht="24" x14ac:dyDescent="0.25">
      <c r="A19" s="316" t="s">
        <v>68</v>
      </c>
      <c r="B19" s="122" t="s">
        <v>87</v>
      </c>
      <c r="C19" s="138">
        <v>6.4995140911513305</v>
      </c>
      <c r="D19" s="139">
        <v>3</v>
      </c>
      <c r="E19" s="139">
        <v>38</v>
      </c>
      <c r="F19" s="140">
        <v>1.1685948931630784E-3</v>
      </c>
      <c r="G19" s="116"/>
      <c r="H19" s="116"/>
    </row>
    <row r="20" spans="1:8" ht="24" x14ac:dyDescent="0.25">
      <c r="A20" s="306"/>
      <c r="B20" s="118" t="s">
        <v>88</v>
      </c>
      <c r="C20" s="141">
        <v>1.2440476190390883</v>
      </c>
      <c r="D20" s="142">
        <v>3</v>
      </c>
      <c r="E20" s="142">
        <v>38</v>
      </c>
      <c r="F20" s="143">
        <v>0.30726992262184227</v>
      </c>
      <c r="G20" s="116"/>
      <c r="H20" s="116"/>
    </row>
    <row r="21" spans="1:8" ht="60" x14ac:dyDescent="0.25">
      <c r="A21" s="306"/>
      <c r="B21" s="118" t="s">
        <v>89</v>
      </c>
      <c r="C21" s="141">
        <v>1.2440476190390883</v>
      </c>
      <c r="D21" s="142">
        <v>3</v>
      </c>
      <c r="E21" s="144">
        <v>8</v>
      </c>
      <c r="F21" s="143">
        <v>0.3562019341644278</v>
      </c>
      <c r="G21" s="116"/>
      <c r="H21" s="116"/>
    </row>
    <row r="22" spans="1:8" ht="36" x14ac:dyDescent="0.25">
      <c r="A22" s="307"/>
      <c r="B22" s="120" t="s">
        <v>90</v>
      </c>
      <c r="C22" s="145">
        <v>3.6255736757849215</v>
      </c>
      <c r="D22" s="146">
        <v>3</v>
      </c>
      <c r="E22" s="146">
        <v>38</v>
      </c>
      <c r="F22" s="147">
        <v>2.1422686230628853E-2</v>
      </c>
      <c r="G22" s="116"/>
      <c r="H22" s="116"/>
    </row>
    <row r="23" spans="1:8" x14ac:dyDescent="0.25">
      <c r="A23" s="308" t="s">
        <v>91</v>
      </c>
      <c r="B23" s="308"/>
      <c r="C23" s="308"/>
      <c r="D23" s="308"/>
      <c r="E23" s="308"/>
      <c r="F23" s="308"/>
      <c r="G23" s="116"/>
      <c r="H23" s="116"/>
    </row>
    <row r="24" spans="1:8" x14ac:dyDescent="0.25">
      <c r="A24" s="308" t="s">
        <v>134</v>
      </c>
      <c r="B24" s="308"/>
      <c r="C24" s="308"/>
      <c r="D24" s="308"/>
      <c r="E24" s="308"/>
      <c r="F24" s="308"/>
      <c r="G24" s="116"/>
      <c r="H24" s="116"/>
    </row>
    <row r="25" spans="1:8" x14ac:dyDescent="0.25">
      <c r="A25" s="308" t="s">
        <v>93</v>
      </c>
      <c r="B25" s="308"/>
      <c r="C25" s="308"/>
      <c r="D25" s="308"/>
      <c r="E25" s="308"/>
      <c r="F25" s="308"/>
      <c r="G25" s="116"/>
      <c r="H25" s="116"/>
    </row>
    <row r="26" spans="1:8" x14ac:dyDescent="0.25">
      <c r="A26" s="116"/>
      <c r="B26" s="116"/>
      <c r="C26" s="116"/>
      <c r="D26" s="116"/>
      <c r="E26" s="116"/>
      <c r="F26" s="116"/>
      <c r="G26" s="116"/>
      <c r="H26" s="116"/>
    </row>
    <row r="27" spans="1:8" x14ac:dyDescent="0.25">
      <c r="A27" s="317" t="s">
        <v>94</v>
      </c>
      <c r="B27" s="317"/>
      <c r="C27" s="317"/>
      <c r="D27" s="317"/>
      <c r="E27" s="317"/>
      <c r="F27" s="317"/>
      <c r="G27" s="116"/>
      <c r="H27" s="116"/>
    </row>
    <row r="28" spans="1:8" x14ac:dyDescent="0.25">
      <c r="A28" s="318" t="s">
        <v>79</v>
      </c>
      <c r="B28" s="318" t="s">
        <v>68</v>
      </c>
      <c r="C28" s="319"/>
      <c r="D28" s="319"/>
      <c r="E28" s="319"/>
      <c r="F28" s="319"/>
      <c r="G28" s="116"/>
      <c r="H28" s="116"/>
    </row>
    <row r="29" spans="1:8" ht="36.75" x14ac:dyDescent="0.25">
      <c r="A29" s="125" t="s">
        <v>95</v>
      </c>
      <c r="B29" s="126" t="s">
        <v>96</v>
      </c>
      <c r="C29" s="127" t="s">
        <v>97</v>
      </c>
      <c r="D29" s="127" t="s">
        <v>98</v>
      </c>
      <c r="E29" s="127" t="s">
        <v>99</v>
      </c>
      <c r="F29" s="128" t="s">
        <v>86</v>
      </c>
      <c r="G29" s="116"/>
      <c r="H29" s="116"/>
    </row>
    <row r="30" spans="1:8" ht="24" x14ac:dyDescent="0.25">
      <c r="A30" s="122" t="s">
        <v>100</v>
      </c>
      <c r="B30" s="148" t="s">
        <v>136</v>
      </c>
      <c r="C30" s="139">
        <v>3</v>
      </c>
      <c r="D30" s="149">
        <v>8.3690776413070092E+24</v>
      </c>
      <c r="E30" s="149">
        <v>1.2440476190424836</v>
      </c>
      <c r="F30" s="140">
        <v>0.30726992262067021</v>
      </c>
      <c r="G30" s="116"/>
      <c r="H30" s="116"/>
    </row>
    <row r="31" spans="1:8" x14ac:dyDescent="0.25">
      <c r="A31" s="118" t="s">
        <v>101</v>
      </c>
      <c r="B31" s="141">
        <v>9.2136634603816412E+24</v>
      </c>
      <c r="C31" s="142">
        <v>1</v>
      </c>
      <c r="D31" s="144">
        <v>9.2136634603816412E+24</v>
      </c>
      <c r="E31" s="144">
        <v>1.3695937093441088</v>
      </c>
      <c r="F31" s="143">
        <v>0.24916914693303061</v>
      </c>
      <c r="G31" s="116"/>
      <c r="H31" s="116"/>
    </row>
    <row r="32" spans="1:8" ht="24" x14ac:dyDescent="0.25">
      <c r="A32" s="118" t="s">
        <v>74</v>
      </c>
      <c r="B32" s="141">
        <v>2.5107232923921088E+25</v>
      </c>
      <c r="C32" s="142">
        <v>3</v>
      </c>
      <c r="D32" s="144">
        <v>8.3690776413070296E+24</v>
      </c>
      <c r="E32" s="144">
        <v>1.2440476190424867</v>
      </c>
      <c r="F32" s="143">
        <v>0.30726992262066888</v>
      </c>
      <c r="G32" s="116"/>
      <c r="H32" s="116"/>
    </row>
    <row r="33" spans="1:8" x14ac:dyDescent="0.25">
      <c r="A33" s="118" t="s">
        <v>102</v>
      </c>
      <c r="B33" s="141">
        <v>2.5563728068097848E+26</v>
      </c>
      <c r="C33" s="142">
        <v>38</v>
      </c>
      <c r="D33" s="144">
        <v>6.7272968600257491E+24</v>
      </c>
      <c r="E33" s="150"/>
      <c r="F33" s="151"/>
      <c r="G33" s="116"/>
      <c r="H33" s="116"/>
    </row>
    <row r="34" spans="1:8" x14ac:dyDescent="0.25">
      <c r="A34" s="118" t="s">
        <v>82</v>
      </c>
      <c r="B34" s="141">
        <v>2.8759194076774011E+26</v>
      </c>
      <c r="C34" s="142">
        <v>42</v>
      </c>
      <c r="D34" s="150"/>
      <c r="E34" s="150"/>
      <c r="F34" s="151"/>
      <c r="G34" s="116"/>
      <c r="H34" s="116"/>
    </row>
    <row r="35" spans="1:8" ht="24" x14ac:dyDescent="0.25">
      <c r="A35" s="120" t="s">
        <v>103</v>
      </c>
      <c r="B35" s="145">
        <v>2.8074451360489951E+26</v>
      </c>
      <c r="C35" s="146">
        <v>41</v>
      </c>
      <c r="D35" s="152"/>
      <c r="E35" s="152"/>
      <c r="F35" s="153"/>
      <c r="G35" s="116"/>
      <c r="H35" s="116"/>
    </row>
    <row r="36" spans="1:8" x14ac:dyDescent="0.25">
      <c r="A36" s="308" t="s">
        <v>131</v>
      </c>
      <c r="B36" s="308"/>
      <c r="C36" s="308"/>
      <c r="D36" s="308"/>
      <c r="E36" s="308"/>
      <c r="F36" s="308"/>
      <c r="G36" s="116"/>
      <c r="H36" s="116"/>
    </row>
    <row r="37" spans="1:8" x14ac:dyDescent="0.25">
      <c r="A37" s="116"/>
      <c r="B37" s="116"/>
      <c r="C37" s="116"/>
      <c r="D37" s="116"/>
      <c r="E37" s="116"/>
      <c r="F37" s="116"/>
      <c r="G37" s="116"/>
      <c r="H37" s="116"/>
    </row>
    <row r="38" spans="1:8" x14ac:dyDescent="0.25">
      <c r="A38" s="116"/>
      <c r="B38" s="116"/>
      <c r="C38" s="116"/>
      <c r="D38" s="116"/>
      <c r="E38" s="116"/>
      <c r="F38" s="116"/>
      <c r="G38" s="116"/>
      <c r="H38" s="116"/>
    </row>
    <row r="39" spans="1:8" x14ac:dyDescent="0.25">
      <c r="A39" s="117" t="s">
        <v>122</v>
      </c>
      <c r="B39" s="116"/>
      <c r="C39" s="116"/>
      <c r="D39" s="116"/>
      <c r="E39" s="116"/>
      <c r="F39" s="116"/>
      <c r="G39" s="116"/>
      <c r="H39" s="116"/>
    </row>
    <row r="40" spans="1:8" x14ac:dyDescent="0.25">
      <c r="A40" s="116"/>
      <c r="B40" s="116"/>
      <c r="C40" s="116"/>
      <c r="D40" s="116"/>
      <c r="E40" s="116"/>
      <c r="F40" s="116"/>
      <c r="G40" s="116"/>
      <c r="H40" s="116"/>
    </row>
    <row r="41" spans="1:8" x14ac:dyDescent="0.25">
      <c r="A41" s="116"/>
      <c r="B41" s="116"/>
      <c r="C41" s="116"/>
      <c r="D41" s="116"/>
      <c r="E41" s="116"/>
      <c r="F41" s="116"/>
      <c r="G41" s="116"/>
      <c r="H41" s="116"/>
    </row>
    <row r="42" spans="1:8" x14ac:dyDescent="0.25">
      <c r="A42" s="117" t="s">
        <v>74</v>
      </c>
      <c r="B42" s="116"/>
      <c r="C42" s="116"/>
      <c r="D42" s="116"/>
      <c r="E42" s="116"/>
      <c r="F42" s="116"/>
      <c r="G42" s="116"/>
      <c r="H42" s="116"/>
    </row>
    <row r="43" spans="1:8" x14ac:dyDescent="0.25">
      <c r="A43" s="116"/>
      <c r="B43" s="116"/>
      <c r="C43" s="116"/>
      <c r="D43" s="116"/>
      <c r="E43" s="116"/>
      <c r="F43" s="116"/>
      <c r="G43" s="116"/>
      <c r="H43" s="116"/>
    </row>
    <row r="44" spans="1:8" x14ac:dyDescent="0.25">
      <c r="A44" s="317" t="s">
        <v>123</v>
      </c>
      <c r="B44" s="317"/>
      <c r="C44" s="317"/>
      <c r="D44" s="317"/>
      <c r="E44" s="317"/>
      <c r="F44" s="317"/>
      <c r="G44" s="317"/>
      <c r="H44" s="116"/>
    </row>
    <row r="45" spans="1:8" x14ac:dyDescent="0.25">
      <c r="A45" s="318" t="s">
        <v>79</v>
      </c>
      <c r="B45" s="318" t="s">
        <v>68</v>
      </c>
      <c r="C45" s="319"/>
      <c r="D45" s="319"/>
      <c r="E45" s="319"/>
      <c r="F45" s="319"/>
      <c r="G45" s="319"/>
      <c r="H45" s="116"/>
    </row>
    <row r="46" spans="1:8" x14ac:dyDescent="0.25">
      <c r="A46" s="318" t="s">
        <v>124</v>
      </c>
      <c r="B46" s="319"/>
      <c r="C46" s="319"/>
      <c r="D46" s="319"/>
      <c r="E46" s="319"/>
      <c r="F46" s="319"/>
      <c r="G46" s="319"/>
      <c r="H46" s="116"/>
    </row>
    <row r="47" spans="1:8" x14ac:dyDescent="0.25">
      <c r="A47" s="309" t="s">
        <v>114</v>
      </c>
      <c r="B47" s="309"/>
      <c r="C47" s="311" t="s">
        <v>115</v>
      </c>
      <c r="D47" s="313" t="s">
        <v>107</v>
      </c>
      <c r="E47" s="313" t="s">
        <v>86</v>
      </c>
      <c r="F47" s="313" t="s">
        <v>108</v>
      </c>
      <c r="G47" s="315"/>
      <c r="H47" s="116"/>
    </row>
    <row r="48" spans="1:8" ht="24.75" x14ac:dyDescent="0.25">
      <c r="A48" s="310"/>
      <c r="B48" s="310"/>
      <c r="C48" s="312"/>
      <c r="D48" s="314"/>
      <c r="E48" s="314"/>
      <c r="F48" s="127" t="s">
        <v>109</v>
      </c>
      <c r="G48" s="128" t="s">
        <v>110</v>
      </c>
      <c r="H48" s="116"/>
    </row>
    <row r="49" spans="1:8" x14ac:dyDescent="0.25">
      <c r="A49" s="316" t="s">
        <v>13</v>
      </c>
      <c r="B49" s="122" t="s">
        <v>1</v>
      </c>
      <c r="C49" s="129">
        <v>1884281769603.9397</v>
      </c>
      <c r="D49" s="130">
        <v>1191724429091.8621</v>
      </c>
      <c r="E49" s="149">
        <v>0.73281094468102947</v>
      </c>
      <c r="F49" s="130">
        <v>-1432852547838.7292</v>
      </c>
      <c r="G49" s="154">
        <v>5201416087046.6084</v>
      </c>
      <c r="H49" s="116"/>
    </row>
    <row r="50" spans="1:8" x14ac:dyDescent="0.25">
      <c r="A50" s="306"/>
      <c r="B50" s="118" t="s">
        <v>18</v>
      </c>
      <c r="C50" s="132">
        <v>1884281769548.1614</v>
      </c>
      <c r="D50" s="133">
        <v>1165782943224.1116</v>
      </c>
      <c r="E50" s="144">
        <v>0.68578543222832833</v>
      </c>
      <c r="F50" s="133">
        <v>-1360645088756.5388</v>
      </c>
      <c r="G50" s="155">
        <v>5129208627852.8613</v>
      </c>
      <c r="H50" s="116"/>
    </row>
    <row r="51" spans="1:8" x14ac:dyDescent="0.25">
      <c r="A51" s="305"/>
      <c r="B51" s="156" t="s">
        <v>8</v>
      </c>
      <c r="C51" s="157">
        <v>1884281769625.4504</v>
      </c>
      <c r="D51" s="158">
        <v>1143715655467.1104</v>
      </c>
      <c r="E51" s="159">
        <v>0.64619572788487278</v>
      </c>
      <c r="F51" s="158">
        <v>-1299221360403.9031</v>
      </c>
      <c r="G51" s="160">
        <v>5067784899654.8037</v>
      </c>
      <c r="H51" s="116"/>
    </row>
    <row r="52" spans="1:8" x14ac:dyDescent="0.25">
      <c r="A52" s="305" t="s">
        <v>1</v>
      </c>
      <c r="B52" s="118" t="s">
        <v>13</v>
      </c>
      <c r="C52" s="132">
        <v>-1884281769603.9397</v>
      </c>
      <c r="D52" s="133">
        <v>1191724429091.8621</v>
      </c>
      <c r="E52" s="144">
        <v>0.73281094468102947</v>
      </c>
      <c r="F52" s="133">
        <v>-5201416087046.6084</v>
      </c>
      <c r="G52" s="155">
        <v>1432852547838.7292</v>
      </c>
      <c r="H52" s="116"/>
    </row>
    <row r="53" spans="1:8" x14ac:dyDescent="0.25">
      <c r="A53" s="306"/>
      <c r="B53" s="118" t="s">
        <v>18</v>
      </c>
      <c r="C53" s="132">
        <v>-55.778397543441599</v>
      </c>
      <c r="D53" s="133">
        <v>1133270544849.3301</v>
      </c>
      <c r="E53" s="144">
        <v>1</v>
      </c>
      <c r="F53" s="133">
        <v>-3154429433151.583</v>
      </c>
      <c r="G53" s="155">
        <v>3154429433040.0264</v>
      </c>
      <c r="H53" s="116"/>
    </row>
    <row r="54" spans="1:8" x14ac:dyDescent="0.25">
      <c r="A54" s="305"/>
      <c r="B54" s="156" t="s">
        <v>8</v>
      </c>
      <c r="C54" s="157">
        <v>21.510805001447384</v>
      </c>
      <c r="D54" s="158">
        <v>1110557408543.74</v>
      </c>
      <c r="E54" s="159">
        <v>1</v>
      </c>
      <c r="F54" s="158">
        <v>-3091208001964.2173</v>
      </c>
      <c r="G54" s="160">
        <v>3091208002007.2388</v>
      </c>
      <c r="H54" s="116"/>
    </row>
    <row r="55" spans="1:8" x14ac:dyDescent="0.25">
      <c r="A55" s="305" t="s">
        <v>18</v>
      </c>
      <c r="B55" s="118" t="s">
        <v>13</v>
      </c>
      <c r="C55" s="132">
        <v>-1884281769548.1614</v>
      </c>
      <c r="D55" s="133">
        <v>1165782943224.1116</v>
      </c>
      <c r="E55" s="144">
        <v>0.68578543222832833</v>
      </c>
      <c r="F55" s="133">
        <v>-5129208627852.8613</v>
      </c>
      <c r="G55" s="155">
        <v>1360645088756.5388</v>
      </c>
      <c r="H55" s="116"/>
    </row>
    <row r="56" spans="1:8" x14ac:dyDescent="0.25">
      <c r="A56" s="306"/>
      <c r="B56" s="118" t="s">
        <v>1</v>
      </c>
      <c r="C56" s="132">
        <v>55.778397543441599</v>
      </c>
      <c r="D56" s="133">
        <v>1133270544849.3301</v>
      </c>
      <c r="E56" s="144">
        <v>1</v>
      </c>
      <c r="F56" s="133">
        <v>-3154429433040.0264</v>
      </c>
      <c r="G56" s="155">
        <v>3154429433151.583</v>
      </c>
      <c r="H56" s="116"/>
    </row>
    <row r="57" spans="1:8" x14ac:dyDescent="0.25">
      <c r="A57" s="305"/>
      <c r="B57" s="156" t="s">
        <v>8</v>
      </c>
      <c r="C57" s="157">
        <v>77.28920254488898</v>
      </c>
      <c r="D57" s="158">
        <v>1082672856170.9371</v>
      </c>
      <c r="E57" s="159">
        <v>1</v>
      </c>
      <c r="F57" s="158">
        <v>-3013592067096.3643</v>
      </c>
      <c r="G57" s="160">
        <v>3013592067250.9424</v>
      </c>
      <c r="H57" s="116"/>
    </row>
    <row r="58" spans="1:8" x14ac:dyDescent="0.25">
      <c r="A58" s="305" t="s">
        <v>8</v>
      </c>
      <c r="B58" s="118" t="s">
        <v>13</v>
      </c>
      <c r="C58" s="132">
        <v>-1884281769625.4504</v>
      </c>
      <c r="D58" s="133">
        <v>1143715655467.1104</v>
      </c>
      <c r="E58" s="144">
        <v>0.64619572788487278</v>
      </c>
      <c r="F58" s="133">
        <v>-5067784899654.8037</v>
      </c>
      <c r="G58" s="155">
        <v>1299221360403.9031</v>
      </c>
      <c r="H58" s="116"/>
    </row>
    <row r="59" spans="1:8" x14ac:dyDescent="0.25">
      <c r="A59" s="306"/>
      <c r="B59" s="118" t="s">
        <v>1</v>
      </c>
      <c r="C59" s="132">
        <v>-21.510805001447384</v>
      </c>
      <c r="D59" s="133">
        <v>1110557408543.74</v>
      </c>
      <c r="E59" s="144">
        <v>1</v>
      </c>
      <c r="F59" s="133">
        <v>-3091208002007.2388</v>
      </c>
      <c r="G59" s="155">
        <v>3091208001964.2173</v>
      </c>
      <c r="H59" s="116"/>
    </row>
    <row r="60" spans="1:8" x14ac:dyDescent="0.25">
      <c r="A60" s="307"/>
      <c r="B60" s="120" t="s">
        <v>18</v>
      </c>
      <c r="C60" s="135">
        <v>-77.28920254488898</v>
      </c>
      <c r="D60" s="136">
        <v>1082672856170.9371</v>
      </c>
      <c r="E60" s="161">
        <v>1</v>
      </c>
      <c r="F60" s="136">
        <v>-3013592067250.9424</v>
      </c>
      <c r="G60" s="162">
        <v>3013592067096.3643</v>
      </c>
      <c r="H60" s="116"/>
    </row>
    <row r="61" spans="1:8" x14ac:dyDescent="0.25">
      <c r="A61" s="308" t="s">
        <v>135</v>
      </c>
      <c r="B61" s="308"/>
      <c r="C61" s="308"/>
      <c r="D61" s="308"/>
      <c r="E61" s="308"/>
      <c r="F61" s="308"/>
      <c r="G61" s="308"/>
      <c r="H61" s="116"/>
    </row>
  </sheetData>
  <mergeCells count="27">
    <mergeCell ref="A1:C1"/>
    <mergeCell ref="A2:B2"/>
    <mergeCell ref="A3:A6"/>
    <mergeCell ref="A8:D8"/>
    <mergeCell ref="A9:D9"/>
    <mergeCell ref="A46:G46"/>
    <mergeCell ref="A17:F17"/>
    <mergeCell ref="A18:B18"/>
    <mergeCell ref="A19:A22"/>
    <mergeCell ref="A23:F23"/>
    <mergeCell ref="A24:F24"/>
    <mergeCell ref="A25:F25"/>
    <mergeCell ref="A27:F27"/>
    <mergeCell ref="A28:F28"/>
    <mergeCell ref="A36:F36"/>
    <mergeCell ref="A44:G44"/>
    <mergeCell ref="A45:G45"/>
    <mergeCell ref="A52:A54"/>
    <mergeCell ref="A55:A57"/>
    <mergeCell ref="A58:A60"/>
    <mergeCell ref="A61:G61"/>
    <mergeCell ref="A47:B48"/>
    <mergeCell ref="C47:C48"/>
    <mergeCell ref="D47:D48"/>
    <mergeCell ref="E47:E48"/>
    <mergeCell ref="F47:G47"/>
    <mergeCell ref="A49:A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20F0-D36F-43C6-9139-59032073A939}">
  <dimension ref="A1:H61"/>
  <sheetViews>
    <sheetView workbookViewId="0">
      <selection activeCell="H8" sqref="H8"/>
    </sheetView>
  </sheetViews>
  <sheetFormatPr defaultRowHeight="15" x14ac:dyDescent="0.25"/>
  <cols>
    <col min="2" max="2" width="41" customWidth="1"/>
    <col min="3" max="3" width="39.140625" customWidth="1"/>
    <col min="4" max="4" width="32.5703125" customWidth="1"/>
  </cols>
  <sheetData>
    <row r="1" spans="1:8" x14ac:dyDescent="0.25">
      <c r="A1" s="333" t="s">
        <v>76</v>
      </c>
      <c r="B1" s="333"/>
      <c r="C1" s="333"/>
      <c r="D1" s="163"/>
      <c r="E1" s="163"/>
      <c r="F1" s="163"/>
      <c r="G1" s="163"/>
      <c r="H1" s="163"/>
    </row>
    <row r="2" spans="1:8" x14ac:dyDescent="0.25">
      <c r="A2" s="326" t="s">
        <v>75</v>
      </c>
      <c r="B2" s="326"/>
      <c r="C2" s="168" t="s">
        <v>77</v>
      </c>
      <c r="D2" s="163"/>
      <c r="E2" s="163"/>
      <c r="F2" s="163"/>
      <c r="G2" s="163"/>
      <c r="H2" s="163"/>
    </row>
    <row r="3" spans="1:8" x14ac:dyDescent="0.25">
      <c r="A3" s="336" t="s">
        <v>74</v>
      </c>
      <c r="B3" s="169" t="s">
        <v>13</v>
      </c>
      <c r="C3" s="170">
        <v>9</v>
      </c>
      <c r="D3" s="163"/>
      <c r="E3" s="163"/>
      <c r="F3" s="163"/>
      <c r="G3" s="163"/>
      <c r="H3" s="163"/>
    </row>
    <row r="4" spans="1:8" x14ac:dyDescent="0.25">
      <c r="A4" s="322"/>
      <c r="B4" s="165" t="s">
        <v>1</v>
      </c>
      <c r="C4" s="166">
        <v>10</v>
      </c>
      <c r="D4" s="163"/>
      <c r="E4" s="163"/>
      <c r="F4" s="163"/>
      <c r="G4" s="163"/>
      <c r="H4" s="163"/>
    </row>
    <row r="5" spans="1:8" x14ac:dyDescent="0.25">
      <c r="A5" s="322"/>
      <c r="B5" s="165" t="s">
        <v>18</v>
      </c>
      <c r="C5" s="166">
        <v>11</v>
      </c>
      <c r="D5" s="163"/>
      <c r="E5" s="163"/>
      <c r="F5" s="163"/>
      <c r="G5" s="163"/>
      <c r="H5" s="163"/>
    </row>
    <row r="6" spans="1:8" x14ac:dyDescent="0.25">
      <c r="A6" s="323"/>
      <c r="B6" s="167" t="s">
        <v>8</v>
      </c>
      <c r="C6" s="171">
        <v>12</v>
      </c>
      <c r="D6" s="163"/>
      <c r="E6" s="163"/>
      <c r="F6" s="163"/>
      <c r="G6" s="163"/>
      <c r="H6" s="163"/>
    </row>
    <row r="7" spans="1:8" x14ac:dyDescent="0.25">
      <c r="A7" s="163"/>
      <c r="B7" s="163"/>
      <c r="C7" s="163"/>
      <c r="D7" s="163"/>
      <c r="E7" s="163"/>
      <c r="F7" s="163"/>
      <c r="G7" s="163"/>
      <c r="H7" s="163"/>
    </row>
    <row r="8" spans="1:8" x14ac:dyDescent="0.25">
      <c r="A8" s="333" t="s">
        <v>78</v>
      </c>
      <c r="B8" s="333"/>
      <c r="C8" s="333"/>
      <c r="D8" s="333"/>
      <c r="E8" s="163"/>
      <c r="F8" s="163"/>
      <c r="G8" s="163"/>
      <c r="H8" s="163"/>
    </row>
    <row r="9" spans="1:8" x14ac:dyDescent="0.25">
      <c r="A9" s="334" t="s">
        <v>79</v>
      </c>
      <c r="B9" s="334" t="s">
        <v>71</v>
      </c>
      <c r="C9" s="335"/>
      <c r="D9" s="335"/>
      <c r="E9" s="163"/>
      <c r="F9" s="163"/>
      <c r="G9" s="163"/>
      <c r="H9" s="163"/>
    </row>
    <row r="10" spans="1:8" ht="24.75" x14ac:dyDescent="0.25">
      <c r="A10" s="172" t="s">
        <v>74</v>
      </c>
      <c r="B10" s="173" t="s">
        <v>80</v>
      </c>
      <c r="C10" s="174" t="s">
        <v>81</v>
      </c>
      <c r="D10" s="175" t="s">
        <v>77</v>
      </c>
      <c r="E10" s="163"/>
      <c r="F10" s="163"/>
      <c r="G10" s="163"/>
      <c r="H10" s="163"/>
    </row>
    <row r="11" spans="1:8" x14ac:dyDescent="0.25">
      <c r="A11" s="169" t="s">
        <v>13</v>
      </c>
      <c r="B11" s="176">
        <v>11509918221725.816</v>
      </c>
      <c r="C11" s="177">
        <v>34529754664538</v>
      </c>
      <c r="D11" s="178">
        <v>9</v>
      </c>
      <c r="E11" s="163"/>
      <c r="F11" s="163"/>
      <c r="G11" s="163"/>
      <c r="H11" s="163"/>
    </row>
    <row r="12" spans="1:8" x14ac:dyDescent="0.25">
      <c r="A12" s="165" t="s">
        <v>1</v>
      </c>
      <c r="B12" s="179">
        <v>106.40100054943517</v>
      </c>
      <c r="C12" s="180">
        <v>86.818826098516624</v>
      </c>
      <c r="D12" s="181">
        <v>10</v>
      </c>
      <c r="E12" s="163"/>
      <c r="F12" s="163"/>
      <c r="G12" s="163"/>
      <c r="H12" s="163"/>
    </row>
    <row r="13" spans="1:8" x14ac:dyDescent="0.25">
      <c r="A13" s="165" t="s">
        <v>18</v>
      </c>
      <c r="B13" s="179">
        <v>415.57731829179016</v>
      </c>
      <c r="C13" s="180">
        <v>566.26911424319553</v>
      </c>
      <c r="D13" s="181">
        <v>11</v>
      </c>
      <c r="E13" s="163"/>
      <c r="F13" s="163"/>
      <c r="G13" s="163"/>
      <c r="H13" s="163"/>
    </row>
    <row r="14" spans="1:8" x14ac:dyDescent="0.25">
      <c r="A14" s="165" t="s">
        <v>8</v>
      </c>
      <c r="B14" s="179">
        <v>118.77888605326466</v>
      </c>
      <c r="C14" s="180">
        <v>151.37753471922872</v>
      </c>
      <c r="D14" s="181">
        <v>12</v>
      </c>
      <c r="E14" s="163"/>
      <c r="F14" s="163"/>
      <c r="G14" s="163"/>
      <c r="H14" s="163"/>
    </row>
    <row r="15" spans="1:8" x14ac:dyDescent="0.25">
      <c r="A15" s="167" t="s">
        <v>82</v>
      </c>
      <c r="B15" s="182">
        <v>2466411047680.7866</v>
      </c>
      <c r="C15" s="183">
        <v>15984170454322.049</v>
      </c>
      <c r="D15" s="184">
        <v>42</v>
      </c>
      <c r="E15" s="163"/>
      <c r="F15" s="163"/>
      <c r="G15" s="163"/>
      <c r="H15" s="163"/>
    </row>
    <row r="16" spans="1:8" x14ac:dyDescent="0.25">
      <c r="A16" s="163"/>
      <c r="B16" s="163"/>
      <c r="C16" s="163"/>
      <c r="D16" s="163"/>
      <c r="E16" s="163"/>
      <c r="F16" s="163"/>
      <c r="G16" s="163"/>
      <c r="H16" s="163"/>
    </row>
    <row r="17" spans="1:8" x14ac:dyDescent="0.25">
      <c r="A17" s="333" t="s">
        <v>126</v>
      </c>
      <c r="B17" s="333"/>
      <c r="C17" s="333"/>
      <c r="D17" s="333"/>
      <c r="E17" s="333"/>
      <c r="F17" s="333"/>
      <c r="G17" s="163"/>
      <c r="H17" s="163"/>
    </row>
    <row r="18" spans="1:8" ht="24.75" x14ac:dyDescent="0.25">
      <c r="A18" s="326" t="s">
        <v>75</v>
      </c>
      <c r="B18" s="326"/>
      <c r="C18" s="173" t="s">
        <v>83</v>
      </c>
      <c r="D18" s="174" t="s">
        <v>84</v>
      </c>
      <c r="E18" s="174" t="s">
        <v>85</v>
      </c>
      <c r="F18" s="175" t="s">
        <v>86</v>
      </c>
      <c r="G18" s="163"/>
      <c r="H18" s="163"/>
    </row>
    <row r="19" spans="1:8" x14ac:dyDescent="0.25">
      <c r="A19" s="332" t="s">
        <v>71</v>
      </c>
      <c r="B19" s="169" t="s">
        <v>87</v>
      </c>
      <c r="C19" s="185">
        <v>6.4995140912305249</v>
      </c>
      <c r="D19" s="186">
        <v>3</v>
      </c>
      <c r="E19" s="186">
        <v>38</v>
      </c>
      <c r="F19" s="187">
        <v>1.1685948930754261E-3</v>
      </c>
      <c r="G19" s="163"/>
      <c r="H19" s="163"/>
    </row>
    <row r="20" spans="1:8" x14ac:dyDescent="0.25">
      <c r="A20" s="322"/>
      <c r="B20" s="165" t="s">
        <v>88</v>
      </c>
      <c r="C20" s="188">
        <v>1.2440476190494736</v>
      </c>
      <c r="D20" s="189">
        <v>3</v>
      </c>
      <c r="E20" s="189">
        <v>38</v>
      </c>
      <c r="F20" s="190">
        <v>0.30726992261825581</v>
      </c>
      <c r="G20" s="163"/>
      <c r="H20" s="163"/>
    </row>
    <row r="21" spans="1:8" x14ac:dyDescent="0.25">
      <c r="A21" s="322"/>
      <c r="B21" s="165" t="s">
        <v>89</v>
      </c>
      <c r="C21" s="188">
        <v>1.2440476190494736</v>
      </c>
      <c r="D21" s="189">
        <v>3</v>
      </c>
      <c r="E21" s="191">
        <v>8</v>
      </c>
      <c r="F21" s="190">
        <v>0.35620193416124035</v>
      </c>
      <c r="G21" s="163"/>
      <c r="H21" s="163"/>
    </row>
    <row r="22" spans="1:8" x14ac:dyDescent="0.25">
      <c r="A22" s="323"/>
      <c r="B22" s="167" t="s">
        <v>90</v>
      </c>
      <c r="C22" s="192">
        <v>3.6255736758285813</v>
      </c>
      <c r="D22" s="193">
        <v>3</v>
      </c>
      <c r="E22" s="193">
        <v>38</v>
      </c>
      <c r="F22" s="194">
        <v>2.1422686229620184E-2</v>
      </c>
      <c r="G22" s="163"/>
      <c r="H22" s="163"/>
    </row>
    <row r="23" spans="1:8" x14ac:dyDescent="0.25">
      <c r="A23" s="324" t="s">
        <v>91</v>
      </c>
      <c r="B23" s="324"/>
      <c r="C23" s="324"/>
      <c r="D23" s="324"/>
      <c r="E23" s="324"/>
      <c r="F23" s="324"/>
      <c r="G23" s="163"/>
      <c r="H23" s="163"/>
    </row>
    <row r="24" spans="1:8" x14ac:dyDescent="0.25">
      <c r="A24" s="324" t="s">
        <v>137</v>
      </c>
      <c r="B24" s="324"/>
      <c r="C24" s="324"/>
      <c r="D24" s="324"/>
      <c r="E24" s="324"/>
      <c r="F24" s="324"/>
      <c r="G24" s="163"/>
      <c r="H24" s="163"/>
    </row>
    <row r="25" spans="1:8" x14ac:dyDescent="0.25">
      <c r="A25" s="324" t="s">
        <v>93</v>
      </c>
      <c r="B25" s="324"/>
      <c r="C25" s="324"/>
      <c r="D25" s="324"/>
      <c r="E25" s="324"/>
      <c r="F25" s="324"/>
      <c r="G25" s="163"/>
      <c r="H25" s="163"/>
    </row>
    <row r="26" spans="1:8" x14ac:dyDescent="0.25">
      <c r="A26" s="163"/>
      <c r="B26" s="163"/>
      <c r="C26" s="163"/>
      <c r="D26" s="163"/>
      <c r="E26" s="163"/>
      <c r="F26" s="163"/>
      <c r="G26" s="163"/>
      <c r="H26" s="163"/>
    </row>
    <row r="27" spans="1:8" x14ac:dyDescent="0.25">
      <c r="A27" s="333" t="s">
        <v>94</v>
      </c>
      <c r="B27" s="333"/>
      <c r="C27" s="333"/>
      <c r="D27" s="333"/>
      <c r="E27" s="333"/>
      <c r="F27" s="333"/>
      <c r="G27" s="163"/>
      <c r="H27" s="163"/>
    </row>
    <row r="28" spans="1:8" x14ac:dyDescent="0.25">
      <c r="A28" s="334" t="s">
        <v>79</v>
      </c>
      <c r="B28" s="334" t="s">
        <v>71</v>
      </c>
      <c r="C28" s="335"/>
      <c r="D28" s="335"/>
      <c r="E28" s="335"/>
      <c r="F28" s="335"/>
      <c r="G28" s="163"/>
      <c r="H28" s="163"/>
    </row>
    <row r="29" spans="1:8" x14ac:dyDescent="0.25">
      <c r="A29" s="172" t="s">
        <v>95</v>
      </c>
      <c r="B29" s="173" t="s">
        <v>96</v>
      </c>
      <c r="C29" s="174" t="s">
        <v>97</v>
      </c>
      <c r="D29" s="174" t="s">
        <v>98</v>
      </c>
      <c r="E29" s="174" t="s">
        <v>99</v>
      </c>
      <c r="F29" s="175" t="s">
        <v>86</v>
      </c>
      <c r="G29" s="163"/>
      <c r="H29" s="163"/>
    </row>
    <row r="30" spans="1:8" ht="24" x14ac:dyDescent="0.25">
      <c r="A30" s="169" t="s">
        <v>100</v>
      </c>
      <c r="B30" s="195" t="s">
        <v>139</v>
      </c>
      <c r="C30" s="186">
        <v>3</v>
      </c>
      <c r="D30" s="196">
        <v>3.122700840267417E+26</v>
      </c>
      <c r="E30" s="196">
        <v>1.2440476190474414</v>
      </c>
      <c r="F30" s="187">
        <v>0.30726992261895791</v>
      </c>
      <c r="G30" s="163"/>
      <c r="H30" s="163"/>
    </row>
    <row r="31" spans="1:8" x14ac:dyDescent="0.25">
      <c r="A31" s="165" t="s">
        <v>101</v>
      </c>
      <c r="B31" s="188">
        <v>3.4378357879609539E+26</v>
      </c>
      <c r="C31" s="189">
        <v>1</v>
      </c>
      <c r="D31" s="191">
        <v>3.4378357879609539E+26</v>
      </c>
      <c r="E31" s="191">
        <v>1.3695937092464665</v>
      </c>
      <c r="F31" s="190">
        <v>0.24916914694960957</v>
      </c>
      <c r="G31" s="163"/>
      <c r="H31" s="163"/>
    </row>
    <row r="32" spans="1:8" ht="24" x14ac:dyDescent="0.25">
      <c r="A32" s="165" t="s">
        <v>74</v>
      </c>
      <c r="B32" s="188">
        <v>9.3681025208022683E+26</v>
      </c>
      <c r="C32" s="189">
        <v>3</v>
      </c>
      <c r="D32" s="191">
        <v>3.1227008402674225E+26</v>
      </c>
      <c r="E32" s="191">
        <v>1.2440476190474437</v>
      </c>
      <c r="F32" s="190">
        <v>0.30726992261895669</v>
      </c>
      <c r="G32" s="163"/>
      <c r="H32" s="163"/>
    </row>
    <row r="33" spans="1:8" x14ac:dyDescent="0.25">
      <c r="A33" s="165" t="s">
        <v>102</v>
      </c>
      <c r="B33" s="188">
        <v>9.5384316575454713E+27</v>
      </c>
      <c r="C33" s="189">
        <v>38</v>
      </c>
      <c r="D33" s="191">
        <v>2.5101135940909135E+26</v>
      </c>
      <c r="E33" s="197"/>
      <c r="F33" s="198"/>
      <c r="G33" s="163"/>
      <c r="H33" s="163"/>
    </row>
    <row r="34" spans="1:8" x14ac:dyDescent="0.25">
      <c r="A34" s="165" t="s">
        <v>82</v>
      </c>
      <c r="B34" s="188">
        <v>1.0730735614782815E+28</v>
      </c>
      <c r="C34" s="189">
        <v>42</v>
      </c>
      <c r="D34" s="197"/>
      <c r="E34" s="197"/>
      <c r="F34" s="198"/>
      <c r="G34" s="163"/>
      <c r="H34" s="163"/>
    </row>
    <row r="35" spans="1:8" ht="24" x14ac:dyDescent="0.25">
      <c r="A35" s="167" t="s">
        <v>103</v>
      </c>
      <c r="B35" s="192">
        <v>1.0475241909625696E+28</v>
      </c>
      <c r="C35" s="193">
        <v>41</v>
      </c>
      <c r="D35" s="199"/>
      <c r="E35" s="199"/>
      <c r="F35" s="200"/>
      <c r="G35" s="163"/>
      <c r="H35" s="163"/>
    </row>
    <row r="36" spans="1:8" x14ac:dyDescent="0.25">
      <c r="A36" s="324" t="s">
        <v>131</v>
      </c>
      <c r="B36" s="324"/>
      <c r="C36" s="324"/>
      <c r="D36" s="324"/>
      <c r="E36" s="324"/>
      <c r="F36" s="324"/>
      <c r="G36" s="163"/>
      <c r="H36" s="163"/>
    </row>
    <row r="37" spans="1:8" x14ac:dyDescent="0.25">
      <c r="A37" s="163"/>
      <c r="B37" s="163"/>
      <c r="C37" s="163"/>
      <c r="D37" s="163"/>
      <c r="E37" s="163"/>
      <c r="F37" s="163"/>
      <c r="G37" s="163"/>
      <c r="H37" s="163"/>
    </row>
    <row r="38" spans="1:8" x14ac:dyDescent="0.25">
      <c r="A38" s="163"/>
      <c r="B38" s="163"/>
      <c r="C38" s="163"/>
      <c r="D38" s="163"/>
      <c r="E38" s="163"/>
      <c r="F38" s="163"/>
      <c r="G38" s="163"/>
      <c r="H38" s="163"/>
    </row>
    <row r="39" spans="1:8" x14ac:dyDescent="0.25">
      <c r="A39" s="164" t="s">
        <v>122</v>
      </c>
      <c r="B39" s="163"/>
      <c r="C39" s="163"/>
      <c r="D39" s="163"/>
      <c r="E39" s="163"/>
      <c r="F39" s="163"/>
      <c r="G39" s="163"/>
      <c r="H39" s="163"/>
    </row>
    <row r="40" spans="1:8" x14ac:dyDescent="0.25">
      <c r="A40" s="163"/>
      <c r="B40" s="163"/>
      <c r="C40" s="163"/>
      <c r="D40" s="163"/>
      <c r="E40" s="163"/>
      <c r="F40" s="163"/>
      <c r="G40" s="163"/>
      <c r="H40" s="163"/>
    </row>
    <row r="41" spans="1:8" x14ac:dyDescent="0.25">
      <c r="A41" s="163"/>
      <c r="B41" s="163"/>
      <c r="C41" s="163"/>
      <c r="D41" s="163"/>
      <c r="E41" s="163"/>
      <c r="F41" s="163"/>
      <c r="G41" s="163"/>
      <c r="H41" s="163"/>
    </row>
    <row r="42" spans="1:8" x14ac:dyDescent="0.25">
      <c r="A42" s="164" t="s">
        <v>74</v>
      </c>
      <c r="B42" s="163"/>
      <c r="C42" s="163"/>
      <c r="D42" s="163"/>
      <c r="E42" s="163"/>
      <c r="F42" s="163"/>
      <c r="G42" s="163"/>
      <c r="H42" s="163"/>
    </row>
    <row r="43" spans="1:8" x14ac:dyDescent="0.25">
      <c r="A43" s="163"/>
      <c r="B43" s="163"/>
      <c r="C43" s="163"/>
      <c r="D43" s="163"/>
      <c r="E43" s="163"/>
      <c r="F43" s="163"/>
      <c r="G43" s="163"/>
      <c r="H43" s="163"/>
    </row>
    <row r="44" spans="1:8" x14ac:dyDescent="0.25">
      <c r="A44" s="333" t="s">
        <v>123</v>
      </c>
      <c r="B44" s="333"/>
      <c r="C44" s="333"/>
      <c r="D44" s="333"/>
      <c r="E44" s="333"/>
      <c r="F44" s="333"/>
      <c r="G44" s="333"/>
      <c r="H44" s="163"/>
    </row>
    <row r="45" spans="1:8" x14ac:dyDescent="0.25">
      <c r="A45" s="334" t="s">
        <v>79</v>
      </c>
      <c r="B45" s="334" t="s">
        <v>71</v>
      </c>
      <c r="C45" s="335"/>
      <c r="D45" s="335"/>
      <c r="E45" s="335"/>
      <c r="F45" s="335"/>
      <c r="G45" s="335"/>
      <c r="H45" s="163"/>
    </row>
    <row r="46" spans="1:8" x14ac:dyDescent="0.25">
      <c r="A46" s="334" t="s">
        <v>124</v>
      </c>
      <c r="B46" s="335"/>
      <c r="C46" s="335"/>
      <c r="D46" s="335"/>
      <c r="E46" s="335"/>
      <c r="F46" s="335"/>
      <c r="G46" s="335"/>
      <c r="H46" s="163"/>
    </row>
    <row r="47" spans="1:8" x14ac:dyDescent="0.25">
      <c r="A47" s="325" t="s">
        <v>114</v>
      </c>
      <c r="B47" s="325"/>
      <c r="C47" s="327" t="s">
        <v>115</v>
      </c>
      <c r="D47" s="329" t="s">
        <v>107</v>
      </c>
      <c r="E47" s="329" t="s">
        <v>86</v>
      </c>
      <c r="F47" s="329" t="s">
        <v>108</v>
      </c>
      <c r="G47" s="331"/>
      <c r="H47" s="163"/>
    </row>
    <row r="48" spans="1:8" ht="24.75" x14ac:dyDescent="0.25">
      <c r="A48" s="326"/>
      <c r="B48" s="326"/>
      <c r="C48" s="328"/>
      <c r="D48" s="330"/>
      <c r="E48" s="330"/>
      <c r="F48" s="174" t="s">
        <v>109</v>
      </c>
      <c r="G48" s="175" t="s">
        <v>110</v>
      </c>
      <c r="H48" s="163"/>
    </row>
    <row r="49" spans="1:8" x14ac:dyDescent="0.25">
      <c r="A49" s="332" t="s">
        <v>13</v>
      </c>
      <c r="B49" s="169" t="s">
        <v>1</v>
      </c>
      <c r="C49" s="176">
        <v>11509918221619.416</v>
      </c>
      <c r="D49" s="177">
        <v>7279511452450.8945</v>
      </c>
      <c r="E49" s="196">
        <v>0.73281094466882535</v>
      </c>
      <c r="F49" s="177">
        <v>-8752414800741.1113</v>
      </c>
      <c r="G49" s="201">
        <v>31772251243979.945</v>
      </c>
      <c r="H49" s="163"/>
    </row>
    <row r="50" spans="1:8" x14ac:dyDescent="0.25">
      <c r="A50" s="322"/>
      <c r="B50" s="165" t="s">
        <v>18</v>
      </c>
      <c r="C50" s="179">
        <v>11509918221310.238</v>
      </c>
      <c r="D50" s="180">
        <v>7121050873093.8135</v>
      </c>
      <c r="E50" s="191">
        <v>0.68578543221075239</v>
      </c>
      <c r="F50" s="180">
        <v>-8311343851327.6484</v>
      </c>
      <c r="G50" s="202">
        <v>31331180293948.125</v>
      </c>
      <c r="H50" s="163"/>
    </row>
    <row r="51" spans="1:8" x14ac:dyDescent="0.25">
      <c r="A51" s="321"/>
      <c r="B51" s="203" t="s">
        <v>8</v>
      </c>
      <c r="C51" s="204">
        <v>11509918221607.037</v>
      </c>
      <c r="D51" s="205">
        <v>6986255386796.6729</v>
      </c>
      <c r="E51" s="206">
        <v>0.64619572789889168</v>
      </c>
      <c r="F51" s="205">
        <v>-7936144079575.8418</v>
      </c>
      <c r="G51" s="207">
        <v>30955980522789.914</v>
      </c>
      <c r="H51" s="163"/>
    </row>
    <row r="52" spans="1:8" x14ac:dyDescent="0.25">
      <c r="A52" s="321" t="s">
        <v>1</v>
      </c>
      <c r="B52" s="165" t="s">
        <v>13</v>
      </c>
      <c r="C52" s="179">
        <v>-11509918221619.416</v>
      </c>
      <c r="D52" s="180">
        <v>7279511452450.8945</v>
      </c>
      <c r="E52" s="191">
        <v>0.73281094466882535</v>
      </c>
      <c r="F52" s="180">
        <v>-31772251243979.945</v>
      </c>
      <c r="G52" s="202">
        <v>8752414800741.1113</v>
      </c>
      <c r="H52" s="163"/>
    </row>
    <row r="53" spans="1:8" x14ac:dyDescent="0.25">
      <c r="A53" s="322"/>
      <c r="B53" s="165" t="s">
        <v>18</v>
      </c>
      <c r="C53" s="179">
        <v>-309.17631774235497</v>
      </c>
      <c r="D53" s="180">
        <v>6922452631303.7871</v>
      </c>
      <c r="E53" s="191">
        <v>1</v>
      </c>
      <c r="F53" s="180">
        <v>-19268468971502.051</v>
      </c>
      <c r="G53" s="202">
        <v>19268468970883.699</v>
      </c>
      <c r="H53" s="163"/>
    </row>
    <row r="54" spans="1:8" x14ac:dyDescent="0.25">
      <c r="A54" s="321"/>
      <c r="B54" s="203" t="s">
        <v>8</v>
      </c>
      <c r="C54" s="204">
        <v>-12.377885503829489</v>
      </c>
      <c r="D54" s="205">
        <v>6783712053514.6602</v>
      </c>
      <c r="E54" s="206">
        <v>1</v>
      </c>
      <c r="F54" s="205">
        <v>-18882288138983.125</v>
      </c>
      <c r="G54" s="207">
        <v>18882288138958.367</v>
      </c>
      <c r="H54" s="163"/>
    </row>
    <row r="55" spans="1:8" x14ac:dyDescent="0.25">
      <c r="A55" s="321" t="s">
        <v>18</v>
      </c>
      <c r="B55" s="165" t="s">
        <v>13</v>
      </c>
      <c r="C55" s="179">
        <v>-11509918221310.238</v>
      </c>
      <c r="D55" s="180">
        <v>7121050873093.8135</v>
      </c>
      <c r="E55" s="191">
        <v>0.68578543221075239</v>
      </c>
      <c r="F55" s="180">
        <v>-31331180293948.125</v>
      </c>
      <c r="G55" s="202">
        <v>8311343851327.6484</v>
      </c>
      <c r="H55" s="163"/>
    </row>
    <row r="56" spans="1:8" x14ac:dyDescent="0.25">
      <c r="A56" s="322"/>
      <c r="B56" s="165" t="s">
        <v>1</v>
      </c>
      <c r="C56" s="179">
        <v>309.17631774235497</v>
      </c>
      <c r="D56" s="180">
        <v>6922452631303.7871</v>
      </c>
      <c r="E56" s="191">
        <v>1</v>
      </c>
      <c r="F56" s="180">
        <v>-19268468970883.699</v>
      </c>
      <c r="G56" s="202">
        <v>19268468971502.051</v>
      </c>
      <c r="H56" s="163"/>
    </row>
    <row r="57" spans="1:8" x14ac:dyDescent="0.25">
      <c r="A57" s="321"/>
      <c r="B57" s="203" t="s">
        <v>8</v>
      </c>
      <c r="C57" s="204">
        <v>296.79843223852549</v>
      </c>
      <c r="D57" s="205">
        <v>6613382476148.3838</v>
      </c>
      <c r="E57" s="206">
        <v>1</v>
      </c>
      <c r="F57" s="205">
        <v>-18408180138061.98</v>
      </c>
      <c r="G57" s="207">
        <v>18408180138655.574</v>
      </c>
      <c r="H57" s="163"/>
    </row>
    <row r="58" spans="1:8" x14ac:dyDescent="0.25">
      <c r="A58" s="321" t="s">
        <v>8</v>
      </c>
      <c r="B58" s="165" t="s">
        <v>13</v>
      </c>
      <c r="C58" s="179">
        <v>-11509918221607.037</v>
      </c>
      <c r="D58" s="180">
        <v>6986255386796.6729</v>
      </c>
      <c r="E58" s="191">
        <v>0.64619572789889168</v>
      </c>
      <c r="F58" s="180">
        <v>-30955980522789.914</v>
      </c>
      <c r="G58" s="202">
        <v>7936144079575.8418</v>
      </c>
      <c r="H58" s="163"/>
    </row>
    <row r="59" spans="1:8" x14ac:dyDescent="0.25">
      <c r="A59" s="322"/>
      <c r="B59" s="165" t="s">
        <v>1</v>
      </c>
      <c r="C59" s="179">
        <v>12.377885503829489</v>
      </c>
      <c r="D59" s="180">
        <v>6783712053514.6602</v>
      </c>
      <c r="E59" s="191">
        <v>1</v>
      </c>
      <c r="F59" s="180">
        <v>-18882288138958.367</v>
      </c>
      <c r="G59" s="202">
        <v>18882288138983.125</v>
      </c>
      <c r="H59" s="163"/>
    </row>
    <row r="60" spans="1:8" x14ac:dyDescent="0.25">
      <c r="A60" s="323"/>
      <c r="B60" s="167" t="s">
        <v>18</v>
      </c>
      <c r="C60" s="182">
        <v>-296.79843223852549</v>
      </c>
      <c r="D60" s="183">
        <v>6613382476148.3838</v>
      </c>
      <c r="E60" s="208">
        <v>1</v>
      </c>
      <c r="F60" s="183">
        <v>-18408180138655.574</v>
      </c>
      <c r="G60" s="209">
        <v>18408180138061.98</v>
      </c>
      <c r="H60" s="163"/>
    </row>
    <row r="61" spans="1:8" x14ac:dyDescent="0.25">
      <c r="A61" s="324" t="s">
        <v>138</v>
      </c>
      <c r="B61" s="324"/>
      <c r="C61" s="324"/>
      <c r="D61" s="324"/>
      <c r="E61" s="324"/>
      <c r="F61" s="324"/>
      <c r="G61" s="324"/>
      <c r="H61" s="163"/>
    </row>
  </sheetData>
  <mergeCells count="27">
    <mergeCell ref="A1:C1"/>
    <mergeCell ref="A2:B2"/>
    <mergeCell ref="A3:A6"/>
    <mergeCell ref="A8:D8"/>
    <mergeCell ref="A9:D9"/>
    <mergeCell ref="A46:G46"/>
    <mergeCell ref="A17:F17"/>
    <mergeCell ref="A18:B18"/>
    <mergeCell ref="A19:A22"/>
    <mergeCell ref="A23:F23"/>
    <mergeCell ref="A24:F24"/>
    <mergeCell ref="A25:F25"/>
    <mergeCell ref="A27:F27"/>
    <mergeCell ref="A28:F28"/>
    <mergeCell ref="A36:F36"/>
    <mergeCell ref="A44:G44"/>
    <mergeCell ref="A45:G45"/>
    <mergeCell ref="A52:A54"/>
    <mergeCell ref="A55:A57"/>
    <mergeCell ref="A58:A60"/>
    <mergeCell ref="A61:G61"/>
    <mergeCell ref="A47:B48"/>
    <mergeCell ref="C47:C48"/>
    <mergeCell ref="D47:D48"/>
    <mergeCell ref="E47:E48"/>
    <mergeCell ref="F47:G47"/>
    <mergeCell ref="A49:A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3954-F3FA-4C20-AD25-9544D03BFFA1}">
  <dimension ref="A1:I272"/>
  <sheetViews>
    <sheetView workbookViewId="0">
      <selection activeCell="F11" sqref="F11"/>
    </sheetView>
  </sheetViews>
  <sheetFormatPr defaultRowHeight="15" x14ac:dyDescent="0.25"/>
  <cols>
    <col min="2" max="2" width="16.140625" customWidth="1"/>
    <col min="3" max="3" width="37.42578125" customWidth="1"/>
    <col min="4" max="4" width="34.7109375" customWidth="1"/>
  </cols>
  <sheetData>
    <row r="1" spans="1:9" x14ac:dyDescent="0.25">
      <c r="A1" s="342" t="s">
        <v>76</v>
      </c>
      <c r="B1" s="342"/>
      <c r="C1" s="342"/>
      <c r="D1" s="210"/>
      <c r="E1" s="210"/>
      <c r="F1" s="210"/>
      <c r="G1" s="210"/>
      <c r="H1" s="210"/>
      <c r="I1" s="210"/>
    </row>
    <row r="2" spans="1:9" x14ac:dyDescent="0.25">
      <c r="A2" s="346" t="s">
        <v>75</v>
      </c>
      <c r="B2" s="346"/>
      <c r="C2" s="215" t="s">
        <v>77</v>
      </c>
      <c r="D2" s="210"/>
      <c r="E2" s="210"/>
      <c r="F2" s="210"/>
      <c r="G2" s="210"/>
      <c r="H2" s="210"/>
      <c r="I2" s="210"/>
    </row>
    <row r="3" spans="1:9" x14ac:dyDescent="0.25">
      <c r="A3" s="352" t="s">
        <v>74</v>
      </c>
      <c r="B3" s="216" t="s">
        <v>13</v>
      </c>
      <c r="C3" s="217">
        <v>9</v>
      </c>
      <c r="D3" s="210"/>
      <c r="E3" s="210"/>
      <c r="F3" s="210"/>
      <c r="G3" s="210"/>
      <c r="H3" s="210"/>
      <c r="I3" s="210"/>
    </row>
    <row r="4" spans="1:9" x14ac:dyDescent="0.25">
      <c r="A4" s="339"/>
      <c r="B4" s="212" t="s">
        <v>1</v>
      </c>
      <c r="C4" s="213">
        <v>10</v>
      </c>
      <c r="D4" s="210"/>
      <c r="E4" s="210"/>
      <c r="F4" s="210"/>
      <c r="G4" s="210"/>
      <c r="H4" s="210"/>
      <c r="I4" s="210"/>
    </row>
    <row r="5" spans="1:9" x14ac:dyDescent="0.25">
      <c r="A5" s="339"/>
      <c r="B5" s="212" t="s">
        <v>18</v>
      </c>
      <c r="C5" s="213">
        <v>11</v>
      </c>
      <c r="D5" s="210"/>
      <c r="E5" s="210"/>
      <c r="F5" s="210"/>
      <c r="G5" s="210"/>
      <c r="H5" s="210"/>
      <c r="I5" s="210"/>
    </row>
    <row r="6" spans="1:9" x14ac:dyDescent="0.25">
      <c r="A6" s="340"/>
      <c r="B6" s="214" t="s">
        <v>8</v>
      </c>
      <c r="C6" s="218">
        <v>11</v>
      </c>
      <c r="D6" s="210"/>
      <c r="E6" s="210"/>
      <c r="F6" s="210"/>
      <c r="G6" s="210"/>
      <c r="H6" s="210"/>
      <c r="I6" s="210"/>
    </row>
    <row r="7" spans="1:9" x14ac:dyDescent="0.25">
      <c r="A7" s="210"/>
      <c r="B7" s="210"/>
      <c r="C7" s="210"/>
      <c r="D7" s="210"/>
      <c r="E7" s="210"/>
      <c r="F7" s="210"/>
      <c r="G7" s="210"/>
      <c r="H7" s="210"/>
      <c r="I7" s="210"/>
    </row>
    <row r="8" spans="1:9" x14ac:dyDescent="0.25">
      <c r="A8" s="342" t="s">
        <v>78</v>
      </c>
      <c r="B8" s="342"/>
      <c r="C8" s="342"/>
      <c r="D8" s="342"/>
      <c r="E8" s="342"/>
      <c r="F8" s="210"/>
      <c r="G8" s="210"/>
      <c r="H8" s="210"/>
      <c r="I8" s="210"/>
    </row>
    <row r="9" spans="1:9" ht="24.75" x14ac:dyDescent="0.25">
      <c r="A9" s="346" t="s">
        <v>74</v>
      </c>
      <c r="B9" s="346"/>
      <c r="C9" s="219" t="s">
        <v>80</v>
      </c>
      <c r="D9" s="220" t="s">
        <v>81</v>
      </c>
      <c r="E9" s="221" t="s">
        <v>77</v>
      </c>
      <c r="F9" s="210"/>
      <c r="G9" s="210"/>
      <c r="H9" s="210"/>
      <c r="I9" s="210"/>
    </row>
    <row r="10" spans="1:9" x14ac:dyDescent="0.25">
      <c r="A10" s="341" t="s">
        <v>62</v>
      </c>
      <c r="B10" s="216" t="s">
        <v>13</v>
      </c>
      <c r="C10" s="222">
        <v>8199344330917.1699</v>
      </c>
      <c r="D10" s="223">
        <v>24598032992274.313</v>
      </c>
      <c r="E10" s="224">
        <v>9</v>
      </c>
      <c r="F10" s="210"/>
      <c r="G10" s="210"/>
      <c r="H10" s="210"/>
      <c r="I10" s="210"/>
    </row>
    <row r="11" spans="1:9" x14ac:dyDescent="0.25">
      <c r="A11" s="339"/>
      <c r="B11" s="212" t="s">
        <v>1</v>
      </c>
      <c r="C11" s="225">
        <v>78.659582817214798</v>
      </c>
      <c r="D11" s="226">
        <v>74.966414573366222</v>
      </c>
      <c r="E11" s="227">
        <v>10</v>
      </c>
      <c r="F11" s="210"/>
      <c r="G11" s="210"/>
      <c r="H11" s="210"/>
      <c r="I11" s="210"/>
    </row>
    <row r="12" spans="1:9" x14ac:dyDescent="0.25">
      <c r="A12" s="339"/>
      <c r="B12" s="212" t="s">
        <v>18</v>
      </c>
      <c r="C12" s="225">
        <v>302.18520730835161</v>
      </c>
      <c r="D12" s="226">
        <v>379.41830359947295</v>
      </c>
      <c r="E12" s="227">
        <v>11</v>
      </c>
      <c r="F12" s="210"/>
      <c r="G12" s="210"/>
      <c r="H12" s="210"/>
      <c r="I12" s="210"/>
    </row>
    <row r="13" spans="1:9" x14ac:dyDescent="0.25">
      <c r="A13" s="339"/>
      <c r="B13" s="212" t="s">
        <v>8</v>
      </c>
      <c r="C13" s="225">
        <v>108.29513011385556</v>
      </c>
      <c r="D13" s="226">
        <v>151.38717432197208</v>
      </c>
      <c r="E13" s="227">
        <v>11</v>
      </c>
      <c r="F13" s="210"/>
      <c r="G13" s="210"/>
      <c r="H13" s="210"/>
      <c r="I13" s="210"/>
    </row>
    <row r="14" spans="1:9" x14ac:dyDescent="0.25">
      <c r="A14" s="338"/>
      <c r="B14" s="228" t="s">
        <v>82</v>
      </c>
      <c r="C14" s="229">
        <v>1799856072769.6689</v>
      </c>
      <c r="D14" s="230">
        <v>11524702042389.748</v>
      </c>
      <c r="E14" s="231">
        <v>41</v>
      </c>
      <c r="F14" s="210"/>
      <c r="G14" s="210"/>
      <c r="H14" s="210"/>
      <c r="I14" s="210"/>
    </row>
    <row r="15" spans="1:9" x14ac:dyDescent="0.25">
      <c r="A15" s="338" t="s">
        <v>65</v>
      </c>
      <c r="B15" s="212" t="s">
        <v>13</v>
      </c>
      <c r="C15" s="225">
        <v>7891179988309.4795</v>
      </c>
      <c r="D15" s="226">
        <v>23673539964337.488</v>
      </c>
      <c r="E15" s="227">
        <v>9</v>
      </c>
      <c r="F15" s="210"/>
      <c r="G15" s="210"/>
      <c r="H15" s="210"/>
      <c r="I15" s="210"/>
    </row>
    <row r="16" spans="1:9" x14ac:dyDescent="0.25">
      <c r="A16" s="339"/>
      <c r="B16" s="212" t="s">
        <v>1</v>
      </c>
      <c r="C16" s="225">
        <v>110.30358394803969</v>
      </c>
      <c r="D16" s="226">
        <v>98.223582148059606</v>
      </c>
      <c r="E16" s="227">
        <v>10</v>
      </c>
      <c r="F16" s="210"/>
      <c r="G16" s="210"/>
      <c r="H16" s="210"/>
      <c r="I16" s="210"/>
    </row>
    <row r="17" spans="1:9" x14ac:dyDescent="0.25">
      <c r="A17" s="339"/>
      <c r="B17" s="212" t="s">
        <v>18</v>
      </c>
      <c r="C17" s="225">
        <v>291.06693070833853</v>
      </c>
      <c r="D17" s="226">
        <v>413.93238495546541</v>
      </c>
      <c r="E17" s="227">
        <v>11</v>
      </c>
      <c r="F17" s="210"/>
      <c r="G17" s="210"/>
      <c r="H17" s="210"/>
      <c r="I17" s="210"/>
    </row>
    <row r="18" spans="1:9" x14ac:dyDescent="0.25">
      <c r="A18" s="339"/>
      <c r="B18" s="212" t="s">
        <v>8</v>
      </c>
      <c r="C18" s="225">
        <v>90.040507392803832</v>
      </c>
      <c r="D18" s="226">
        <v>110.19389455924828</v>
      </c>
      <c r="E18" s="227">
        <v>11</v>
      </c>
      <c r="F18" s="210"/>
      <c r="G18" s="210"/>
      <c r="H18" s="210"/>
      <c r="I18" s="210"/>
    </row>
    <row r="19" spans="1:9" x14ac:dyDescent="0.25">
      <c r="A19" s="338"/>
      <c r="B19" s="228" t="s">
        <v>82</v>
      </c>
      <c r="C19" s="229">
        <v>1732210241465.3784</v>
      </c>
      <c r="D19" s="230">
        <v>11091557380356.467</v>
      </c>
      <c r="E19" s="231">
        <v>41</v>
      </c>
      <c r="F19" s="210"/>
      <c r="G19" s="210"/>
      <c r="H19" s="210"/>
      <c r="I19" s="210"/>
    </row>
    <row r="20" spans="1:9" x14ac:dyDescent="0.25">
      <c r="A20" s="338" t="s">
        <v>68</v>
      </c>
      <c r="B20" s="212" t="s">
        <v>13</v>
      </c>
      <c r="C20" s="225">
        <v>1884281769645.3918</v>
      </c>
      <c r="D20" s="226">
        <v>5652845308791.166</v>
      </c>
      <c r="E20" s="227">
        <v>9</v>
      </c>
      <c r="F20" s="210"/>
      <c r="G20" s="210"/>
      <c r="H20" s="210"/>
      <c r="I20" s="210"/>
    </row>
    <row r="21" spans="1:9" x14ac:dyDescent="0.25">
      <c r="A21" s="339"/>
      <c r="B21" s="212" t="s">
        <v>1</v>
      </c>
      <c r="C21" s="225">
        <v>41.452131482991746</v>
      </c>
      <c r="D21" s="226">
        <v>38.283982962487642</v>
      </c>
      <c r="E21" s="227">
        <v>10</v>
      </c>
      <c r="F21" s="210"/>
      <c r="G21" s="210"/>
      <c r="H21" s="210"/>
      <c r="I21" s="210"/>
    </row>
    <row r="22" spans="1:9" x14ac:dyDescent="0.25">
      <c r="A22" s="339"/>
      <c r="B22" s="212" t="s">
        <v>18</v>
      </c>
      <c r="C22" s="225">
        <v>97.230529026433345</v>
      </c>
      <c r="D22" s="226">
        <v>188.2150077901866</v>
      </c>
      <c r="E22" s="227">
        <v>11</v>
      </c>
      <c r="F22" s="210"/>
      <c r="G22" s="210"/>
      <c r="H22" s="210"/>
      <c r="I22" s="210"/>
    </row>
    <row r="23" spans="1:9" x14ac:dyDescent="0.25">
      <c r="A23" s="339"/>
      <c r="B23" s="212" t="s">
        <v>8</v>
      </c>
      <c r="C23" s="225">
        <v>21.219795598790526</v>
      </c>
      <c r="D23" s="226">
        <v>27.024085323660522</v>
      </c>
      <c r="E23" s="227">
        <v>11</v>
      </c>
      <c r="F23" s="210"/>
      <c r="G23" s="210"/>
      <c r="H23" s="210"/>
      <c r="I23" s="210"/>
    </row>
    <row r="24" spans="1:9" x14ac:dyDescent="0.25">
      <c r="A24" s="338"/>
      <c r="B24" s="228" t="s">
        <v>82</v>
      </c>
      <c r="C24" s="229">
        <v>413622827525.02441</v>
      </c>
      <c r="D24" s="230">
        <v>2648478351744.1606</v>
      </c>
      <c r="E24" s="231">
        <v>41</v>
      </c>
      <c r="F24" s="210"/>
      <c r="G24" s="210"/>
      <c r="H24" s="210"/>
      <c r="I24" s="210"/>
    </row>
    <row r="25" spans="1:9" x14ac:dyDescent="0.25">
      <c r="A25" s="338" t="s">
        <v>71</v>
      </c>
      <c r="B25" s="212" t="s">
        <v>13</v>
      </c>
      <c r="C25" s="225">
        <v>11509918221725.816</v>
      </c>
      <c r="D25" s="226">
        <v>34529754664538</v>
      </c>
      <c r="E25" s="227">
        <v>9</v>
      </c>
      <c r="F25" s="210"/>
      <c r="G25" s="210"/>
      <c r="H25" s="210"/>
      <c r="I25" s="210"/>
    </row>
    <row r="26" spans="1:9" x14ac:dyDescent="0.25">
      <c r="A26" s="339"/>
      <c r="B26" s="212" t="s">
        <v>1</v>
      </c>
      <c r="C26" s="225">
        <v>106.40100054943517</v>
      </c>
      <c r="D26" s="226">
        <v>86.818826098516624</v>
      </c>
      <c r="E26" s="227">
        <v>10</v>
      </c>
      <c r="F26" s="210"/>
      <c r="G26" s="210"/>
      <c r="H26" s="210"/>
      <c r="I26" s="210"/>
    </row>
    <row r="27" spans="1:9" x14ac:dyDescent="0.25">
      <c r="A27" s="339"/>
      <c r="B27" s="212" t="s">
        <v>18</v>
      </c>
      <c r="C27" s="225">
        <v>415.57731829179016</v>
      </c>
      <c r="D27" s="226">
        <v>566.26911424319553</v>
      </c>
      <c r="E27" s="227">
        <v>11</v>
      </c>
      <c r="F27" s="210"/>
      <c r="G27" s="210"/>
      <c r="H27" s="210"/>
      <c r="I27" s="210"/>
    </row>
    <row r="28" spans="1:9" x14ac:dyDescent="0.25">
      <c r="A28" s="339"/>
      <c r="B28" s="212" t="s">
        <v>8</v>
      </c>
      <c r="C28" s="225">
        <v>126.09476389888633</v>
      </c>
      <c r="D28" s="226">
        <v>156.52534144103078</v>
      </c>
      <c r="E28" s="227">
        <v>11</v>
      </c>
      <c r="F28" s="210"/>
      <c r="G28" s="210"/>
      <c r="H28" s="210"/>
      <c r="I28" s="210"/>
    </row>
    <row r="29" spans="1:9" x14ac:dyDescent="0.25">
      <c r="A29" s="340"/>
      <c r="B29" s="214" t="s">
        <v>82</v>
      </c>
      <c r="C29" s="232">
        <v>2526567414696.4575</v>
      </c>
      <c r="D29" s="233">
        <v>16177925049153.838</v>
      </c>
      <c r="E29" s="234">
        <v>41</v>
      </c>
      <c r="F29" s="210"/>
      <c r="G29" s="210"/>
      <c r="H29" s="210"/>
      <c r="I29" s="210"/>
    </row>
    <row r="30" spans="1:9" x14ac:dyDescent="0.25">
      <c r="A30" s="210"/>
      <c r="B30" s="210"/>
      <c r="C30" s="210"/>
      <c r="D30" s="210"/>
      <c r="E30" s="210"/>
      <c r="F30" s="210"/>
      <c r="G30" s="210"/>
      <c r="H30" s="210"/>
      <c r="I30" s="210"/>
    </row>
    <row r="31" spans="1:9" x14ac:dyDescent="0.25">
      <c r="A31" s="342" t="s">
        <v>164</v>
      </c>
      <c r="B31" s="342"/>
      <c r="C31" s="210"/>
      <c r="D31" s="210"/>
      <c r="E31" s="210"/>
      <c r="F31" s="210"/>
      <c r="G31" s="210"/>
      <c r="H31" s="210"/>
      <c r="I31" s="210"/>
    </row>
    <row r="32" spans="1:9" x14ac:dyDescent="0.25">
      <c r="A32" s="235" t="s">
        <v>140</v>
      </c>
      <c r="B32" s="236">
        <v>156.71405733552456</v>
      </c>
      <c r="C32" s="210"/>
      <c r="D32" s="210"/>
      <c r="E32" s="210"/>
      <c r="F32" s="210"/>
      <c r="G32" s="210"/>
      <c r="H32" s="210"/>
      <c r="I32" s="210"/>
    </row>
    <row r="33" spans="1:9" x14ac:dyDescent="0.25">
      <c r="A33" s="212" t="s">
        <v>99</v>
      </c>
      <c r="B33" s="237">
        <v>6.2293332767559395</v>
      </c>
      <c r="C33" s="210"/>
      <c r="D33" s="210"/>
      <c r="E33" s="210"/>
      <c r="F33" s="210"/>
      <c r="G33" s="210"/>
      <c r="H33" s="210"/>
      <c r="I33" s="210"/>
    </row>
    <row r="34" spans="1:9" x14ac:dyDescent="0.25">
      <c r="A34" s="212" t="s">
        <v>84</v>
      </c>
      <c r="B34" s="213">
        <v>20</v>
      </c>
      <c r="C34" s="210"/>
      <c r="D34" s="210"/>
      <c r="E34" s="210"/>
      <c r="F34" s="210"/>
      <c r="G34" s="210"/>
      <c r="H34" s="210"/>
      <c r="I34" s="210"/>
    </row>
    <row r="35" spans="1:9" x14ac:dyDescent="0.25">
      <c r="A35" s="212" t="s">
        <v>85</v>
      </c>
      <c r="B35" s="237">
        <v>2960.2764039403683</v>
      </c>
      <c r="C35" s="210"/>
      <c r="D35" s="210"/>
      <c r="E35" s="210"/>
      <c r="F35" s="210"/>
      <c r="G35" s="210"/>
      <c r="H35" s="210"/>
      <c r="I35" s="210"/>
    </row>
    <row r="36" spans="1:9" x14ac:dyDescent="0.25">
      <c r="A36" s="214" t="s">
        <v>86</v>
      </c>
      <c r="B36" s="238">
        <v>1.0204861305146496E-16</v>
      </c>
      <c r="C36" s="210"/>
      <c r="D36" s="210"/>
      <c r="E36" s="210"/>
      <c r="F36" s="210"/>
      <c r="G36" s="210"/>
      <c r="H36" s="210"/>
      <c r="I36" s="210"/>
    </row>
    <row r="37" spans="1:9" x14ac:dyDescent="0.25">
      <c r="A37" s="337" t="s">
        <v>141</v>
      </c>
      <c r="B37" s="337"/>
      <c r="C37" s="210"/>
      <c r="D37" s="210"/>
      <c r="E37" s="210"/>
      <c r="F37" s="210"/>
      <c r="G37" s="210"/>
      <c r="H37" s="210"/>
      <c r="I37" s="210"/>
    </row>
    <row r="38" spans="1:9" x14ac:dyDescent="0.25">
      <c r="A38" s="337" t="s">
        <v>142</v>
      </c>
      <c r="B38" s="337"/>
      <c r="C38" s="210"/>
      <c r="D38" s="210"/>
      <c r="E38" s="210"/>
      <c r="F38" s="210"/>
      <c r="G38" s="210"/>
      <c r="H38" s="210"/>
      <c r="I38" s="210"/>
    </row>
    <row r="39" spans="1:9" x14ac:dyDescent="0.25">
      <c r="A39" s="210"/>
      <c r="B39" s="210"/>
      <c r="C39" s="210"/>
      <c r="D39" s="210"/>
      <c r="E39" s="210"/>
      <c r="F39" s="210"/>
      <c r="G39" s="210"/>
      <c r="H39" s="210"/>
      <c r="I39" s="210"/>
    </row>
    <row r="40" spans="1:9" x14ac:dyDescent="0.25">
      <c r="A40" s="342" t="s">
        <v>165</v>
      </c>
      <c r="B40" s="342"/>
      <c r="C40" s="342"/>
      <c r="D40" s="342"/>
      <c r="E40" s="342"/>
      <c r="F40" s="342"/>
      <c r="G40" s="342"/>
      <c r="H40" s="210"/>
      <c r="I40" s="210"/>
    </row>
    <row r="41" spans="1:9" ht="24.75" x14ac:dyDescent="0.25">
      <c r="A41" s="346" t="s">
        <v>143</v>
      </c>
      <c r="B41" s="346"/>
      <c r="C41" s="219" t="s">
        <v>144</v>
      </c>
      <c r="D41" s="220" t="s">
        <v>99</v>
      </c>
      <c r="E41" s="220" t="s">
        <v>145</v>
      </c>
      <c r="F41" s="220" t="s">
        <v>146</v>
      </c>
      <c r="G41" s="221" t="s">
        <v>86</v>
      </c>
      <c r="H41" s="210"/>
      <c r="I41" s="210"/>
    </row>
    <row r="42" spans="1:9" x14ac:dyDescent="0.25">
      <c r="A42" s="341" t="s">
        <v>101</v>
      </c>
      <c r="B42" s="216" t="s">
        <v>147</v>
      </c>
      <c r="C42" s="239">
        <v>3.4140285542147292E-2</v>
      </c>
      <c r="D42" s="240" t="s">
        <v>166</v>
      </c>
      <c r="E42" s="241">
        <v>1</v>
      </c>
      <c r="F42" s="241">
        <v>37</v>
      </c>
      <c r="G42" s="242">
        <v>0.26013132709669368</v>
      </c>
      <c r="H42" s="210"/>
      <c r="I42" s="210"/>
    </row>
    <row r="43" spans="1:9" x14ac:dyDescent="0.25">
      <c r="A43" s="339"/>
      <c r="B43" s="212" t="s">
        <v>148</v>
      </c>
      <c r="C43" s="243">
        <v>0.96585971445785279</v>
      </c>
      <c r="D43" s="244" t="s">
        <v>166</v>
      </c>
      <c r="E43" s="245">
        <v>1</v>
      </c>
      <c r="F43" s="245">
        <v>37</v>
      </c>
      <c r="G43" s="246">
        <v>0.26013132709669434</v>
      </c>
      <c r="H43" s="210"/>
      <c r="I43" s="210"/>
    </row>
    <row r="44" spans="1:9" x14ac:dyDescent="0.25">
      <c r="A44" s="339"/>
      <c r="B44" s="212" t="s">
        <v>149</v>
      </c>
      <c r="C44" s="243">
        <v>3.5347043707388281E-2</v>
      </c>
      <c r="D44" s="244" t="s">
        <v>166</v>
      </c>
      <c r="E44" s="245">
        <v>1</v>
      </c>
      <c r="F44" s="245">
        <v>37</v>
      </c>
      <c r="G44" s="246">
        <v>0.26013132709669368</v>
      </c>
      <c r="H44" s="210"/>
      <c r="I44" s="210"/>
    </row>
    <row r="45" spans="1:9" x14ac:dyDescent="0.25">
      <c r="A45" s="338"/>
      <c r="B45" s="228" t="s">
        <v>150</v>
      </c>
      <c r="C45" s="247">
        <v>3.5347043707388281E-2</v>
      </c>
      <c r="D45" s="248" t="s">
        <v>166</v>
      </c>
      <c r="E45" s="249">
        <v>1</v>
      </c>
      <c r="F45" s="249">
        <v>37</v>
      </c>
      <c r="G45" s="250">
        <v>0.26013132709669368</v>
      </c>
      <c r="H45" s="210"/>
      <c r="I45" s="210"/>
    </row>
    <row r="46" spans="1:9" x14ac:dyDescent="0.25">
      <c r="A46" s="338" t="s">
        <v>74</v>
      </c>
      <c r="B46" s="212" t="s">
        <v>147</v>
      </c>
      <c r="C46" s="243">
        <v>8.8888888888758122E-2</v>
      </c>
      <c r="D46" s="244" t="s">
        <v>167</v>
      </c>
      <c r="E46" s="245">
        <v>3</v>
      </c>
      <c r="F46" s="245">
        <v>37</v>
      </c>
      <c r="G46" s="246">
        <v>0.32205973297321044</v>
      </c>
      <c r="H46" s="210"/>
      <c r="I46" s="210"/>
    </row>
    <row r="47" spans="1:9" x14ac:dyDescent="0.25">
      <c r="A47" s="339"/>
      <c r="B47" s="212" t="s">
        <v>148</v>
      </c>
      <c r="C47" s="243">
        <v>0.91111111111124188</v>
      </c>
      <c r="D47" s="244" t="s">
        <v>167</v>
      </c>
      <c r="E47" s="245">
        <v>3</v>
      </c>
      <c r="F47" s="245">
        <v>37</v>
      </c>
      <c r="G47" s="246">
        <v>0.32205973297321044</v>
      </c>
      <c r="H47" s="210"/>
      <c r="I47" s="210"/>
    </row>
    <row r="48" spans="1:9" x14ac:dyDescent="0.25">
      <c r="A48" s="339"/>
      <c r="B48" s="212" t="s">
        <v>149</v>
      </c>
      <c r="C48" s="243">
        <v>9.7560975609598574E-2</v>
      </c>
      <c r="D48" s="244" t="s">
        <v>167</v>
      </c>
      <c r="E48" s="245">
        <v>3</v>
      </c>
      <c r="F48" s="245">
        <v>37</v>
      </c>
      <c r="G48" s="246">
        <v>0.32205973297321044</v>
      </c>
      <c r="H48" s="210"/>
      <c r="I48" s="210"/>
    </row>
    <row r="49" spans="1:9" x14ac:dyDescent="0.25">
      <c r="A49" s="340"/>
      <c r="B49" s="214" t="s">
        <v>150</v>
      </c>
      <c r="C49" s="251">
        <v>9.7560975609598574E-2</v>
      </c>
      <c r="D49" s="252" t="s">
        <v>167</v>
      </c>
      <c r="E49" s="253">
        <v>3</v>
      </c>
      <c r="F49" s="253">
        <v>37</v>
      </c>
      <c r="G49" s="254">
        <v>0.32205973297321044</v>
      </c>
      <c r="H49" s="210"/>
      <c r="I49" s="210"/>
    </row>
    <row r="50" spans="1:9" x14ac:dyDescent="0.25">
      <c r="A50" s="337" t="s">
        <v>142</v>
      </c>
      <c r="B50" s="337"/>
      <c r="C50" s="337"/>
      <c r="D50" s="337"/>
      <c r="E50" s="337"/>
      <c r="F50" s="337"/>
      <c r="G50" s="337"/>
      <c r="H50" s="210"/>
      <c r="I50" s="210"/>
    </row>
    <row r="51" spans="1:9" x14ac:dyDescent="0.25">
      <c r="A51" s="337" t="s">
        <v>151</v>
      </c>
      <c r="B51" s="337"/>
      <c r="C51" s="337"/>
      <c r="D51" s="337"/>
      <c r="E51" s="337"/>
      <c r="F51" s="337"/>
      <c r="G51" s="337"/>
      <c r="H51" s="210"/>
      <c r="I51" s="210"/>
    </row>
    <row r="52" spans="1:9" x14ac:dyDescent="0.25">
      <c r="A52" s="210"/>
      <c r="B52" s="210"/>
      <c r="C52" s="210"/>
      <c r="D52" s="210"/>
      <c r="E52" s="210"/>
      <c r="F52" s="210"/>
      <c r="G52" s="210"/>
      <c r="H52" s="210"/>
      <c r="I52" s="210"/>
    </row>
    <row r="53" spans="1:9" x14ac:dyDescent="0.25">
      <c r="A53" s="342" t="s">
        <v>168</v>
      </c>
      <c r="B53" s="342"/>
      <c r="C53" s="342"/>
      <c r="D53" s="342"/>
      <c r="E53" s="342"/>
      <c r="F53" s="342"/>
      <c r="G53" s="210"/>
      <c r="H53" s="210"/>
      <c r="I53" s="210"/>
    </row>
    <row r="54" spans="1:9" x14ac:dyDescent="0.25">
      <c r="A54" s="346" t="s">
        <v>75</v>
      </c>
      <c r="B54" s="346"/>
      <c r="C54" s="219" t="s">
        <v>83</v>
      </c>
      <c r="D54" s="220" t="s">
        <v>84</v>
      </c>
      <c r="E54" s="220" t="s">
        <v>85</v>
      </c>
      <c r="F54" s="221" t="s">
        <v>86</v>
      </c>
      <c r="G54" s="210"/>
      <c r="H54" s="210"/>
      <c r="I54" s="210"/>
    </row>
    <row r="55" spans="1:9" x14ac:dyDescent="0.25">
      <c r="A55" s="341" t="s">
        <v>62</v>
      </c>
      <c r="B55" s="216" t="s">
        <v>87</v>
      </c>
      <c r="C55" s="239">
        <v>6.2863779656906411</v>
      </c>
      <c r="D55" s="255">
        <v>3</v>
      </c>
      <c r="E55" s="255">
        <v>37</v>
      </c>
      <c r="F55" s="242">
        <v>1.4785094969207912E-3</v>
      </c>
      <c r="G55" s="210"/>
      <c r="H55" s="210"/>
      <c r="I55" s="210"/>
    </row>
    <row r="56" spans="1:9" x14ac:dyDescent="0.25">
      <c r="A56" s="339"/>
      <c r="B56" s="212" t="s">
        <v>88</v>
      </c>
      <c r="C56" s="243">
        <v>1.2032520325197824</v>
      </c>
      <c r="D56" s="256">
        <v>3</v>
      </c>
      <c r="E56" s="256">
        <v>37</v>
      </c>
      <c r="F56" s="246">
        <v>0.32205973297270518</v>
      </c>
      <c r="G56" s="210"/>
      <c r="H56" s="210"/>
      <c r="I56" s="210"/>
    </row>
    <row r="57" spans="1:9" ht="36" x14ac:dyDescent="0.25">
      <c r="A57" s="339"/>
      <c r="B57" s="212" t="s">
        <v>89</v>
      </c>
      <c r="C57" s="243">
        <v>1.2032520325197824</v>
      </c>
      <c r="D57" s="256">
        <v>3</v>
      </c>
      <c r="E57" s="245">
        <v>8</v>
      </c>
      <c r="F57" s="246">
        <v>0.3689837170594471</v>
      </c>
      <c r="G57" s="210"/>
      <c r="H57" s="210"/>
      <c r="I57" s="210"/>
    </row>
    <row r="58" spans="1:9" ht="24" x14ac:dyDescent="0.25">
      <c r="A58" s="338"/>
      <c r="B58" s="228" t="s">
        <v>90</v>
      </c>
      <c r="C58" s="247">
        <v>3.50668159939366</v>
      </c>
      <c r="D58" s="257">
        <v>3</v>
      </c>
      <c r="E58" s="257">
        <v>37</v>
      </c>
      <c r="F58" s="250">
        <v>2.4645431989698541E-2</v>
      </c>
      <c r="G58" s="210"/>
      <c r="H58" s="210"/>
      <c r="I58" s="210"/>
    </row>
    <row r="59" spans="1:9" x14ac:dyDescent="0.25">
      <c r="A59" s="338" t="s">
        <v>65</v>
      </c>
      <c r="B59" s="212" t="s">
        <v>87</v>
      </c>
      <c r="C59" s="243">
        <v>6.2863779656892804</v>
      </c>
      <c r="D59" s="256">
        <v>3</v>
      </c>
      <c r="E59" s="256">
        <v>37</v>
      </c>
      <c r="F59" s="246">
        <v>1.4785094969226979E-3</v>
      </c>
      <c r="G59" s="210"/>
      <c r="H59" s="210"/>
      <c r="I59" s="210"/>
    </row>
    <row r="60" spans="1:9" x14ac:dyDescent="0.25">
      <c r="A60" s="339"/>
      <c r="B60" s="212" t="s">
        <v>88</v>
      </c>
      <c r="C60" s="243">
        <v>1.2032520325271034</v>
      </c>
      <c r="D60" s="256">
        <v>3</v>
      </c>
      <c r="E60" s="256">
        <v>37</v>
      </c>
      <c r="F60" s="246">
        <v>0.32205973297006663</v>
      </c>
      <c r="G60" s="210"/>
      <c r="H60" s="210"/>
      <c r="I60" s="210"/>
    </row>
    <row r="61" spans="1:9" ht="36" x14ac:dyDescent="0.25">
      <c r="A61" s="339"/>
      <c r="B61" s="212" t="s">
        <v>89</v>
      </c>
      <c r="C61" s="243">
        <v>1.2032520325271034</v>
      </c>
      <c r="D61" s="256">
        <v>3</v>
      </c>
      <c r="E61" s="245">
        <v>8</v>
      </c>
      <c r="F61" s="246">
        <v>0.36898371705710586</v>
      </c>
      <c r="G61" s="210"/>
      <c r="H61" s="210"/>
      <c r="I61" s="210"/>
    </row>
    <row r="62" spans="1:9" ht="24" x14ac:dyDescent="0.25">
      <c r="A62" s="338"/>
      <c r="B62" s="228" t="s">
        <v>90</v>
      </c>
      <c r="C62" s="247">
        <v>3.506681599393938</v>
      </c>
      <c r="D62" s="257">
        <v>3</v>
      </c>
      <c r="E62" s="257">
        <v>37</v>
      </c>
      <c r="F62" s="250">
        <v>2.4645431989691099E-2</v>
      </c>
      <c r="G62" s="210"/>
      <c r="H62" s="210"/>
      <c r="I62" s="210"/>
    </row>
    <row r="63" spans="1:9" x14ac:dyDescent="0.25">
      <c r="A63" s="338" t="s">
        <v>68</v>
      </c>
      <c r="B63" s="212" t="s">
        <v>87</v>
      </c>
      <c r="C63" s="243">
        <v>6.2863779656223926</v>
      </c>
      <c r="D63" s="256">
        <v>3</v>
      </c>
      <c r="E63" s="256">
        <v>37</v>
      </c>
      <c r="F63" s="246">
        <v>1.478509497016438E-3</v>
      </c>
      <c r="G63" s="210"/>
      <c r="H63" s="210"/>
      <c r="I63" s="210"/>
    </row>
    <row r="64" spans="1:9" x14ac:dyDescent="0.25">
      <c r="A64" s="339"/>
      <c r="B64" s="212" t="s">
        <v>88</v>
      </c>
      <c r="C64" s="243">
        <v>1.2032520325106657</v>
      </c>
      <c r="D64" s="256">
        <v>3</v>
      </c>
      <c r="E64" s="256">
        <v>37</v>
      </c>
      <c r="F64" s="246">
        <v>0.32205973297599222</v>
      </c>
      <c r="G64" s="210"/>
      <c r="H64" s="210"/>
      <c r="I64" s="210"/>
    </row>
    <row r="65" spans="1:9" ht="36" x14ac:dyDescent="0.25">
      <c r="A65" s="339"/>
      <c r="B65" s="212" t="s">
        <v>89</v>
      </c>
      <c r="C65" s="243">
        <v>1.2032520325106657</v>
      </c>
      <c r="D65" s="256">
        <v>3</v>
      </c>
      <c r="E65" s="245">
        <v>8</v>
      </c>
      <c r="F65" s="246">
        <v>0.36898371706236255</v>
      </c>
      <c r="G65" s="210"/>
      <c r="H65" s="210"/>
      <c r="I65" s="210"/>
    </row>
    <row r="66" spans="1:9" ht="24" x14ac:dyDescent="0.25">
      <c r="A66" s="338"/>
      <c r="B66" s="228" t="s">
        <v>90</v>
      </c>
      <c r="C66" s="247">
        <v>3.5066815993554132</v>
      </c>
      <c r="D66" s="257">
        <v>3</v>
      </c>
      <c r="E66" s="257">
        <v>37</v>
      </c>
      <c r="F66" s="250">
        <v>2.4645431990714239E-2</v>
      </c>
      <c r="G66" s="210"/>
      <c r="H66" s="210"/>
      <c r="I66" s="210"/>
    </row>
    <row r="67" spans="1:9" x14ac:dyDescent="0.25">
      <c r="A67" s="338" t="s">
        <v>71</v>
      </c>
      <c r="B67" s="212" t="s">
        <v>87</v>
      </c>
      <c r="C67" s="243">
        <v>6.2863779657011358</v>
      </c>
      <c r="D67" s="256">
        <v>3</v>
      </c>
      <c r="E67" s="256">
        <v>37</v>
      </c>
      <c r="F67" s="246">
        <v>1.4785094969060836E-3</v>
      </c>
      <c r="G67" s="210"/>
      <c r="H67" s="210"/>
      <c r="I67" s="210"/>
    </row>
    <row r="68" spans="1:9" x14ac:dyDescent="0.25">
      <c r="A68" s="339"/>
      <c r="B68" s="212" t="s">
        <v>88</v>
      </c>
      <c r="C68" s="243">
        <v>1.2032520325212597</v>
      </c>
      <c r="D68" s="256">
        <v>3</v>
      </c>
      <c r="E68" s="256">
        <v>37</v>
      </c>
      <c r="F68" s="246">
        <v>0.32205973297217294</v>
      </c>
      <c r="G68" s="210"/>
      <c r="H68" s="210"/>
      <c r="I68" s="210"/>
    </row>
    <row r="69" spans="1:9" ht="36" x14ac:dyDescent="0.25">
      <c r="A69" s="339"/>
      <c r="B69" s="212" t="s">
        <v>89</v>
      </c>
      <c r="C69" s="243">
        <v>1.2032520325212597</v>
      </c>
      <c r="D69" s="256">
        <v>3</v>
      </c>
      <c r="E69" s="245">
        <v>8</v>
      </c>
      <c r="F69" s="246">
        <v>0.36898371705897492</v>
      </c>
      <c r="G69" s="210"/>
      <c r="H69" s="210"/>
      <c r="I69" s="210"/>
    </row>
    <row r="70" spans="1:9" ht="24" x14ac:dyDescent="0.25">
      <c r="A70" s="340"/>
      <c r="B70" s="214" t="s">
        <v>90</v>
      </c>
      <c r="C70" s="251">
        <v>3.5066815993992129</v>
      </c>
      <c r="D70" s="258">
        <v>3</v>
      </c>
      <c r="E70" s="258">
        <v>37</v>
      </c>
      <c r="F70" s="254">
        <v>2.4645431989551027E-2</v>
      </c>
      <c r="G70" s="210"/>
      <c r="H70" s="210"/>
      <c r="I70" s="210"/>
    </row>
    <row r="71" spans="1:9" x14ac:dyDescent="0.25">
      <c r="A71" s="337" t="s">
        <v>91</v>
      </c>
      <c r="B71" s="337"/>
      <c r="C71" s="337"/>
      <c r="D71" s="337"/>
      <c r="E71" s="337"/>
      <c r="F71" s="337"/>
      <c r="G71" s="210"/>
      <c r="H71" s="210"/>
      <c r="I71" s="210"/>
    </row>
    <row r="72" spans="1:9" x14ac:dyDescent="0.25">
      <c r="A72" s="337" t="s">
        <v>142</v>
      </c>
      <c r="B72" s="337"/>
      <c r="C72" s="337"/>
      <c r="D72" s="337"/>
      <c r="E72" s="337"/>
      <c r="F72" s="337"/>
      <c r="G72" s="210"/>
      <c r="H72" s="210"/>
      <c r="I72" s="210"/>
    </row>
    <row r="73" spans="1:9" x14ac:dyDescent="0.25">
      <c r="A73" s="210"/>
      <c r="B73" s="210"/>
      <c r="C73" s="210"/>
      <c r="D73" s="210"/>
      <c r="E73" s="210"/>
      <c r="F73" s="210"/>
      <c r="G73" s="210"/>
      <c r="H73" s="210"/>
      <c r="I73" s="210"/>
    </row>
    <row r="74" spans="1:9" x14ac:dyDescent="0.25">
      <c r="A74" s="342" t="s">
        <v>94</v>
      </c>
      <c r="B74" s="342"/>
      <c r="C74" s="342"/>
      <c r="D74" s="342"/>
      <c r="E74" s="342"/>
      <c r="F74" s="342"/>
      <c r="G74" s="342"/>
      <c r="H74" s="210"/>
      <c r="I74" s="210"/>
    </row>
    <row r="75" spans="1:9" ht="24.75" x14ac:dyDescent="0.25">
      <c r="A75" s="346" t="s">
        <v>95</v>
      </c>
      <c r="B75" s="346"/>
      <c r="C75" s="219" t="s">
        <v>96</v>
      </c>
      <c r="D75" s="220" t="s">
        <v>97</v>
      </c>
      <c r="E75" s="220" t="s">
        <v>98</v>
      </c>
      <c r="F75" s="220" t="s">
        <v>99</v>
      </c>
      <c r="G75" s="221" t="s">
        <v>86</v>
      </c>
      <c r="H75" s="210"/>
      <c r="I75" s="210"/>
    </row>
    <row r="76" spans="1:9" x14ac:dyDescent="0.25">
      <c r="A76" s="341" t="s">
        <v>100</v>
      </c>
      <c r="B76" s="216" t="s">
        <v>62</v>
      </c>
      <c r="C76" s="259" t="s">
        <v>127</v>
      </c>
      <c r="D76" s="255">
        <v>3</v>
      </c>
      <c r="E76" s="241">
        <v>1.5741482330745705E+26</v>
      </c>
      <c r="F76" s="241">
        <v>1.2032520325183809</v>
      </c>
      <c r="G76" s="242">
        <v>0.32205973297320978</v>
      </c>
      <c r="H76" s="210"/>
      <c r="I76" s="210"/>
    </row>
    <row r="77" spans="1:9" x14ac:dyDescent="0.25">
      <c r="A77" s="339"/>
      <c r="B77" s="212" t="s">
        <v>65</v>
      </c>
      <c r="C77" s="260" t="s">
        <v>169</v>
      </c>
      <c r="D77" s="256">
        <v>3</v>
      </c>
      <c r="E77" s="245">
        <v>1.4580461644164213E+26</v>
      </c>
      <c r="F77" s="245">
        <v>1.2032520325299394</v>
      </c>
      <c r="G77" s="246">
        <v>0.32205973296904489</v>
      </c>
      <c r="H77" s="210"/>
      <c r="I77" s="210"/>
    </row>
    <row r="78" spans="1:9" x14ac:dyDescent="0.25">
      <c r="A78" s="339"/>
      <c r="B78" s="212" t="s">
        <v>68</v>
      </c>
      <c r="C78" s="260" t="s">
        <v>170</v>
      </c>
      <c r="D78" s="256">
        <v>3</v>
      </c>
      <c r="E78" s="245">
        <v>8.3134075017733268E+24</v>
      </c>
      <c r="F78" s="245">
        <v>1.2032520325135063</v>
      </c>
      <c r="G78" s="246">
        <v>0.32205973297496804</v>
      </c>
      <c r="H78" s="210"/>
      <c r="I78" s="210"/>
    </row>
    <row r="79" spans="1:9" x14ac:dyDescent="0.25">
      <c r="A79" s="338"/>
      <c r="B79" s="228" t="s">
        <v>71</v>
      </c>
      <c r="C79" s="261" t="s">
        <v>171</v>
      </c>
      <c r="D79" s="257">
        <v>3</v>
      </c>
      <c r="E79" s="249">
        <v>3.101928994320329E+26</v>
      </c>
      <c r="F79" s="249">
        <v>1.2032520325190057</v>
      </c>
      <c r="G79" s="250">
        <v>0.32205973297298518</v>
      </c>
      <c r="H79" s="210"/>
      <c r="I79" s="210"/>
    </row>
    <row r="80" spans="1:9" x14ac:dyDescent="0.25">
      <c r="A80" s="338" t="s">
        <v>101</v>
      </c>
      <c r="B80" s="212" t="s">
        <v>62</v>
      </c>
      <c r="C80" s="243">
        <v>1.7109757066919075E+26</v>
      </c>
      <c r="D80" s="256">
        <v>1</v>
      </c>
      <c r="E80" s="245">
        <v>1.7109757066919075E+26</v>
      </c>
      <c r="F80" s="245">
        <v>1.3078406171733667</v>
      </c>
      <c r="G80" s="246">
        <v>0.26013132709669368</v>
      </c>
      <c r="H80" s="210"/>
      <c r="I80" s="210"/>
    </row>
    <row r="81" spans="1:9" x14ac:dyDescent="0.25">
      <c r="A81" s="339"/>
      <c r="B81" s="212" t="s">
        <v>65</v>
      </c>
      <c r="C81" s="243">
        <v>1.5847818611695403E+26</v>
      </c>
      <c r="D81" s="256">
        <v>1</v>
      </c>
      <c r="E81" s="245">
        <v>1.5847818611695403E+26</v>
      </c>
      <c r="F81" s="245">
        <v>1.3078406171947632</v>
      </c>
      <c r="G81" s="246">
        <v>0.26013132709286146</v>
      </c>
      <c r="H81" s="210"/>
      <c r="I81" s="210"/>
    </row>
    <row r="82" spans="1:9" x14ac:dyDescent="0.25">
      <c r="A82" s="339"/>
      <c r="B82" s="212" t="s">
        <v>68</v>
      </c>
      <c r="C82" s="243">
        <v>9.036022134036932E+24</v>
      </c>
      <c r="D82" s="256">
        <v>1</v>
      </c>
      <c r="E82" s="245">
        <v>9.036022134036932E+24</v>
      </c>
      <c r="F82" s="245">
        <v>1.3078406172556489</v>
      </c>
      <c r="G82" s="246">
        <v>0.26013132708195785</v>
      </c>
      <c r="H82" s="210"/>
      <c r="I82" s="210"/>
    </row>
    <row r="83" spans="1:9" x14ac:dyDescent="0.25">
      <c r="A83" s="338"/>
      <c r="B83" s="228" t="s">
        <v>71</v>
      </c>
      <c r="C83" s="247">
        <v>3.3715536069634215E+26</v>
      </c>
      <c r="D83" s="257">
        <v>1</v>
      </c>
      <c r="E83" s="249">
        <v>3.3715536069634215E+26</v>
      </c>
      <c r="F83" s="249">
        <v>1.3078406171622969</v>
      </c>
      <c r="G83" s="250">
        <v>0.26013132709867604</v>
      </c>
      <c r="H83" s="210"/>
      <c r="I83" s="210"/>
    </row>
    <row r="84" spans="1:9" x14ac:dyDescent="0.25">
      <c r="A84" s="338" t="s">
        <v>74</v>
      </c>
      <c r="B84" s="212" t="s">
        <v>62</v>
      </c>
      <c r="C84" s="243">
        <v>4.7224446992237187E+26</v>
      </c>
      <c r="D84" s="256">
        <v>3</v>
      </c>
      <c r="E84" s="245">
        <v>1.5741482330745729E+26</v>
      </c>
      <c r="F84" s="245">
        <v>1.2032520325183829</v>
      </c>
      <c r="G84" s="246">
        <v>0.32205973297320978</v>
      </c>
      <c r="H84" s="210"/>
      <c r="I84" s="210"/>
    </row>
    <row r="85" spans="1:9" x14ac:dyDescent="0.25">
      <c r="A85" s="339"/>
      <c r="B85" s="212" t="s">
        <v>65</v>
      </c>
      <c r="C85" s="243">
        <v>4.3741384932492427E+26</v>
      </c>
      <c r="D85" s="256">
        <v>3</v>
      </c>
      <c r="E85" s="245">
        <v>1.4580461644164143E+26</v>
      </c>
      <c r="F85" s="245">
        <v>1.2032520325299336</v>
      </c>
      <c r="G85" s="246">
        <v>0.32205973296904611</v>
      </c>
      <c r="H85" s="210"/>
      <c r="I85" s="210"/>
    </row>
    <row r="86" spans="1:9" x14ac:dyDescent="0.25">
      <c r="A86" s="339"/>
      <c r="B86" s="212" t="s">
        <v>68</v>
      </c>
      <c r="C86" s="243">
        <v>2.4940222505320088E+25</v>
      </c>
      <c r="D86" s="256">
        <v>3</v>
      </c>
      <c r="E86" s="245">
        <v>8.3134075017733622E+24</v>
      </c>
      <c r="F86" s="245">
        <v>1.2032520325135114</v>
      </c>
      <c r="G86" s="246">
        <v>0.3220597329749656</v>
      </c>
      <c r="H86" s="210"/>
      <c r="I86" s="210"/>
    </row>
    <row r="87" spans="1:9" x14ac:dyDescent="0.25">
      <c r="A87" s="338"/>
      <c r="B87" s="228" t="s">
        <v>71</v>
      </c>
      <c r="C87" s="247">
        <v>9.3057869829610016E+26</v>
      </c>
      <c r="D87" s="257">
        <v>3</v>
      </c>
      <c r="E87" s="249">
        <v>3.1019289943203339E+26</v>
      </c>
      <c r="F87" s="249">
        <v>1.2032520325190077</v>
      </c>
      <c r="G87" s="250">
        <v>0.32205973297298462</v>
      </c>
      <c r="H87" s="210"/>
      <c r="I87" s="210"/>
    </row>
    <row r="88" spans="1:9" x14ac:dyDescent="0.25">
      <c r="A88" s="338" t="s">
        <v>102</v>
      </c>
      <c r="B88" s="212" t="s">
        <v>62</v>
      </c>
      <c r="C88" s="243">
        <v>4.840505816712126E+27</v>
      </c>
      <c r="D88" s="256">
        <v>37</v>
      </c>
      <c r="E88" s="245">
        <v>1.3082448153276016E+26</v>
      </c>
      <c r="F88" s="262"/>
      <c r="G88" s="263"/>
      <c r="H88" s="210"/>
      <c r="I88" s="210"/>
    </row>
    <row r="89" spans="1:9" x14ac:dyDescent="0.25">
      <c r="A89" s="339"/>
      <c r="B89" s="212" t="s">
        <v>65</v>
      </c>
      <c r="C89" s="243">
        <v>4.4834919555446717E+27</v>
      </c>
      <c r="D89" s="256">
        <v>37</v>
      </c>
      <c r="E89" s="245">
        <v>1.2117545825796409E+26</v>
      </c>
      <c r="F89" s="262"/>
      <c r="G89" s="263"/>
      <c r="H89" s="210"/>
      <c r="I89" s="210"/>
    </row>
    <row r="90" spans="1:9" x14ac:dyDescent="0.25">
      <c r="A90" s="339"/>
      <c r="B90" s="212" t="s">
        <v>68</v>
      </c>
      <c r="C90" s="243">
        <v>2.5563728068097848E+26</v>
      </c>
      <c r="D90" s="256">
        <v>37</v>
      </c>
      <c r="E90" s="245">
        <v>6.9091156940804999E+24</v>
      </c>
      <c r="F90" s="262"/>
      <c r="G90" s="263"/>
      <c r="H90" s="210"/>
      <c r="I90" s="210"/>
    </row>
    <row r="91" spans="1:9" x14ac:dyDescent="0.25">
      <c r="A91" s="338"/>
      <c r="B91" s="228" t="s">
        <v>71</v>
      </c>
      <c r="C91" s="247">
        <v>9.5384316575454713E+27</v>
      </c>
      <c r="D91" s="257">
        <v>37</v>
      </c>
      <c r="E91" s="249">
        <v>2.5779545020393166E+26</v>
      </c>
      <c r="F91" s="264"/>
      <c r="G91" s="265"/>
      <c r="H91" s="210"/>
      <c r="I91" s="210"/>
    </row>
    <row r="92" spans="1:9" x14ac:dyDescent="0.25">
      <c r="A92" s="338" t="s">
        <v>82</v>
      </c>
      <c r="B92" s="212" t="s">
        <v>62</v>
      </c>
      <c r="C92" s="243">
        <v>5.4455690438246181E+27</v>
      </c>
      <c r="D92" s="256">
        <v>41</v>
      </c>
      <c r="E92" s="262"/>
      <c r="F92" s="262"/>
      <c r="G92" s="263"/>
      <c r="H92" s="210"/>
      <c r="I92" s="210"/>
    </row>
    <row r="93" spans="1:9" x14ac:dyDescent="0.25">
      <c r="A93" s="339"/>
      <c r="B93" s="212" t="s">
        <v>65</v>
      </c>
      <c r="C93" s="243">
        <v>5.043928450015736E+27</v>
      </c>
      <c r="D93" s="256">
        <v>41</v>
      </c>
      <c r="E93" s="262"/>
      <c r="F93" s="262"/>
      <c r="G93" s="263"/>
      <c r="H93" s="210"/>
      <c r="I93" s="210"/>
    </row>
    <row r="94" spans="1:9" x14ac:dyDescent="0.25">
      <c r="A94" s="339"/>
      <c r="B94" s="212" t="s">
        <v>68</v>
      </c>
      <c r="C94" s="243">
        <v>2.8759194076774011E+26</v>
      </c>
      <c r="D94" s="256">
        <v>41</v>
      </c>
      <c r="E94" s="262"/>
      <c r="F94" s="262"/>
      <c r="G94" s="263"/>
      <c r="H94" s="210"/>
      <c r="I94" s="210"/>
    </row>
    <row r="95" spans="1:9" x14ac:dyDescent="0.25">
      <c r="A95" s="338"/>
      <c r="B95" s="228" t="s">
        <v>71</v>
      </c>
      <c r="C95" s="247">
        <v>1.0730735614782815E+28</v>
      </c>
      <c r="D95" s="257">
        <v>41</v>
      </c>
      <c r="E95" s="264"/>
      <c r="F95" s="264"/>
      <c r="G95" s="265"/>
      <c r="H95" s="210"/>
      <c r="I95" s="210"/>
    </row>
    <row r="96" spans="1:9" x14ac:dyDescent="0.25">
      <c r="A96" s="338" t="s">
        <v>103</v>
      </c>
      <c r="B96" s="212" t="s">
        <v>62</v>
      </c>
      <c r="C96" s="243">
        <v>5.3127502866344972E+27</v>
      </c>
      <c r="D96" s="256">
        <v>40</v>
      </c>
      <c r="E96" s="262"/>
      <c r="F96" s="262"/>
      <c r="G96" s="263"/>
      <c r="H96" s="210"/>
      <c r="I96" s="210"/>
    </row>
    <row r="97" spans="1:9" x14ac:dyDescent="0.25">
      <c r="A97" s="339"/>
      <c r="B97" s="212" t="s">
        <v>65</v>
      </c>
      <c r="C97" s="243">
        <v>4.9209058048695981E+27</v>
      </c>
      <c r="D97" s="256">
        <v>40</v>
      </c>
      <c r="E97" s="262"/>
      <c r="F97" s="262"/>
      <c r="G97" s="263"/>
      <c r="H97" s="210"/>
      <c r="I97" s="210"/>
    </row>
    <row r="98" spans="1:9" x14ac:dyDescent="0.25">
      <c r="A98" s="339"/>
      <c r="B98" s="212" t="s">
        <v>68</v>
      </c>
      <c r="C98" s="243">
        <v>2.8057750318629846E+26</v>
      </c>
      <c r="D98" s="256">
        <v>40</v>
      </c>
      <c r="E98" s="262"/>
      <c r="F98" s="262"/>
      <c r="G98" s="263"/>
      <c r="H98" s="210"/>
      <c r="I98" s="210"/>
    </row>
    <row r="99" spans="1:9" x14ac:dyDescent="0.25">
      <c r="A99" s="340"/>
      <c r="B99" s="214" t="s">
        <v>71</v>
      </c>
      <c r="C99" s="251">
        <v>1.046901035584157E+28</v>
      </c>
      <c r="D99" s="258">
        <v>40</v>
      </c>
      <c r="E99" s="266"/>
      <c r="F99" s="266"/>
      <c r="G99" s="267"/>
      <c r="H99" s="210"/>
      <c r="I99" s="210"/>
    </row>
    <row r="100" spans="1:9" x14ac:dyDescent="0.25">
      <c r="A100" s="337" t="s">
        <v>104</v>
      </c>
      <c r="B100" s="337"/>
      <c r="C100" s="337"/>
      <c r="D100" s="337"/>
      <c r="E100" s="337"/>
      <c r="F100" s="337"/>
      <c r="G100" s="337"/>
      <c r="H100" s="210"/>
      <c r="I100" s="210"/>
    </row>
    <row r="101" spans="1:9" x14ac:dyDescent="0.25">
      <c r="A101" s="337" t="s">
        <v>152</v>
      </c>
      <c r="B101" s="337"/>
      <c r="C101" s="337"/>
      <c r="D101" s="337"/>
      <c r="E101" s="337"/>
      <c r="F101" s="337"/>
      <c r="G101" s="337"/>
      <c r="H101" s="210"/>
      <c r="I101" s="210"/>
    </row>
    <row r="102" spans="1:9" x14ac:dyDescent="0.25">
      <c r="A102" s="337" t="s">
        <v>153</v>
      </c>
      <c r="B102" s="337"/>
      <c r="C102" s="337"/>
      <c r="D102" s="337"/>
      <c r="E102" s="337"/>
      <c r="F102" s="337"/>
      <c r="G102" s="337"/>
      <c r="H102" s="210"/>
      <c r="I102" s="210"/>
    </row>
    <row r="103" spans="1:9" x14ac:dyDescent="0.25">
      <c r="A103" s="337" t="s">
        <v>154</v>
      </c>
      <c r="B103" s="337"/>
      <c r="C103" s="337"/>
      <c r="D103" s="337"/>
      <c r="E103" s="337"/>
      <c r="F103" s="337"/>
      <c r="G103" s="337"/>
      <c r="H103" s="210"/>
      <c r="I103" s="210"/>
    </row>
    <row r="104" spans="1:9" x14ac:dyDescent="0.25">
      <c r="A104" s="210"/>
      <c r="B104" s="210"/>
      <c r="C104" s="210"/>
      <c r="D104" s="210"/>
      <c r="E104" s="210"/>
      <c r="F104" s="210"/>
      <c r="G104" s="210"/>
      <c r="H104" s="210"/>
      <c r="I104" s="210"/>
    </row>
    <row r="105" spans="1:9" x14ac:dyDescent="0.25">
      <c r="A105" s="210"/>
      <c r="B105" s="210"/>
      <c r="C105" s="210"/>
      <c r="D105" s="210"/>
      <c r="E105" s="210"/>
      <c r="F105" s="210"/>
      <c r="G105" s="210"/>
      <c r="H105" s="210"/>
      <c r="I105" s="210"/>
    </row>
    <row r="106" spans="1:9" x14ac:dyDescent="0.25">
      <c r="A106" s="211" t="s">
        <v>105</v>
      </c>
      <c r="B106" s="210"/>
      <c r="C106" s="210"/>
      <c r="D106" s="210"/>
      <c r="E106" s="210"/>
      <c r="F106" s="210"/>
      <c r="G106" s="210"/>
      <c r="H106" s="210"/>
      <c r="I106" s="210"/>
    </row>
    <row r="107" spans="1:9" x14ac:dyDescent="0.25">
      <c r="A107" s="210"/>
      <c r="B107" s="210"/>
      <c r="C107" s="210"/>
      <c r="D107" s="210"/>
      <c r="E107" s="210"/>
      <c r="F107" s="210"/>
      <c r="G107" s="210"/>
      <c r="H107" s="210"/>
      <c r="I107" s="210"/>
    </row>
    <row r="108" spans="1:9" x14ac:dyDescent="0.25">
      <c r="A108" s="342" t="s">
        <v>106</v>
      </c>
      <c r="B108" s="342"/>
      <c r="C108" s="342"/>
      <c r="D108" s="342"/>
      <c r="E108" s="342"/>
      <c r="F108" s="210"/>
      <c r="G108" s="210"/>
      <c r="H108" s="210"/>
      <c r="I108" s="210"/>
    </row>
    <row r="109" spans="1:9" x14ac:dyDescent="0.25">
      <c r="A109" s="345" t="s">
        <v>155</v>
      </c>
      <c r="B109" s="347" t="s">
        <v>80</v>
      </c>
      <c r="C109" s="349" t="s">
        <v>107</v>
      </c>
      <c r="D109" s="349" t="s">
        <v>108</v>
      </c>
      <c r="E109" s="351"/>
      <c r="F109" s="210"/>
      <c r="G109" s="210"/>
      <c r="H109" s="210"/>
      <c r="I109" s="210"/>
    </row>
    <row r="110" spans="1:9" ht="24.75" x14ac:dyDescent="0.25">
      <c r="A110" s="346"/>
      <c r="B110" s="348"/>
      <c r="C110" s="350"/>
      <c r="D110" s="220" t="s">
        <v>109</v>
      </c>
      <c r="E110" s="221" t="s">
        <v>110</v>
      </c>
      <c r="F110" s="210"/>
      <c r="G110" s="210"/>
      <c r="H110" s="210"/>
      <c r="I110" s="210"/>
    </row>
    <row r="111" spans="1:9" ht="24" x14ac:dyDescent="0.25">
      <c r="A111" s="216" t="s">
        <v>62</v>
      </c>
      <c r="B111" s="239">
        <v>2049836082851.5781</v>
      </c>
      <c r="C111" s="241">
        <v>1792428015055.7788</v>
      </c>
      <c r="D111" s="241">
        <v>-1581968051776.1836</v>
      </c>
      <c r="E111" s="242">
        <v>5681640217479.3398</v>
      </c>
      <c r="F111" s="210"/>
      <c r="G111" s="210"/>
      <c r="H111" s="210"/>
      <c r="I111" s="210"/>
    </row>
    <row r="112" spans="1:9" x14ac:dyDescent="0.25">
      <c r="A112" s="212" t="s">
        <v>65</v>
      </c>
      <c r="B112" s="243">
        <v>1972794997200.2224</v>
      </c>
      <c r="C112" s="245">
        <v>1725061360026.1602</v>
      </c>
      <c r="D112" s="245">
        <v>-1522511328747.0623</v>
      </c>
      <c r="E112" s="246">
        <v>5468101323147.5068</v>
      </c>
      <c r="F112" s="210"/>
      <c r="G112" s="210"/>
      <c r="H112" s="210"/>
      <c r="I112" s="210"/>
    </row>
    <row r="113" spans="1:9" x14ac:dyDescent="0.25">
      <c r="A113" s="212" t="s">
        <v>68</v>
      </c>
      <c r="B113" s="243">
        <v>471070442451.32349</v>
      </c>
      <c r="C113" s="245">
        <v>411915794219.65381</v>
      </c>
      <c r="D113" s="245">
        <v>-363550235199.07739</v>
      </c>
      <c r="E113" s="246">
        <v>1305691120101.7244</v>
      </c>
      <c r="F113" s="210"/>
      <c r="G113" s="210"/>
      <c r="H113" s="210"/>
      <c r="I113" s="210"/>
    </row>
    <row r="114" spans="1:9" ht="24" x14ac:dyDescent="0.25">
      <c r="A114" s="214" t="s">
        <v>71</v>
      </c>
      <c r="B114" s="251">
        <v>2877479555593.4712</v>
      </c>
      <c r="C114" s="253">
        <v>2516140198411.7905</v>
      </c>
      <c r="D114" s="253">
        <v>-2220704750352.3872</v>
      </c>
      <c r="E114" s="254">
        <v>7975663861539.3301</v>
      </c>
      <c r="F114" s="210"/>
      <c r="G114" s="210"/>
      <c r="H114" s="210"/>
      <c r="I114" s="210"/>
    </row>
    <row r="115" spans="1:9" x14ac:dyDescent="0.25">
      <c r="A115" s="210"/>
      <c r="B115" s="210"/>
      <c r="C115" s="210"/>
      <c r="D115" s="210"/>
      <c r="E115" s="210"/>
      <c r="F115" s="210"/>
      <c r="G115" s="210"/>
      <c r="H115" s="210"/>
      <c r="I115" s="210"/>
    </row>
    <row r="116" spans="1:9" x14ac:dyDescent="0.25">
      <c r="A116" s="210"/>
      <c r="B116" s="210"/>
      <c r="C116" s="210"/>
      <c r="D116" s="210"/>
      <c r="E116" s="210"/>
      <c r="F116" s="210"/>
      <c r="G116" s="210"/>
      <c r="H116" s="210"/>
      <c r="I116" s="210"/>
    </row>
    <row r="117" spans="1:9" x14ac:dyDescent="0.25">
      <c r="A117" s="211" t="s">
        <v>111</v>
      </c>
      <c r="B117" s="210"/>
      <c r="C117" s="210"/>
      <c r="D117" s="210"/>
      <c r="E117" s="210"/>
      <c r="F117" s="210"/>
      <c r="G117" s="210"/>
      <c r="H117" s="210"/>
      <c r="I117" s="210"/>
    </row>
    <row r="118" spans="1:9" x14ac:dyDescent="0.25">
      <c r="A118" s="210"/>
      <c r="B118" s="210"/>
      <c r="C118" s="210"/>
      <c r="D118" s="210"/>
      <c r="E118" s="210"/>
      <c r="F118" s="210"/>
      <c r="G118" s="210"/>
      <c r="H118" s="210"/>
      <c r="I118" s="210"/>
    </row>
    <row r="119" spans="1:9" x14ac:dyDescent="0.25">
      <c r="A119" s="342" t="s">
        <v>112</v>
      </c>
      <c r="B119" s="342"/>
      <c r="C119" s="342"/>
      <c r="D119" s="342"/>
      <c r="E119" s="342"/>
      <c r="F119" s="342"/>
      <c r="G119" s="210"/>
      <c r="H119" s="210"/>
      <c r="I119" s="210"/>
    </row>
    <row r="120" spans="1:9" x14ac:dyDescent="0.25">
      <c r="A120" s="345" t="s">
        <v>155</v>
      </c>
      <c r="B120" s="345"/>
      <c r="C120" s="347" t="s">
        <v>80</v>
      </c>
      <c r="D120" s="349" t="s">
        <v>107</v>
      </c>
      <c r="E120" s="349" t="s">
        <v>108</v>
      </c>
      <c r="F120" s="351"/>
      <c r="G120" s="210"/>
      <c r="H120" s="210"/>
      <c r="I120" s="210"/>
    </row>
    <row r="121" spans="1:9" ht="24.75" x14ac:dyDescent="0.25">
      <c r="A121" s="346"/>
      <c r="B121" s="346"/>
      <c r="C121" s="348"/>
      <c r="D121" s="350"/>
      <c r="E121" s="220" t="s">
        <v>109</v>
      </c>
      <c r="F121" s="221" t="s">
        <v>110</v>
      </c>
      <c r="G121" s="210"/>
      <c r="H121" s="210"/>
      <c r="I121" s="210"/>
    </row>
    <row r="122" spans="1:9" x14ac:dyDescent="0.25">
      <c r="A122" s="341" t="s">
        <v>62</v>
      </c>
      <c r="B122" s="216" t="s">
        <v>13</v>
      </c>
      <c r="C122" s="239">
        <v>8199344330917.1699</v>
      </c>
      <c r="D122" s="241">
        <v>3812617670792.6035</v>
      </c>
      <c r="E122" s="241">
        <v>474247141946.62793</v>
      </c>
      <c r="F122" s="242">
        <v>15924441519887.711</v>
      </c>
      <c r="G122" s="210"/>
      <c r="H122" s="210"/>
      <c r="I122" s="210"/>
    </row>
    <row r="123" spans="1:9" x14ac:dyDescent="0.25">
      <c r="A123" s="339"/>
      <c r="B123" s="212" t="s">
        <v>1</v>
      </c>
      <c r="C123" s="243">
        <v>78.659960937499989</v>
      </c>
      <c r="D123" s="245">
        <v>3616966706133.1958</v>
      </c>
      <c r="E123" s="245">
        <v>-7328670678914.668</v>
      </c>
      <c r="F123" s="246">
        <v>7328670679071.9883</v>
      </c>
      <c r="G123" s="210"/>
      <c r="H123" s="210"/>
      <c r="I123" s="210"/>
    </row>
    <row r="124" spans="1:9" x14ac:dyDescent="0.25">
      <c r="A124" s="339"/>
      <c r="B124" s="212" t="s">
        <v>18</v>
      </c>
      <c r="C124" s="243">
        <v>302.18528053977275</v>
      </c>
      <c r="D124" s="245">
        <v>3448642440844.8579</v>
      </c>
      <c r="E124" s="245">
        <v>-6987613321019.0449</v>
      </c>
      <c r="F124" s="246">
        <v>6987613321623.416</v>
      </c>
      <c r="G124" s="210"/>
      <c r="H124" s="210"/>
      <c r="I124" s="210"/>
    </row>
    <row r="125" spans="1:9" x14ac:dyDescent="0.25">
      <c r="A125" s="338"/>
      <c r="B125" s="228" t="s">
        <v>8</v>
      </c>
      <c r="C125" s="247">
        <v>108.29714133522728</v>
      </c>
      <c r="D125" s="249">
        <v>3448642440844.8579</v>
      </c>
      <c r="E125" s="249">
        <v>-6987613321212.9336</v>
      </c>
      <c r="F125" s="250">
        <v>6987613321429.5273</v>
      </c>
      <c r="G125" s="210"/>
      <c r="H125" s="210"/>
      <c r="I125" s="210"/>
    </row>
    <row r="126" spans="1:9" x14ac:dyDescent="0.25">
      <c r="A126" s="338" t="s">
        <v>65</v>
      </c>
      <c r="B126" s="212" t="s">
        <v>13</v>
      </c>
      <c r="C126" s="243">
        <v>7891179988309.4766</v>
      </c>
      <c r="D126" s="245">
        <v>3669324162082.2295</v>
      </c>
      <c r="E126" s="245">
        <v>456423026688.85254</v>
      </c>
      <c r="F126" s="246">
        <v>15325936949930.102</v>
      </c>
      <c r="G126" s="210"/>
      <c r="H126" s="210"/>
      <c r="I126" s="210"/>
    </row>
    <row r="127" spans="1:9" x14ac:dyDescent="0.25">
      <c r="A127" s="339"/>
      <c r="B127" s="212" t="s">
        <v>1</v>
      </c>
      <c r="C127" s="243">
        <v>110.30361328124999</v>
      </c>
      <c r="D127" s="245">
        <v>3481026547700.6079</v>
      </c>
      <c r="E127" s="245">
        <v>-7053229754443.9678</v>
      </c>
      <c r="F127" s="246">
        <v>7053229754664.5752</v>
      </c>
      <c r="G127" s="210"/>
      <c r="H127" s="210"/>
      <c r="I127" s="210"/>
    </row>
    <row r="128" spans="1:9" x14ac:dyDescent="0.25">
      <c r="A128" s="339"/>
      <c r="B128" s="212" t="s">
        <v>18</v>
      </c>
      <c r="C128" s="243">
        <v>291.06662819602275</v>
      </c>
      <c r="D128" s="245">
        <v>3319028585403.2671</v>
      </c>
      <c r="E128" s="245">
        <v>-6724990704030.3037</v>
      </c>
      <c r="F128" s="246">
        <v>6724990704612.4365</v>
      </c>
      <c r="G128" s="210"/>
      <c r="H128" s="210"/>
      <c r="I128" s="210"/>
    </row>
    <row r="129" spans="1:9" x14ac:dyDescent="0.25">
      <c r="A129" s="338"/>
      <c r="B129" s="228" t="s">
        <v>8</v>
      </c>
      <c r="C129" s="247">
        <v>90.042302911931841</v>
      </c>
      <c r="D129" s="249">
        <v>3319028585403.2666</v>
      </c>
      <c r="E129" s="249">
        <v>-6724990704231.3271</v>
      </c>
      <c r="F129" s="250">
        <v>6724990704411.4111</v>
      </c>
      <c r="G129" s="210"/>
      <c r="H129" s="210"/>
      <c r="I129" s="210"/>
    </row>
    <row r="130" spans="1:9" x14ac:dyDescent="0.25">
      <c r="A130" s="338" t="s">
        <v>68</v>
      </c>
      <c r="B130" s="212" t="s">
        <v>13</v>
      </c>
      <c r="C130" s="243">
        <v>1884281769645.3916</v>
      </c>
      <c r="D130" s="245">
        <v>876173225774.7323</v>
      </c>
      <c r="E130" s="245">
        <v>108986183272.96338</v>
      </c>
      <c r="F130" s="246">
        <v>3659577356017.8198</v>
      </c>
      <c r="G130" s="210"/>
      <c r="H130" s="210"/>
      <c r="I130" s="210"/>
    </row>
    <row r="131" spans="1:9" x14ac:dyDescent="0.25">
      <c r="A131" s="339"/>
      <c r="B131" s="212" t="s">
        <v>1</v>
      </c>
      <c r="C131" s="243">
        <v>41.452185058593741</v>
      </c>
      <c r="D131" s="245">
        <v>831210905491.53052</v>
      </c>
      <c r="E131" s="245">
        <v>-1684193271852.8638</v>
      </c>
      <c r="F131" s="246">
        <v>1684193271935.7681</v>
      </c>
      <c r="G131" s="210"/>
      <c r="H131" s="210"/>
      <c r="I131" s="210"/>
    </row>
    <row r="132" spans="1:9" x14ac:dyDescent="0.25">
      <c r="A132" s="339"/>
      <c r="B132" s="212" t="s">
        <v>18</v>
      </c>
      <c r="C132" s="243">
        <v>97.230563077059657</v>
      </c>
      <c r="D132" s="245">
        <v>792528502159.12805</v>
      </c>
      <c r="E132" s="245">
        <v>-1605815277713.1299</v>
      </c>
      <c r="F132" s="246">
        <v>1605815277907.5908</v>
      </c>
      <c r="G132" s="210"/>
      <c r="H132" s="210"/>
      <c r="I132" s="210"/>
    </row>
    <row r="133" spans="1:9" x14ac:dyDescent="0.25">
      <c r="A133" s="338"/>
      <c r="B133" s="228" t="s">
        <v>8</v>
      </c>
      <c r="C133" s="247">
        <v>21.21968772194603</v>
      </c>
      <c r="D133" s="249">
        <v>792528502159.12793</v>
      </c>
      <c r="E133" s="249">
        <v>-1605815277789.1404</v>
      </c>
      <c r="F133" s="250">
        <v>1605815277831.5798</v>
      </c>
      <c r="G133" s="210"/>
      <c r="H133" s="210"/>
      <c r="I133" s="210"/>
    </row>
    <row r="134" spans="1:9" x14ac:dyDescent="0.25">
      <c r="A134" s="338" t="s">
        <v>71</v>
      </c>
      <c r="B134" s="212" t="s">
        <v>13</v>
      </c>
      <c r="C134" s="243">
        <v>11509918221725.814</v>
      </c>
      <c r="D134" s="245">
        <v>5352003261541.2295</v>
      </c>
      <c r="E134" s="245">
        <v>665729551085.20898</v>
      </c>
      <c r="F134" s="246">
        <v>22354106892366.422</v>
      </c>
      <c r="G134" s="210"/>
      <c r="H134" s="210"/>
      <c r="I134" s="210"/>
    </row>
    <row r="135" spans="1:9" x14ac:dyDescent="0.25">
      <c r="A135" s="339"/>
      <c r="B135" s="212" t="s">
        <v>1</v>
      </c>
      <c r="C135" s="243">
        <v>106.40117187499999</v>
      </c>
      <c r="D135" s="245">
        <v>5077356105336.041</v>
      </c>
      <c r="E135" s="245">
        <v>-10287700672638.947</v>
      </c>
      <c r="F135" s="246">
        <v>10287700672851.748</v>
      </c>
      <c r="G135" s="210"/>
      <c r="H135" s="210"/>
      <c r="I135" s="210"/>
    </row>
    <row r="136" spans="1:9" x14ac:dyDescent="0.25">
      <c r="A136" s="339"/>
      <c r="B136" s="212" t="s">
        <v>18</v>
      </c>
      <c r="C136" s="243">
        <v>415.57741477272725</v>
      </c>
      <c r="D136" s="245">
        <v>4841069098715.6182</v>
      </c>
      <c r="E136" s="245">
        <v>-9808937720403.8242</v>
      </c>
      <c r="F136" s="246">
        <v>9808937721234.9805</v>
      </c>
      <c r="G136" s="210"/>
      <c r="H136" s="210"/>
      <c r="I136" s="210"/>
    </row>
    <row r="137" spans="1:9" x14ac:dyDescent="0.25">
      <c r="A137" s="340"/>
      <c r="B137" s="214" t="s">
        <v>8</v>
      </c>
      <c r="C137" s="251">
        <v>126.09197443181822</v>
      </c>
      <c r="D137" s="253">
        <v>4841069098715.6172</v>
      </c>
      <c r="E137" s="253">
        <v>-9808937720693.3066</v>
      </c>
      <c r="F137" s="254">
        <v>9808937720945.4902</v>
      </c>
      <c r="G137" s="210"/>
      <c r="H137" s="210"/>
      <c r="I137" s="210"/>
    </row>
    <row r="138" spans="1:9" x14ac:dyDescent="0.25">
      <c r="A138" s="210"/>
      <c r="B138" s="210"/>
      <c r="C138" s="210"/>
      <c r="D138" s="210"/>
      <c r="E138" s="210"/>
      <c r="F138" s="210"/>
      <c r="G138" s="210"/>
      <c r="H138" s="210"/>
      <c r="I138" s="210"/>
    </row>
    <row r="139" spans="1:9" x14ac:dyDescent="0.25">
      <c r="A139" s="342" t="s">
        <v>113</v>
      </c>
      <c r="B139" s="342"/>
      <c r="C139" s="342"/>
      <c r="D139" s="342"/>
      <c r="E139" s="342"/>
      <c r="F139" s="342"/>
      <c r="G139" s="342"/>
      <c r="H139" s="342"/>
      <c r="I139" s="210"/>
    </row>
    <row r="140" spans="1:9" x14ac:dyDescent="0.25">
      <c r="A140" s="345" t="s">
        <v>155</v>
      </c>
      <c r="B140" s="345"/>
      <c r="C140" s="345"/>
      <c r="D140" s="347" t="s">
        <v>115</v>
      </c>
      <c r="E140" s="349" t="s">
        <v>107</v>
      </c>
      <c r="F140" s="349" t="s">
        <v>128</v>
      </c>
      <c r="G140" s="349" t="s">
        <v>129</v>
      </c>
      <c r="H140" s="351"/>
      <c r="I140" s="210"/>
    </row>
    <row r="141" spans="1:9" ht="24.75" x14ac:dyDescent="0.25">
      <c r="A141" s="346"/>
      <c r="B141" s="346"/>
      <c r="C141" s="346"/>
      <c r="D141" s="348"/>
      <c r="E141" s="350"/>
      <c r="F141" s="350"/>
      <c r="G141" s="220" t="s">
        <v>109</v>
      </c>
      <c r="H141" s="221" t="s">
        <v>110</v>
      </c>
      <c r="I141" s="210"/>
    </row>
    <row r="142" spans="1:9" x14ac:dyDescent="0.25">
      <c r="A142" s="341" t="s">
        <v>62</v>
      </c>
      <c r="B142" s="341" t="s">
        <v>13</v>
      </c>
      <c r="C142" s="216" t="s">
        <v>1</v>
      </c>
      <c r="D142" s="239">
        <v>8199344330838.5098</v>
      </c>
      <c r="E142" s="241">
        <v>5255330784728.5918</v>
      </c>
      <c r="F142" s="241">
        <v>0.76336353924331035</v>
      </c>
      <c r="G142" s="241">
        <v>-6450428445895.2676</v>
      </c>
      <c r="H142" s="242">
        <v>22849117107572.289</v>
      </c>
      <c r="I142" s="210"/>
    </row>
    <row r="143" spans="1:9" x14ac:dyDescent="0.25">
      <c r="A143" s="339"/>
      <c r="B143" s="339"/>
      <c r="C143" s="212" t="s">
        <v>18</v>
      </c>
      <c r="D143" s="243">
        <v>8199344330614.9854</v>
      </c>
      <c r="E143" s="245">
        <v>5140932618546.5996</v>
      </c>
      <c r="F143" s="245">
        <v>0.71543450816811494</v>
      </c>
      <c r="G143" s="245">
        <v>-6131531842024.6748</v>
      </c>
      <c r="H143" s="246">
        <v>22530220503254.645</v>
      </c>
      <c r="I143" s="210"/>
    </row>
    <row r="144" spans="1:9" x14ac:dyDescent="0.25">
      <c r="A144" s="339"/>
      <c r="B144" s="338"/>
      <c r="C144" s="228" t="s">
        <v>8</v>
      </c>
      <c r="D144" s="247">
        <v>8199344330808.873</v>
      </c>
      <c r="E144" s="249">
        <v>5140932618546.5996</v>
      </c>
      <c r="F144" s="249">
        <v>0.71543450811741238</v>
      </c>
      <c r="G144" s="249">
        <v>-6131531841830.7871</v>
      </c>
      <c r="H144" s="250">
        <v>22530220503448.531</v>
      </c>
      <c r="I144" s="210"/>
    </row>
    <row r="145" spans="1:9" x14ac:dyDescent="0.25">
      <c r="A145" s="339"/>
      <c r="B145" s="338" t="s">
        <v>1</v>
      </c>
      <c r="C145" s="212" t="s">
        <v>13</v>
      </c>
      <c r="D145" s="243">
        <v>-8199344330838.5098</v>
      </c>
      <c r="E145" s="245">
        <v>5255330784728.5918</v>
      </c>
      <c r="F145" s="245">
        <v>0.76336353924331035</v>
      </c>
      <c r="G145" s="245">
        <v>-22849117107572.289</v>
      </c>
      <c r="H145" s="246">
        <v>6450428445895.2676</v>
      </c>
      <c r="I145" s="210"/>
    </row>
    <row r="146" spans="1:9" x14ac:dyDescent="0.25">
      <c r="A146" s="339"/>
      <c r="B146" s="339"/>
      <c r="C146" s="212" t="s">
        <v>18</v>
      </c>
      <c r="D146" s="243">
        <v>-223.52531960227273</v>
      </c>
      <c r="E146" s="245">
        <v>4997557687318.1162</v>
      </c>
      <c r="F146" s="245">
        <v>1</v>
      </c>
      <c r="G146" s="245">
        <v>-13931203868603.924</v>
      </c>
      <c r="H146" s="246">
        <v>13931203868156.873</v>
      </c>
      <c r="I146" s="210"/>
    </row>
    <row r="147" spans="1:9" x14ac:dyDescent="0.25">
      <c r="A147" s="339"/>
      <c r="B147" s="338"/>
      <c r="C147" s="228" t="s">
        <v>8</v>
      </c>
      <c r="D147" s="247">
        <v>-29.637180397727292</v>
      </c>
      <c r="E147" s="249">
        <v>4997557687318.1152</v>
      </c>
      <c r="F147" s="249">
        <v>1</v>
      </c>
      <c r="G147" s="249">
        <v>-13931203868410.031</v>
      </c>
      <c r="H147" s="250">
        <v>13931203868350.758</v>
      </c>
      <c r="I147" s="210"/>
    </row>
    <row r="148" spans="1:9" x14ac:dyDescent="0.25">
      <c r="A148" s="339"/>
      <c r="B148" s="338" t="s">
        <v>18</v>
      </c>
      <c r="C148" s="212" t="s">
        <v>13</v>
      </c>
      <c r="D148" s="243">
        <v>-8199344330614.9854</v>
      </c>
      <c r="E148" s="245">
        <v>5140932618546.5996</v>
      </c>
      <c r="F148" s="245">
        <v>0.71543450816811494</v>
      </c>
      <c r="G148" s="245">
        <v>-22530220503254.645</v>
      </c>
      <c r="H148" s="246">
        <v>6131531842024.6748</v>
      </c>
      <c r="I148" s="210"/>
    </row>
    <row r="149" spans="1:9" x14ac:dyDescent="0.25">
      <c r="A149" s="339"/>
      <c r="B149" s="339"/>
      <c r="C149" s="212" t="s">
        <v>1</v>
      </c>
      <c r="D149" s="243">
        <v>223.52531960227273</v>
      </c>
      <c r="E149" s="245">
        <v>4997557687318.1162</v>
      </c>
      <c r="F149" s="245">
        <v>1</v>
      </c>
      <c r="G149" s="245">
        <v>-13931203868156.873</v>
      </c>
      <c r="H149" s="246">
        <v>13931203868603.924</v>
      </c>
      <c r="I149" s="210"/>
    </row>
    <row r="150" spans="1:9" x14ac:dyDescent="0.25">
      <c r="A150" s="339"/>
      <c r="B150" s="338"/>
      <c r="C150" s="228" t="s">
        <v>8</v>
      </c>
      <c r="D150" s="247">
        <v>193.88813920454544</v>
      </c>
      <c r="E150" s="249">
        <v>4877116911618.251</v>
      </c>
      <c r="F150" s="249">
        <v>1</v>
      </c>
      <c r="G150" s="249">
        <v>-13595462871219.426</v>
      </c>
      <c r="H150" s="250">
        <v>13595462871607.203</v>
      </c>
      <c r="I150" s="210"/>
    </row>
    <row r="151" spans="1:9" x14ac:dyDescent="0.25">
      <c r="A151" s="339"/>
      <c r="B151" s="338" t="s">
        <v>8</v>
      </c>
      <c r="C151" s="212" t="s">
        <v>13</v>
      </c>
      <c r="D151" s="243">
        <v>-8199344330808.873</v>
      </c>
      <c r="E151" s="245">
        <v>5140932618546.5996</v>
      </c>
      <c r="F151" s="245">
        <v>0.71543450811741238</v>
      </c>
      <c r="G151" s="245">
        <v>-22530220503448.531</v>
      </c>
      <c r="H151" s="246">
        <v>6131531841830.7871</v>
      </c>
      <c r="I151" s="210"/>
    </row>
    <row r="152" spans="1:9" x14ac:dyDescent="0.25">
      <c r="A152" s="339"/>
      <c r="B152" s="339"/>
      <c r="C152" s="212" t="s">
        <v>1</v>
      </c>
      <c r="D152" s="243">
        <v>29.637180397727292</v>
      </c>
      <c r="E152" s="245">
        <v>4997557687318.1152</v>
      </c>
      <c r="F152" s="245">
        <v>1</v>
      </c>
      <c r="G152" s="245">
        <v>-13931203868350.758</v>
      </c>
      <c r="H152" s="246">
        <v>13931203868410.031</v>
      </c>
      <c r="I152" s="210"/>
    </row>
    <row r="153" spans="1:9" x14ac:dyDescent="0.25">
      <c r="A153" s="338"/>
      <c r="B153" s="338"/>
      <c r="C153" s="228" t="s">
        <v>18</v>
      </c>
      <c r="D153" s="247">
        <v>-193.88813920454544</v>
      </c>
      <c r="E153" s="249">
        <v>4877116911618.251</v>
      </c>
      <c r="F153" s="249">
        <v>1</v>
      </c>
      <c r="G153" s="249">
        <v>-13595462871607.203</v>
      </c>
      <c r="H153" s="250">
        <v>13595462871219.426</v>
      </c>
      <c r="I153" s="210"/>
    </row>
    <row r="154" spans="1:9" x14ac:dyDescent="0.25">
      <c r="A154" s="338" t="s">
        <v>65</v>
      </c>
      <c r="B154" s="338" t="s">
        <v>13</v>
      </c>
      <c r="C154" s="212" t="s">
        <v>1</v>
      </c>
      <c r="D154" s="243">
        <v>7891179988199.1729</v>
      </c>
      <c r="E154" s="245">
        <v>5057814313736.4053</v>
      </c>
      <c r="F154" s="245">
        <v>0.76336353924070477</v>
      </c>
      <c r="G154" s="245">
        <v>-6207995397385.3623</v>
      </c>
      <c r="H154" s="246">
        <v>21990355373783.707</v>
      </c>
      <c r="I154" s="210"/>
    </row>
    <row r="155" spans="1:9" x14ac:dyDescent="0.25">
      <c r="A155" s="339"/>
      <c r="B155" s="339"/>
      <c r="C155" s="212" t="s">
        <v>18</v>
      </c>
      <c r="D155" s="243">
        <v>7891179988018.4102</v>
      </c>
      <c r="E155" s="245">
        <v>4947715690817.7803</v>
      </c>
      <c r="F155" s="245">
        <v>0.71543450815625231</v>
      </c>
      <c r="G155" s="245">
        <v>-5901084210647.8594</v>
      </c>
      <c r="H155" s="246">
        <v>21683444186684.68</v>
      </c>
      <c r="I155" s="210"/>
    </row>
    <row r="156" spans="1:9" x14ac:dyDescent="0.25">
      <c r="A156" s="339"/>
      <c r="B156" s="338"/>
      <c r="C156" s="228" t="s">
        <v>8</v>
      </c>
      <c r="D156" s="247">
        <v>7891179988219.4346</v>
      </c>
      <c r="E156" s="249">
        <v>4947715690817.7803</v>
      </c>
      <c r="F156" s="249">
        <v>0.71543450810163267</v>
      </c>
      <c r="G156" s="249">
        <v>-5901084210446.835</v>
      </c>
      <c r="H156" s="250">
        <v>21683444186885.703</v>
      </c>
      <c r="I156" s="210"/>
    </row>
    <row r="157" spans="1:9" x14ac:dyDescent="0.25">
      <c r="A157" s="339"/>
      <c r="B157" s="338" t="s">
        <v>1</v>
      </c>
      <c r="C157" s="212" t="s">
        <v>13</v>
      </c>
      <c r="D157" s="243">
        <v>-7891179988199.1729</v>
      </c>
      <c r="E157" s="245">
        <v>5057814313736.4053</v>
      </c>
      <c r="F157" s="245">
        <v>0.76336353924070477</v>
      </c>
      <c r="G157" s="245">
        <v>-21990355373783.707</v>
      </c>
      <c r="H157" s="246">
        <v>6207995397385.3623</v>
      </c>
      <c r="I157" s="210"/>
    </row>
    <row r="158" spans="1:9" x14ac:dyDescent="0.25">
      <c r="A158" s="339"/>
      <c r="B158" s="339"/>
      <c r="C158" s="212" t="s">
        <v>18</v>
      </c>
      <c r="D158" s="243">
        <v>-180.76301491477273</v>
      </c>
      <c r="E158" s="245">
        <v>4809729366245.0928</v>
      </c>
      <c r="F158" s="245">
        <v>1</v>
      </c>
      <c r="G158" s="245">
        <v>-13407613187504.289</v>
      </c>
      <c r="H158" s="246">
        <v>13407613187142.762</v>
      </c>
      <c r="I158" s="210"/>
    </row>
    <row r="159" spans="1:9" x14ac:dyDescent="0.25">
      <c r="A159" s="339"/>
      <c r="B159" s="338"/>
      <c r="C159" s="228" t="s">
        <v>8</v>
      </c>
      <c r="D159" s="247">
        <v>20.261310369318153</v>
      </c>
      <c r="E159" s="249">
        <v>4809729366245.0918</v>
      </c>
      <c r="F159" s="249">
        <v>1</v>
      </c>
      <c r="G159" s="249">
        <v>-13407613187303.262</v>
      </c>
      <c r="H159" s="250">
        <v>13407613187343.785</v>
      </c>
      <c r="I159" s="210"/>
    </row>
    <row r="160" spans="1:9" x14ac:dyDescent="0.25">
      <c r="A160" s="339"/>
      <c r="B160" s="338" t="s">
        <v>18</v>
      </c>
      <c r="C160" s="212" t="s">
        <v>13</v>
      </c>
      <c r="D160" s="243">
        <v>-7891179988018.4102</v>
      </c>
      <c r="E160" s="245">
        <v>4947715690817.7803</v>
      </c>
      <c r="F160" s="245">
        <v>0.71543450815625231</v>
      </c>
      <c r="G160" s="245">
        <v>-21683444186684.68</v>
      </c>
      <c r="H160" s="246">
        <v>5901084210647.8594</v>
      </c>
      <c r="I160" s="210"/>
    </row>
    <row r="161" spans="1:9" x14ac:dyDescent="0.25">
      <c r="A161" s="339"/>
      <c r="B161" s="339"/>
      <c r="C161" s="212" t="s">
        <v>1</v>
      </c>
      <c r="D161" s="243">
        <v>180.76301491477273</v>
      </c>
      <c r="E161" s="245">
        <v>4809729366245.0928</v>
      </c>
      <c r="F161" s="245">
        <v>1</v>
      </c>
      <c r="G161" s="245">
        <v>-13407613187142.762</v>
      </c>
      <c r="H161" s="246">
        <v>13407613187504.289</v>
      </c>
      <c r="I161" s="210"/>
    </row>
    <row r="162" spans="1:9" x14ac:dyDescent="0.25">
      <c r="A162" s="339"/>
      <c r="B162" s="338"/>
      <c r="C162" s="228" t="s">
        <v>8</v>
      </c>
      <c r="D162" s="247">
        <v>201.02432528409088</v>
      </c>
      <c r="E162" s="249">
        <v>4693815239381.2881</v>
      </c>
      <c r="F162" s="249">
        <v>1</v>
      </c>
      <c r="G162" s="249">
        <v>-13084490687373.721</v>
      </c>
      <c r="H162" s="250">
        <v>13084490687775.768</v>
      </c>
      <c r="I162" s="210"/>
    </row>
    <row r="163" spans="1:9" x14ac:dyDescent="0.25">
      <c r="A163" s="339"/>
      <c r="B163" s="338" t="s">
        <v>8</v>
      </c>
      <c r="C163" s="212" t="s">
        <v>13</v>
      </c>
      <c r="D163" s="243">
        <v>-7891179988219.4346</v>
      </c>
      <c r="E163" s="245">
        <v>4947715690817.7803</v>
      </c>
      <c r="F163" s="245">
        <v>0.71543450810163267</v>
      </c>
      <c r="G163" s="245">
        <v>-21683444186885.703</v>
      </c>
      <c r="H163" s="246">
        <v>5901084210446.835</v>
      </c>
      <c r="I163" s="210"/>
    </row>
    <row r="164" spans="1:9" x14ac:dyDescent="0.25">
      <c r="A164" s="339"/>
      <c r="B164" s="339"/>
      <c r="C164" s="212" t="s">
        <v>1</v>
      </c>
      <c r="D164" s="243">
        <v>-20.261310369318153</v>
      </c>
      <c r="E164" s="245">
        <v>4809729366245.0918</v>
      </c>
      <c r="F164" s="245">
        <v>1</v>
      </c>
      <c r="G164" s="245">
        <v>-13407613187343.785</v>
      </c>
      <c r="H164" s="246">
        <v>13407613187303.262</v>
      </c>
      <c r="I164" s="210"/>
    </row>
    <row r="165" spans="1:9" x14ac:dyDescent="0.25">
      <c r="A165" s="338"/>
      <c r="B165" s="338"/>
      <c r="C165" s="228" t="s">
        <v>18</v>
      </c>
      <c r="D165" s="247">
        <v>-201.02432528409088</v>
      </c>
      <c r="E165" s="249">
        <v>4693815239381.2881</v>
      </c>
      <c r="F165" s="249">
        <v>1</v>
      </c>
      <c r="G165" s="249">
        <v>-13084490687775.768</v>
      </c>
      <c r="H165" s="250">
        <v>13084490687373.721</v>
      </c>
      <c r="I165" s="210"/>
    </row>
    <row r="166" spans="1:9" x14ac:dyDescent="0.25">
      <c r="A166" s="338" t="s">
        <v>68</v>
      </c>
      <c r="B166" s="338" t="s">
        <v>13</v>
      </c>
      <c r="C166" s="212" t="s">
        <v>1</v>
      </c>
      <c r="D166" s="243">
        <v>1884281769603.9395</v>
      </c>
      <c r="E166" s="245">
        <v>1207721445935.5063</v>
      </c>
      <c r="F166" s="245">
        <v>0.7633635392569138</v>
      </c>
      <c r="G166" s="245">
        <v>-1482365447343.2749</v>
      </c>
      <c r="H166" s="246">
        <v>5250928986551.1543</v>
      </c>
      <c r="I166" s="210"/>
    </row>
    <row r="167" spans="1:9" x14ac:dyDescent="0.25">
      <c r="A167" s="339"/>
      <c r="B167" s="339"/>
      <c r="C167" s="212" t="s">
        <v>18</v>
      </c>
      <c r="D167" s="243">
        <v>1884281769548.1609</v>
      </c>
      <c r="E167" s="245">
        <v>1181431736622.5994</v>
      </c>
      <c r="F167" s="245">
        <v>0.7154345081863267</v>
      </c>
      <c r="G167" s="245">
        <v>-1409080190280.7693</v>
      </c>
      <c r="H167" s="246">
        <v>5177643729377.0908</v>
      </c>
      <c r="I167" s="210"/>
    </row>
    <row r="168" spans="1:9" x14ac:dyDescent="0.25">
      <c r="A168" s="339"/>
      <c r="B168" s="338"/>
      <c r="C168" s="228" t="s">
        <v>8</v>
      </c>
      <c r="D168" s="247">
        <v>1884281769624.1719</v>
      </c>
      <c r="E168" s="249">
        <v>1181431736622.5994</v>
      </c>
      <c r="F168" s="249">
        <v>0.71543450809983222</v>
      </c>
      <c r="G168" s="249">
        <v>-1409080190204.7583</v>
      </c>
      <c r="H168" s="250">
        <v>5177643729453.1016</v>
      </c>
      <c r="I168" s="210"/>
    </row>
    <row r="169" spans="1:9" x14ac:dyDescent="0.25">
      <c r="A169" s="339"/>
      <c r="B169" s="338" t="s">
        <v>1</v>
      </c>
      <c r="C169" s="212" t="s">
        <v>13</v>
      </c>
      <c r="D169" s="243">
        <v>-1884281769603.9395</v>
      </c>
      <c r="E169" s="245">
        <v>1207721445935.5063</v>
      </c>
      <c r="F169" s="245">
        <v>0.7633635392569138</v>
      </c>
      <c r="G169" s="245">
        <v>-5250928986551.1543</v>
      </c>
      <c r="H169" s="246">
        <v>1482365447343.2749</v>
      </c>
      <c r="I169" s="210"/>
    </row>
    <row r="170" spans="1:9" x14ac:dyDescent="0.25">
      <c r="A170" s="339"/>
      <c r="B170" s="339"/>
      <c r="C170" s="212" t="s">
        <v>18</v>
      </c>
      <c r="D170" s="243">
        <v>-55.778378018465915</v>
      </c>
      <c r="E170" s="245">
        <v>1148482910688.1133</v>
      </c>
      <c r="F170" s="245">
        <v>1</v>
      </c>
      <c r="G170" s="245">
        <v>-3201513733203.521</v>
      </c>
      <c r="H170" s="246">
        <v>3201513733091.9644</v>
      </c>
      <c r="I170" s="210"/>
    </row>
    <row r="171" spans="1:9" x14ac:dyDescent="0.25">
      <c r="A171" s="339"/>
      <c r="B171" s="338"/>
      <c r="C171" s="228" t="s">
        <v>8</v>
      </c>
      <c r="D171" s="247">
        <v>20.232497336647715</v>
      </c>
      <c r="E171" s="249">
        <v>1148482910688.1133</v>
      </c>
      <c r="F171" s="249">
        <v>1</v>
      </c>
      <c r="G171" s="249">
        <v>-3201513733127.5103</v>
      </c>
      <c r="H171" s="250">
        <v>3201513733167.9751</v>
      </c>
      <c r="I171" s="210"/>
    </row>
    <row r="172" spans="1:9" x14ac:dyDescent="0.25">
      <c r="A172" s="339"/>
      <c r="B172" s="338" t="s">
        <v>18</v>
      </c>
      <c r="C172" s="212" t="s">
        <v>13</v>
      </c>
      <c r="D172" s="243">
        <v>-1884281769548.1609</v>
      </c>
      <c r="E172" s="245">
        <v>1181431736622.5994</v>
      </c>
      <c r="F172" s="245">
        <v>0.7154345081863267</v>
      </c>
      <c r="G172" s="245">
        <v>-5177643729377.0908</v>
      </c>
      <c r="H172" s="246">
        <v>1409080190280.7693</v>
      </c>
      <c r="I172" s="210"/>
    </row>
    <row r="173" spans="1:9" x14ac:dyDescent="0.25">
      <c r="A173" s="339"/>
      <c r="B173" s="339"/>
      <c r="C173" s="212" t="s">
        <v>1</v>
      </c>
      <c r="D173" s="243">
        <v>55.778378018465915</v>
      </c>
      <c r="E173" s="245">
        <v>1148482910688.1133</v>
      </c>
      <c r="F173" s="245">
        <v>1</v>
      </c>
      <c r="G173" s="245">
        <v>-3201513733091.9644</v>
      </c>
      <c r="H173" s="246">
        <v>3201513733203.521</v>
      </c>
      <c r="I173" s="210"/>
    </row>
    <row r="174" spans="1:9" x14ac:dyDescent="0.25">
      <c r="A174" s="339"/>
      <c r="B174" s="338"/>
      <c r="C174" s="228" t="s">
        <v>8</v>
      </c>
      <c r="D174" s="247">
        <v>76.010875355113626</v>
      </c>
      <c r="E174" s="249">
        <v>1120804556320.6736</v>
      </c>
      <c r="F174" s="249">
        <v>1</v>
      </c>
      <c r="G174" s="249">
        <v>-3124357485648.6025</v>
      </c>
      <c r="H174" s="250">
        <v>3124357485800.624</v>
      </c>
      <c r="I174" s="210"/>
    </row>
    <row r="175" spans="1:9" x14ac:dyDescent="0.25">
      <c r="A175" s="339"/>
      <c r="B175" s="338" t="s">
        <v>8</v>
      </c>
      <c r="C175" s="212" t="s">
        <v>13</v>
      </c>
      <c r="D175" s="243">
        <v>-1884281769624.1719</v>
      </c>
      <c r="E175" s="245">
        <v>1181431736622.5994</v>
      </c>
      <c r="F175" s="245">
        <v>0.71543450809983222</v>
      </c>
      <c r="G175" s="245">
        <v>-5177643729453.1016</v>
      </c>
      <c r="H175" s="246">
        <v>1409080190204.7583</v>
      </c>
      <c r="I175" s="210"/>
    </row>
    <row r="176" spans="1:9" x14ac:dyDescent="0.25">
      <c r="A176" s="339"/>
      <c r="B176" s="339"/>
      <c r="C176" s="212" t="s">
        <v>1</v>
      </c>
      <c r="D176" s="243">
        <v>-20.232497336647715</v>
      </c>
      <c r="E176" s="245">
        <v>1148482910688.1133</v>
      </c>
      <c r="F176" s="245">
        <v>1</v>
      </c>
      <c r="G176" s="245">
        <v>-3201513733167.9751</v>
      </c>
      <c r="H176" s="246">
        <v>3201513733127.5103</v>
      </c>
      <c r="I176" s="210"/>
    </row>
    <row r="177" spans="1:9" x14ac:dyDescent="0.25">
      <c r="A177" s="338"/>
      <c r="B177" s="338"/>
      <c r="C177" s="228" t="s">
        <v>18</v>
      </c>
      <c r="D177" s="247">
        <v>-76.010875355113626</v>
      </c>
      <c r="E177" s="249">
        <v>1120804556320.6736</v>
      </c>
      <c r="F177" s="249">
        <v>1</v>
      </c>
      <c r="G177" s="249">
        <v>-3124357485800.624</v>
      </c>
      <c r="H177" s="250">
        <v>3124357485648.6025</v>
      </c>
      <c r="I177" s="210"/>
    </row>
    <row r="178" spans="1:9" x14ac:dyDescent="0.25">
      <c r="A178" s="338" t="s">
        <v>71</v>
      </c>
      <c r="B178" s="338" t="s">
        <v>13</v>
      </c>
      <c r="C178" s="212" t="s">
        <v>1</v>
      </c>
      <c r="D178" s="243">
        <v>11509918221619.414</v>
      </c>
      <c r="E178" s="245">
        <v>7377227387843.0195</v>
      </c>
      <c r="F178" s="245">
        <v>0.76336353924448608</v>
      </c>
      <c r="G178" s="245">
        <v>-9054858646137.5313</v>
      </c>
      <c r="H178" s="246">
        <v>32074695089376.359</v>
      </c>
      <c r="I178" s="210"/>
    </row>
    <row r="179" spans="1:9" x14ac:dyDescent="0.25">
      <c r="A179" s="339"/>
      <c r="B179" s="339"/>
      <c r="C179" s="212" t="s">
        <v>18</v>
      </c>
      <c r="D179" s="243">
        <v>11509918221310.236</v>
      </c>
      <c r="E179" s="245">
        <v>7216639725667.8408</v>
      </c>
      <c r="F179" s="245">
        <v>0.71543450816839771</v>
      </c>
      <c r="G179" s="245">
        <v>-8607204091865.7559</v>
      </c>
      <c r="H179" s="246">
        <v>31627040534486.227</v>
      </c>
      <c r="I179" s="210"/>
    </row>
    <row r="180" spans="1:9" x14ac:dyDescent="0.25">
      <c r="A180" s="339"/>
      <c r="B180" s="338"/>
      <c r="C180" s="228" t="s">
        <v>8</v>
      </c>
      <c r="D180" s="247">
        <v>11509918221599.723</v>
      </c>
      <c r="E180" s="249">
        <v>7216639725667.8408</v>
      </c>
      <c r="F180" s="249">
        <v>0.71543450811447284</v>
      </c>
      <c r="G180" s="249">
        <v>-8607204091576.2695</v>
      </c>
      <c r="H180" s="250">
        <v>31627040534775.715</v>
      </c>
      <c r="I180" s="210"/>
    </row>
    <row r="181" spans="1:9" x14ac:dyDescent="0.25">
      <c r="A181" s="339"/>
      <c r="B181" s="338" t="s">
        <v>1</v>
      </c>
      <c r="C181" s="212" t="s">
        <v>13</v>
      </c>
      <c r="D181" s="243">
        <v>-11509918221619.414</v>
      </c>
      <c r="E181" s="245">
        <v>7377227387843.0195</v>
      </c>
      <c r="F181" s="245">
        <v>0.76336353924448608</v>
      </c>
      <c r="G181" s="245">
        <v>-32074695089376.359</v>
      </c>
      <c r="H181" s="246">
        <v>9054858646137.5313</v>
      </c>
      <c r="I181" s="210"/>
    </row>
    <row r="182" spans="1:9" x14ac:dyDescent="0.25">
      <c r="A182" s="339"/>
      <c r="B182" s="339"/>
      <c r="C182" s="212" t="s">
        <v>18</v>
      </c>
      <c r="D182" s="243">
        <v>-309.17624289772732</v>
      </c>
      <c r="E182" s="245">
        <v>7015375616382.376</v>
      </c>
      <c r="F182" s="245">
        <v>1</v>
      </c>
      <c r="G182" s="245">
        <v>-19556077996786.453</v>
      </c>
      <c r="H182" s="246">
        <v>19556077996168.102</v>
      </c>
      <c r="I182" s="210"/>
    </row>
    <row r="183" spans="1:9" x14ac:dyDescent="0.25">
      <c r="A183" s="339"/>
      <c r="B183" s="338"/>
      <c r="C183" s="228" t="s">
        <v>8</v>
      </c>
      <c r="D183" s="247">
        <v>-19.690802556818227</v>
      </c>
      <c r="E183" s="249">
        <v>7015375616382.376</v>
      </c>
      <c r="F183" s="249">
        <v>1</v>
      </c>
      <c r="G183" s="249">
        <v>-19556077996496.969</v>
      </c>
      <c r="H183" s="250">
        <v>19556077996457.586</v>
      </c>
      <c r="I183" s="210"/>
    </row>
    <row r="184" spans="1:9" x14ac:dyDescent="0.25">
      <c r="A184" s="339"/>
      <c r="B184" s="338" t="s">
        <v>18</v>
      </c>
      <c r="C184" s="212" t="s">
        <v>13</v>
      </c>
      <c r="D184" s="243">
        <v>-11509918221310.236</v>
      </c>
      <c r="E184" s="245">
        <v>7216639725667.8408</v>
      </c>
      <c r="F184" s="245">
        <v>0.71543450816839771</v>
      </c>
      <c r="G184" s="245">
        <v>-31627040534486.227</v>
      </c>
      <c r="H184" s="246">
        <v>8607204091865.7559</v>
      </c>
      <c r="I184" s="210"/>
    </row>
    <row r="185" spans="1:9" x14ac:dyDescent="0.25">
      <c r="A185" s="339"/>
      <c r="B185" s="339"/>
      <c r="C185" s="212" t="s">
        <v>1</v>
      </c>
      <c r="D185" s="243">
        <v>309.17624289772732</v>
      </c>
      <c r="E185" s="245">
        <v>7015375616382.376</v>
      </c>
      <c r="F185" s="245">
        <v>1</v>
      </c>
      <c r="G185" s="245">
        <v>-19556077996168.102</v>
      </c>
      <c r="H185" s="246">
        <v>19556077996786.453</v>
      </c>
      <c r="I185" s="210"/>
    </row>
    <row r="186" spans="1:9" x14ac:dyDescent="0.25">
      <c r="A186" s="339"/>
      <c r="B186" s="338"/>
      <c r="C186" s="228" t="s">
        <v>8</v>
      </c>
      <c r="D186" s="247">
        <v>289.48544034090907</v>
      </c>
      <c r="E186" s="249">
        <v>6846305575788.9219</v>
      </c>
      <c r="F186" s="249">
        <v>1</v>
      </c>
      <c r="G186" s="249">
        <v>-19084777943059.895</v>
      </c>
      <c r="H186" s="250">
        <v>19084777943638.863</v>
      </c>
      <c r="I186" s="210"/>
    </row>
    <row r="187" spans="1:9" x14ac:dyDescent="0.25">
      <c r="A187" s="339"/>
      <c r="B187" s="338" t="s">
        <v>8</v>
      </c>
      <c r="C187" s="212" t="s">
        <v>13</v>
      </c>
      <c r="D187" s="243">
        <v>-11509918221599.723</v>
      </c>
      <c r="E187" s="245">
        <v>7216639725667.8408</v>
      </c>
      <c r="F187" s="245">
        <v>0.71543450811447284</v>
      </c>
      <c r="G187" s="245">
        <v>-31627040534775.715</v>
      </c>
      <c r="H187" s="246">
        <v>8607204091576.2695</v>
      </c>
      <c r="I187" s="210"/>
    </row>
    <row r="188" spans="1:9" x14ac:dyDescent="0.25">
      <c r="A188" s="339"/>
      <c r="B188" s="339"/>
      <c r="C188" s="212" t="s">
        <v>1</v>
      </c>
      <c r="D188" s="243">
        <v>19.690802556818227</v>
      </c>
      <c r="E188" s="245">
        <v>7015375616382.376</v>
      </c>
      <c r="F188" s="245">
        <v>1</v>
      </c>
      <c r="G188" s="245">
        <v>-19556077996457.586</v>
      </c>
      <c r="H188" s="246">
        <v>19556077996496.969</v>
      </c>
      <c r="I188" s="210"/>
    </row>
    <row r="189" spans="1:9" x14ac:dyDescent="0.25">
      <c r="A189" s="340"/>
      <c r="B189" s="340"/>
      <c r="C189" s="214" t="s">
        <v>18</v>
      </c>
      <c r="D189" s="251">
        <v>-289.48544034090907</v>
      </c>
      <c r="E189" s="253">
        <v>6846305575788.9219</v>
      </c>
      <c r="F189" s="253">
        <v>1</v>
      </c>
      <c r="G189" s="253">
        <v>-19084777943638.863</v>
      </c>
      <c r="H189" s="254">
        <v>19084777943059.895</v>
      </c>
      <c r="I189" s="210"/>
    </row>
    <row r="190" spans="1:9" x14ac:dyDescent="0.25">
      <c r="A190" s="337" t="s">
        <v>116</v>
      </c>
      <c r="B190" s="337"/>
      <c r="C190" s="337"/>
      <c r="D190" s="337"/>
      <c r="E190" s="337"/>
      <c r="F190" s="337"/>
      <c r="G190" s="337"/>
      <c r="H190" s="337"/>
      <c r="I190" s="210"/>
    </row>
    <row r="191" spans="1:9" x14ac:dyDescent="0.25">
      <c r="A191" s="337" t="s">
        <v>117</v>
      </c>
      <c r="B191" s="337"/>
      <c r="C191" s="337"/>
      <c r="D191" s="337"/>
      <c r="E191" s="337"/>
      <c r="F191" s="337"/>
      <c r="G191" s="337"/>
      <c r="H191" s="337"/>
      <c r="I191" s="210"/>
    </row>
    <row r="192" spans="1:9" x14ac:dyDescent="0.25">
      <c r="A192" s="210"/>
      <c r="B192" s="210"/>
      <c r="C192" s="210"/>
      <c r="D192" s="210"/>
      <c r="E192" s="210"/>
      <c r="F192" s="210"/>
      <c r="G192" s="210"/>
      <c r="H192" s="210"/>
      <c r="I192" s="210"/>
    </row>
    <row r="193" spans="1:9" x14ac:dyDescent="0.25">
      <c r="A193" s="342" t="s">
        <v>156</v>
      </c>
      <c r="B193" s="342"/>
      <c r="C193" s="342"/>
      <c r="D193" s="342"/>
      <c r="E193" s="342"/>
      <c r="F193" s="342"/>
      <c r="G193" s="210"/>
      <c r="H193" s="210"/>
      <c r="I193" s="210"/>
    </row>
    <row r="194" spans="1:9" x14ac:dyDescent="0.25">
      <c r="A194" s="268" t="s">
        <v>75</v>
      </c>
      <c r="B194" s="219" t="s">
        <v>144</v>
      </c>
      <c r="C194" s="220" t="s">
        <v>99</v>
      </c>
      <c r="D194" s="220" t="s">
        <v>145</v>
      </c>
      <c r="E194" s="220" t="s">
        <v>146</v>
      </c>
      <c r="F194" s="221" t="s">
        <v>86</v>
      </c>
      <c r="G194" s="210"/>
      <c r="H194" s="210"/>
      <c r="I194" s="210"/>
    </row>
    <row r="195" spans="1:9" ht="24" x14ac:dyDescent="0.25">
      <c r="A195" s="216" t="s">
        <v>157</v>
      </c>
      <c r="B195" s="239">
        <v>8.8888888888758094E-2</v>
      </c>
      <c r="C195" s="240" t="s">
        <v>172</v>
      </c>
      <c r="D195" s="241">
        <v>3</v>
      </c>
      <c r="E195" s="241">
        <v>37</v>
      </c>
      <c r="F195" s="242">
        <v>0.32205973297321044</v>
      </c>
      <c r="G195" s="210"/>
      <c r="H195" s="210"/>
      <c r="I195" s="210"/>
    </row>
    <row r="196" spans="1:9" ht="24" x14ac:dyDescent="0.25">
      <c r="A196" s="212" t="s">
        <v>158</v>
      </c>
      <c r="B196" s="243">
        <v>0.91111111111124188</v>
      </c>
      <c r="C196" s="244" t="s">
        <v>172</v>
      </c>
      <c r="D196" s="245">
        <v>3</v>
      </c>
      <c r="E196" s="245">
        <v>37</v>
      </c>
      <c r="F196" s="246">
        <v>0.32205973297321044</v>
      </c>
      <c r="G196" s="210"/>
      <c r="H196" s="210"/>
      <c r="I196" s="210"/>
    </row>
    <row r="197" spans="1:9" ht="24" x14ac:dyDescent="0.25">
      <c r="A197" s="212" t="s">
        <v>159</v>
      </c>
      <c r="B197" s="243">
        <v>9.7560975609598533E-2</v>
      </c>
      <c r="C197" s="244" t="s">
        <v>172</v>
      </c>
      <c r="D197" s="245">
        <v>3</v>
      </c>
      <c r="E197" s="245">
        <v>37</v>
      </c>
      <c r="F197" s="246">
        <v>0.32205973297321044</v>
      </c>
      <c r="G197" s="210"/>
      <c r="H197" s="210"/>
      <c r="I197" s="210"/>
    </row>
    <row r="198" spans="1:9" ht="36" x14ac:dyDescent="0.25">
      <c r="A198" s="214" t="s">
        <v>160</v>
      </c>
      <c r="B198" s="251">
        <v>9.7560975609598533E-2</v>
      </c>
      <c r="C198" s="252" t="s">
        <v>172</v>
      </c>
      <c r="D198" s="253">
        <v>3</v>
      </c>
      <c r="E198" s="253">
        <v>37</v>
      </c>
      <c r="F198" s="254">
        <v>0.32205973297321044</v>
      </c>
      <c r="G198" s="210"/>
      <c r="H198" s="210"/>
      <c r="I198" s="210"/>
    </row>
    <row r="199" spans="1:9" x14ac:dyDescent="0.25">
      <c r="A199" s="337" t="s">
        <v>161</v>
      </c>
      <c r="B199" s="337"/>
      <c r="C199" s="337"/>
      <c r="D199" s="337"/>
      <c r="E199" s="337"/>
      <c r="F199" s="337"/>
      <c r="G199" s="210"/>
      <c r="H199" s="210"/>
      <c r="I199" s="210"/>
    </row>
    <row r="200" spans="1:9" x14ac:dyDescent="0.25">
      <c r="A200" s="337" t="s">
        <v>162</v>
      </c>
      <c r="B200" s="337"/>
      <c r="C200" s="337"/>
      <c r="D200" s="337"/>
      <c r="E200" s="337"/>
      <c r="F200" s="337"/>
      <c r="G200" s="210"/>
      <c r="H200" s="210"/>
      <c r="I200" s="210"/>
    </row>
    <row r="201" spans="1:9" x14ac:dyDescent="0.25">
      <c r="A201" s="210"/>
      <c r="B201" s="210"/>
      <c r="C201" s="210"/>
      <c r="D201" s="210"/>
      <c r="E201" s="210"/>
      <c r="F201" s="210"/>
      <c r="G201" s="210"/>
      <c r="H201" s="210"/>
      <c r="I201" s="210"/>
    </row>
    <row r="202" spans="1:9" x14ac:dyDescent="0.25">
      <c r="A202" s="342" t="s">
        <v>118</v>
      </c>
      <c r="B202" s="342"/>
      <c r="C202" s="342"/>
      <c r="D202" s="342"/>
      <c r="E202" s="342"/>
      <c r="F202" s="342"/>
      <c r="G202" s="342"/>
      <c r="H202" s="210"/>
      <c r="I202" s="210"/>
    </row>
    <row r="203" spans="1:9" ht="24.75" x14ac:dyDescent="0.25">
      <c r="A203" s="346" t="s">
        <v>155</v>
      </c>
      <c r="B203" s="346"/>
      <c r="C203" s="219" t="s">
        <v>119</v>
      </c>
      <c r="D203" s="220" t="s">
        <v>97</v>
      </c>
      <c r="E203" s="220" t="s">
        <v>98</v>
      </c>
      <c r="F203" s="220" t="s">
        <v>99</v>
      </c>
      <c r="G203" s="221" t="s">
        <v>86</v>
      </c>
      <c r="H203" s="210"/>
      <c r="I203" s="210"/>
    </row>
    <row r="204" spans="1:9" x14ac:dyDescent="0.25">
      <c r="A204" s="341" t="s">
        <v>62</v>
      </c>
      <c r="B204" s="216" t="s">
        <v>120</v>
      </c>
      <c r="C204" s="239">
        <v>4.7224446992237167E+26</v>
      </c>
      <c r="D204" s="255">
        <v>3</v>
      </c>
      <c r="E204" s="241">
        <v>1.5741482330745722E+26</v>
      </c>
      <c r="F204" s="241">
        <v>1.2032520325183822</v>
      </c>
      <c r="G204" s="242">
        <v>0.32205973297321044</v>
      </c>
      <c r="H204" s="210"/>
      <c r="I204" s="210"/>
    </row>
    <row r="205" spans="1:9" x14ac:dyDescent="0.25">
      <c r="A205" s="338"/>
      <c r="B205" s="228" t="s">
        <v>102</v>
      </c>
      <c r="C205" s="247">
        <v>4.840505816712126E+27</v>
      </c>
      <c r="D205" s="257">
        <v>37</v>
      </c>
      <c r="E205" s="249">
        <v>1.3082448153276016E+26</v>
      </c>
      <c r="F205" s="264"/>
      <c r="G205" s="265"/>
      <c r="H205" s="210"/>
      <c r="I205" s="210"/>
    </row>
    <row r="206" spans="1:9" x14ac:dyDescent="0.25">
      <c r="A206" s="338" t="s">
        <v>65</v>
      </c>
      <c r="B206" s="212" t="s">
        <v>120</v>
      </c>
      <c r="C206" s="243">
        <v>4.3741384932492433E+26</v>
      </c>
      <c r="D206" s="256">
        <v>3</v>
      </c>
      <c r="E206" s="245">
        <v>1.4580461644164144E+26</v>
      </c>
      <c r="F206" s="245">
        <v>1.2032520325299338</v>
      </c>
      <c r="G206" s="246">
        <v>0.32205973296904611</v>
      </c>
      <c r="H206" s="210"/>
      <c r="I206" s="210"/>
    </row>
    <row r="207" spans="1:9" x14ac:dyDescent="0.25">
      <c r="A207" s="338"/>
      <c r="B207" s="228" t="s">
        <v>102</v>
      </c>
      <c r="C207" s="247">
        <v>4.4834919555446717E+27</v>
      </c>
      <c r="D207" s="257">
        <v>37</v>
      </c>
      <c r="E207" s="249">
        <v>1.2117545825796409E+26</v>
      </c>
      <c r="F207" s="264"/>
      <c r="G207" s="265"/>
      <c r="H207" s="210"/>
      <c r="I207" s="210"/>
    </row>
    <row r="208" spans="1:9" x14ac:dyDescent="0.25">
      <c r="A208" s="338" t="s">
        <v>68</v>
      </c>
      <c r="B208" s="212" t="s">
        <v>120</v>
      </c>
      <c r="C208" s="243">
        <v>2.4940222505320079E+25</v>
      </c>
      <c r="D208" s="256">
        <v>3</v>
      </c>
      <c r="E208" s="245">
        <v>8.3134075017733601E+24</v>
      </c>
      <c r="F208" s="245">
        <v>1.2032520325135112</v>
      </c>
      <c r="G208" s="246">
        <v>0.3220597329749656</v>
      </c>
      <c r="H208" s="210"/>
      <c r="I208" s="210"/>
    </row>
    <row r="209" spans="1:9" x14ac:dyDescent="0.25">
      <c r="A209" s="338"/>
      <c r="B209" s="228" t="s">
        <v>102</v>
      </c>
      <c r="C209" s="247">
        <v>2.5563728068097848E+26</v>
      </c>
      <c r="D209" s="257">
        <v>37</v>
      </c>
      <c r="E209" s="249">
        <v>6.9091156940804999E+24</v>
      </c>
      <c r="F209" s="264"/>
      <c r="G209" s="265"/>
      <c r="H209" s="210"/>
      <c r="I209" s="210"/>
    </row>
    <row r="210" spans="1:9" x14ac:dyDescent="0.25">
      <c r="A210" s="338" t="s">
        <v>71</v>
      </c>
      <c r="B210" s="212" t="s">
        <v>120</v>
      </c>
      <c r="C210" s="243">
        <v>9.3057869829609988E+26</v>
      </c>
      <c r="D210" s="256">
        <v>3</v>
      </c>
      <c r="E210" s="245">
        <v>3.1019289943203332E+26</v>
      </c>
      <c r="F210" s="245">
        <v>1.2032520325190075</v>
      </c>
      <c r="G210" s="246">
        <v>0.32205973297298462</v>
      </c>
      <c r="H210" s="210"/>
      <c r="I210" s="210"/>
    </row>
    <row r="211" spans="1:9" x14ac:dyDescent="0.25">
      <c r="A211" s="340"/>
      <c r="B211" s="214" t="s">
        <v>102</v>
      </c>
      <c r="C211" s="251">
        <v>9.5384316575454713E+27</v>
      </c>
      <c r="D211" s="258">
        <v>37</v>
      </c>
      <c r="E211" s="253">
        <v>2.5779545020393166E+26</v>
      </c>
      <c r="F211" s="266"/>
      <c r="G211" s="267"/>
      <c r="H211" s="210"/>
      <c r="I211" s="210"/>
    </row>
    <row r="212" spans="1:9" x14ac:dyDescent="0.25">
      <c r="A212" s="337" t="s">
        <v>121</v>
      </c>
      <c r="B212" s="337"/>
      <c r="C212" s="337"/>
      <c r="D212" s="337"/>
      <c r="E212" s="337"/>
      <c r="F212" s="337"/>
      <c r="G212" s="337"/>
      <c r="H212" s="210"/>
      <c r="I212" s="210"/>
    </row>
    <row r="213" spans="1:9" x14ac:dyDescent="0.25">
      <c r="A213" s="210"/>
      <c r="B213" s="210"/>
      <c r="C213" s="210"/>
      <c r="D213" s="210"/>
      <c r="E213" s="210"/>
      <c r="F213" s="210"/>
      <c r="G213" s="210"/>
      <c r="H213" s="210"/>
      <c r="I213" s="210"/>
    </row>
    <row r="214" spans="1:9" x14ac:dyDescent="0.25">
      <c r="A214" s="210"/>
      <c r="B214" s="210"/>
      <c r="C214" s="210"/>
      <c r="D214" s="210"/>
      <c r="E214" s="210"/>
      <c r="F214" s="210"/>
      <c r="G214" s="210"/>
      <c r="H214" s="210"/>
      <c r="I214" s="210"/>
    </row>
    <row r="215" spans="1:9" x14ac:dyDescent="0.25">
      <c r="A215" s="211" t="s">
        <v>122</v>
      </c>
      <c r="B215" s="210"/>
      <c r="C215" s="210"/>
      <c r="D215" s="210"/>
      <c r="E215" s="210"/>
      <c r="F215" s="210"/>
      <c r="G215" s="210"/>
      <c r="H215" s="210"/>
      <c r="I215" s="210"/>
    </row>
    <row r="216" spans="1:9" x14ac:dyDescent="0.25">
      <c r="A216" s="210"/>
      <c r="B216" s="210"/>
      <c r="C216" s="210"/>
      <c r="D216" s="210"/>
      <c r="E216" s="210"/>
      <c r="F216" s="210"/>
      <c r="G216" s="210"/>
      <c r="H216" s="210"/>
      <c r="I216" s="210"/>
    </row>
    <row r="217" spans="1:9" x14ac:dyDescent="0.25">
      <c r="A217" s="210"/>
      <c r="B217" s="210"/>
      <c r="C217" s="210"/>
      <c r="D217" s="210"/>
      <c r="E217" s="210"/>
      <c r="F217" s="210"/>
      <c r="G217" s="210"/>
      <c r="H217" s="210"/>
      <c r="I217" s="210"/>
    </row>
    <row r="218" spans="1:9" x14ac:dyDescent="0.25">
      <c r="A218" s="211" t="s">
        <v>74</v>
      </c>
      <c r="B218" s="210"/>
      <c r="C218" s="210"/>
      <c r="D218" s="210"/>
      <c r="E218" s="210"/>
      <c r="F218" s="210"/>
      <c r="G218" s="210"/>
      <c r="H218" s="210"/>
      <c r="I218" s="210"/>
    </row>
    <row r="219" spans="1:9" x14ac:dyDescent="0.25">
      <c r="A219" s="210"/>
      <c r="B219" s="210"/>
      <c r="C219" s="210"/>
      <c r="D219" s="210"/>
      <c r="E219" s="210"/>
      <c r="F219" s="210"/>
      <c r="G219" s="210"/>
      <c r="H219" s="210"/>
      <c r="I219" s="210"/>
    </row>
    <row r="220" spans="1:9" x14ac:dyDescent="0.25">
      <c r="A220" s="342" t="s">
        <v>123</v>
      </c>
      <c r="B220" s="342"/>
      <c r="C220" s="342"/>
      <c r="D220" s="342"/>
      <c r="E220" s="342"/>
      <c r="F220" s="342"/>
      <c r="G220" s="342"/>
      <c r="H220" s="342"/>
      <c r="I220" s="210"/>
    </row>
    <row r="221" spans="1:9" x14ac:dyDescent="0.25">
      <c r="A221" s="343" t="s">
        <v>124</v>
      </c>
      <c r="B221" s="344"/>
      <c r="C221" s="344"/>
      <c r="D221" s="344"/>
      <c r="E221" s="344"/>
      <c r="F221" s="344"/>
      <c r="G221" s="344"/>
      <c r="H221" s="344"/>
      <c r="I221" s="210"/>
    </row>
    <row r="222" spans="1:9" x14ac:dyDescent="0.25">
      <c r="A222" s="345" t="s">
        <v>155</v>
      </c>
      <c r="B222" s="345"/>
      <c r="C222" s="345"/>
      <c r="D222" s="347" t="s">
        <v>115</v>
      </c>
      <c r="E222" s="349" t="s">
        <v>107</v>
      </c>
      <c r="F222" s="349" t="s">
        <v>86</v>
      </c>
      <c r="G222" s="349" t="s">
        <v>108</v>
      </c>
      <c r="H222" s="351"/>
      <c r="I222" s="210"/>
    </row>
    <row r="223" spans="1:9" ht="24.75" x14ac:dyDescent="0.25">
      <c r="A223" s="346"/>
      <c r="B223" s="346"/>
      <c r="C223" s="346"/>
      <c r="D223" s="348"/>
      <c r="E223" s="350"/>
      <c r="F223" s="350"/>
      <c r="G223" s="220" t="s">
        <v>109</v>
      </c>
      <c r="H223" s="221" t="s">
        <v>110</v>
      </c>
      <c r="I223" s="210"/>
    </row>
    <row r="224" spans="1:9" x14ac:dyDescent="0.25">
      <c r="A224" s="341" t="s">
        <v>62</v>
      </c>
      <c r="B224" s="341" t="s">
        <v>13</v>
      </c>
      <c r="C224" s="216" t="s">
        <v>1</v>
      </c>
      <c r="D224" s="222">
        <v>8199344330838.5107</v>
      </c>
      <c r="E224" s="223">
        <v>5255330784728.5918</v>
      </c>
      <c r="F224" s="241">
        <v>0.76336353924331035</v>
      </c>
      <c r="G224" s="223">
        <v>-6450428445895.2803</v>
      </c>
      <c r="H224" s="269">
        <v>22849117107572.301</v>
      </c>
      <c r="I224" s="210"/>
    </row>
    <row r="225" spans="1:9" x14ac:dyDescent="0.25">
      <c r="A225" s="339"/>
      <c r="B225" s="339"/>
      <c r="C225" s="212" t="s">
        <v>18</v>
      </c>
      <c r="D225" s="225">
        <v>8199344330614.9844</v>
      </c>
      <c r="E225" s="226">
        <v>5140932618546.5986</v>
      </c>
      <c r="F225" s="245">
        <v>0.71543450816811494</v>
      </c>
      <c r="G225" s="226">
        <v>-6131531842024.6895</v>
      </c>
      <c r="H225" s="270">
        <v>22530220503254.656</v>
      </c>
      <c r="I225" s="210"/>
    </row>
    <row r="226" spans="1:9" x14ac:dyDescent="0.25">
      <c r="A226" s="339"/>
      <c r="B226" s="338"/>
      <c r="C226" s="228" t="s">
        <v>8</v>
      </c>
      <c r="D226" s="229">
        <v>8199344330808.875</v>
      </c>
      <c r="E226" s="230">
        <v>5140932618546.5986</v>
      </c>
      <c r="F226" s="249">
        <v>0.71543450811741238</v>
      </c>
      <c r="G226" s="230">
        <v>-6131531841830.7988</v>
      </c>
      <c r="H226" s="271">
        <v>22530220503448.547</v>
      </c>
      <c r="I226" s="210"/>
    </row>
    <row r="227" spans="1:9" x14ac:dyDescent="0.25">
      <c r="A227" s="339"/>
      <c r="B227" s="338" t="s">
        <v>1</v>
      </c>
      <c r="C227" s="212" t="s">
        <v>13</v>
      </c>
      <c r="D227" s="225">
        <v>-8199344330838.5107</v>
      </c>
      <c r="E227" s="226">
        <v>5255330784728.5918</v>
      </c>
      <c r="F227" s="245">
        <v>0.76336353924331035</v>
      </c>
      <c r="G227" s="226">
        <v>-22849117107572.301</v>
      </c>
      <c r="H227" s="270">
        <v>6450428445895.2803</v>
      </c>
      <c r="I227" s="210"/>
    </row>
    <row r="228" spans="1:9" x14ac:dyDescent="0.25">
      <c r="A228" s="339"/>
      <c r="B228" s="339"/>
      <c r="C228" s="212" t="s">
        <v>18</v>
      </c>
      <c r="D228" s="225">
        <v>-223.5256244911368</v>
      </c>
      <c r="E228" s="226">
        <v>4997557687318.1162</v>
      </c>
      <c r="F228" s="245">
        <v>1</v>
      </c>
      <c r="G228" s="226">
        <v>-13931203868603.938</v>
      </c>
      <c r="H228" s="270">
        <v>13931203868156.887</v>
      </c>
      <c r="I228" s="210"/>
    </row>
    <row r="229" spans="1:9" x14ac:dyDescent="0.25">
      <c r="A229" s="339"/>
      <c r="B229" s="338"/>
      <c r="C229" s="228" t="s">
        <v>8</v>
      </c>
      <c r="D229" s="229">
        <v>-29.635547296640766</v>
      </c>
      <c r="E229" s="230">
        <v>4997557687318.1162</v>
      </c>
      <c r="F229" s="249">
        <v>1</v>
      </c>
      <c r="G229" s="230">
        <v>-13931203868410.047</v>
      </c>
      <c r="H229" s="271">
        <v>13931203868350.777</v>
      </c>
      <c r="I229" s="210"/>
    </row>
    <row r="230" spans="1:9" x14ac:dyDescent="0.25">
      <c r="A230" s="339"/>
      <c r="B230" s="338" t="s">
        <v>18</v>
      </c>
      <c r="C230" s="212" t="s">
        <v>13</v>
      </c>
      <c r="D230" s="225">
        <v>-8199344330614.9844</v>
      </c>
      <c r="E230" s="226">
        <v>5140932618546.5986</v>
      </c>
      <c r="F230" s="245">
        <v>0.71543450816811494</v>
      </c>
      <c r="G230" s="226">
        <v>-22530220503254.656</v>
      </c>
      <c r="H230" s="270">
        <v>6131531842024.6895</v>
      </c>
      <c r="I230" s="210"/>
    </row>
    <row r="231" spans="1:9" x14ac:dyDescent="0.25">
      <c r="A231" s="339"/>
      <c r="B231" s="339"/>
      <c r="C231" s="212" t="s">
        <v>1</v>
      </c>
      <c r="D231" s="225">
        <v>223.5256244911368</v>
      </c>
      <c r="E231" s="226">
        <v>4997557687318.1162</v>
      </c>
      <c r="F231" s="245">
        <v>1</v>
      </c>
      <c r="G231" s="226">
        <v>-13931203868156.887</v>
      </c>
      <c r="H231" s="270">
        <v>13931203868603.938</v>
      </c>
      <c r="I231" s="210"/>
    </row>
    <row r="232" spans="1:9" x14ac:dyDescent="0.25">
      <c r="A232" s="339"/>
      <c r="B232" s="338"/>
      <c r="C232" s="228" t="s">
        <v>8</v>
      </c>
      <c r="D232" s="229">
        <v>193.89007719449603</v>
      </c>
      <c r="E232" s="230">
        <v>4877116911618.252</v>
      </c>
      <c r="F232" s="249">
        <v>1</v>
      </c>
      <c r="G232" s="230">
        <v>-13595462871219.441</v>
      </c>
      <c r="H232" s="271">
        <v>13595462871607.223</v>
      </c>
      <c r="I232" s="210"/>
    </row>
    <row r="233" spans="1:9" x14ac:dyDescent="0.25">
      <c r="A233" s="339"/>
      <c r="B233" s="338" t="s">
        <v>8</v>
      </c>
      <c r="C233" s="212" t="s">
        <v>13</v>
      </c>
      <c r="D233" s="225">
        <v>-8199344330808.875</v>
      </c>
      <c r="E233" s="226">
        <v>5140932618546.5986</v>
      </c>
      <c r="F233" s="245">
        <v>0.71543450811741238</v>
      </c>
      <c r="G233" s="226">
        <v>-22530220503448.547</v>
      </c>
      <c r="H233" s="270">
        <v>6131531841830.7988</v>
      </c>
      <c r="I233" s="210"/>
    </row>
    <row r="234" spans="1:9" x14ac:dyDescent="0.25">
      <c r="A234" s="339"/>
      <c r="B234" s="339"/>
      <c r="C234" s="212" t="s">
        <v>1</v>
      </c>
      <c r="D234" s="225">
        <v>29.635547296640766</v>
      </c>
      <c r="E234" s="226">
        <v>4997557687318.1162</v>
      </c>
      <c r="F234" s="245">
        <v>1</v>
      </c>
      <c r="G234" s="226">
        <v>-13931203868350.777</v>
      </c>
      <c r="H234" s="270">
        <v>13931203868410.047</v>
      </c>
      <c r="I234" s="210"/>
    </row>
    <row r="235" spans="1:9" x14ac:dyDescent="0.25">
      <c r="A235" s="338"/>
      <c r="B235" s="338"/>
      <c r="C235" s="228" t="s">
        <v>18</v>
      </c>
      <c r="D235" s="229">
        <v>-193.89007719449603</v>
      </c>
      <c r="E235" s="230">
        <v>4877116911618.252</v>
      </c>
      <c r="F235" s="249">
        <v>1</v>
      </c>
      <c r="G235" s="230">
        <v>-13595462871607.223</v>
      </c>
      <c r="H235" s="271">
        <v>13595462871219.441</v>
      </c>
      <c r="I235" s="210"/>
    </row>
    <row r="236" spans="1:9" x14ac:dyDescent="0.25">
      <c r="A236" s="338" t="s">
        <v>65</v>
      </c>
      <c r="B236" s="338" t="s">
        <v>13</v>
      </c>
      <c r="C236" s="212" t="s">
        <v>1</v>
      </c>
      <c r="D236" s="225">
        <v>7891179988199.1758</v>
      </c>
      <c r="E236" s="226">
        <v>5057814313736.4053</v>
      </c>
      <c r="F236" s="245">
        <v>0.76336353924070244</v>
      </c>
      <c r="G236" s="226">
        <v>-6207995397385.373</v>
      </c>
      <c r="H236" s="270">
        <v>21990355373783.727</v>
      </c>
      <c r="I236" s="210"/>
    </row>
    <row r="237" spans="1:9" x14ac:dyDescent="0.25">
      <c r="A237" s="339"/>
      <c r="B237" s="339"/>
      <c r="C237" s="212" t="s">
        <v>18</v>
      </c>
      <c r="D237" s="225">
        <v>7891179988018.4121</v>
      </c>
      <c r="E237" s="226">
        <v>4947715690817.7793</v>
      </c>
      <c r="F237" s="245">
        <v>0.71543450815625231</v>
      </c>
      <c r="G237" s="226">
        <v>-5901084210647.8691</v>
      </c>
      <c r="H237" s="270">
        <v>21683444186684.695</v>
      </c>
      <c r="I237" s="210"/>
    </row>
    <row r="238" spans="1:9" x14ac:dyDescent="0.25">
      <c r="A238" s="339"/>
      <c r="B238" s="338"/>
      <c r="C238" s="228" t="s">
        <v>8</v>
      </c>
      <c r="D238" s="229">
        <v>7891179988219.4395</v>
      </c>
      <c r="E238" s="230">
        <v>4947715690817.7793</v>
      </c>
      <c r="F238" s="249">
        <v>0.71543450810162823</v>
      </c>
      <c r="G238" s="230">
        <v>-5901084210446.8418</v>
      </c>
      <c r="H238" s="271">
        <v>21683444186885.719</v>
      </c>
      <c r="I238" s="210"/>
    </row>
    <row r="239" spans="1:9" x14ac:dyDescent="0.25">
      <c r="A239" s="339"/>
      <c r="B239" s="338" t="s">
        <v>1</v>
      </c>
      <c r="C239" s="212" t="s">
        <v>13</v>
      </c>
      <c r="D239" s="225">
        <v>-7891179988199.1758</v>
      </c>
      <c r="E239" s="226">
        <v>5057814313736.4053</v>
      </c>
      <c r="F239" s="245">
        <v>0.76336353924070244</v>
      </c>
      <c r="G239" s="226">
        <v>-21990355373783.727</v>
      </c>
      <c r="H239" s="270">
        <v>6207995397385.373</v>
      </c>
      <c r="I239" s="210"/>
    </row>
    <row r="240" spans="1:9" x14ac:dyDescent="0.25">
      <c r="A240" s="339"/>
      <c r="B240" s="339"/>
      <c r="C240" s="212" t="s">
        <v>18</v>
      </c>
      <c r="D240" s="225">
        <v>-180.76334676029884</v>
      </c>
      <c r="E240" s="226">
        <v>4809729366245.0918</v>
      </c>
      <c r="F240" s="245">
        <v>1</v>
      </c>
      <c r="G240" s="226">
        <v>-13407613187504.303</v>
      </c>
      <c r="H240" s="270">
        <v>13407613187142.775</v>
      </c>
      <c r="I240" s="210"/>
    </row>
    <row r="241" spans="1:9" x14ac:dyDescent="0.25">
      <c r="A241" s="339"/>
      <c r="B241" s="338"/>
      <c r="C241" s="228" t="s">
        <v>8</v>
      </c>
      <c r="D241" s="229">
        <v>20.263076555235855</v>
      </c>
      <c r="E241" s="230">
        <v>4809729366245.0918</v>
      </c>
      <c r="F241" s="249">
        <v>1</v>
      </c>
      <c r="G241" s="230">
        <v>-13407613187303.275</v>
      </c>
      <c r="H241" s="271">
        <v>13407613187343.803</v>
      </c>
      <c r="I241" s="210"/>
    </row>
    <row r="242" spans="1:9" x14ac:dyDescent="0.25">
      <c r="A242" s="339"/>
      <c r="B242" s="338" t="s">
        <v>18</v>
      </c>
      <c r="C242" s="212" t="s">
        <v>13</v>
      </c>
      <c r="D242" s="225">
        <v>-7891179988018.4121</v>
      </c>
      <c r="E242" s="226">
        <v>4947715690817.7793</v>
      </c>
      <c r="F242" s="245">
        <v>0.71543450815625231</v>
      </c>
      <c r="G242" s="226">
        <v>-21683444186684.695</v>
      </c>
      <c r="H242" s="270">
        <v>5901084210647.8691</v>
      </c>
      <c r="I242" s="210"/>
    </row>
    <row r="243" spans="1:9" x14ac:dyDescent="0.25">
      <c r="A243" s="339"/>
      <c r="B243" s="339"/>
      <c r="C243" s="212" t="s">
        <v>1</v>
      </c>
      <c r="D243" s="225">
        <v>180.76334676029884</v>
      </c>
      <c r="E243" s="226">
        <v>4809729366245.0918</v>
      </c>
      <c r="F243" s="245">
        <v>1</v>
      </c>
      <c r="G243" s="226">
        <v>-13407613187142.775</v>
      </c>
      <c r="H243" s="270">
        <v>13407613187504.303</v>
      </c>
      <c r="I243" s="210"/>
    </row>
    <row r="244" spans="1:9" x14ac:dyDescent="0.25">
      <c r="A244" s="339"/>
      <c r="B244" s="338"/>
      <c r="C244" s="228" t="s">
        <v>8</v>
      </c>
      <c r="D244" s="229">
        <v>201.02642331553471</v>
      </c>
      <c r="E244" s="230">
        <v>4693815239381.2881</v>
      </c>
      <c r="F244" s="249">
        <v>1</v>
      </c>
      <c r="G244" s="230">
        <v>-13084490687373.73</v>
      </c>
      <c r="H244" s="271">
        <v>13084490687775.785</v>
      </c>
      <c r="I244" s="210"/>
    </row>
    <row r="245" spans="1:9" x14ac:dyDescent="0.25">
      <c r="A245" s="339"/>
      <c r="B245" s="338" t="s">
        <v>8</v>
      </c>
      <c r="C245" s="212" t="s">
        <v>13</v>
      </c>
      <c r="D245" s="225">
        <v>-7891179988219.4395</v>
      </c>
      <c r="E245" s="226">
        <v>4947715690817.7793</v>
      </c>
      <c r="F245" s="245">
        <v>0.71543450810162823</v>
      </c>
      <c r="G245" s="226">
        <v>-21683444186885.719</v>
      </c>
      <c r="H245" s="270">
        <v>5901084210446.8418</v>
      </c>
      <c r="I245" s="210"/>
    </row>
    <row r="246" spans="1:9" x14ac:dyDescent="0.25">
      <c r="A246" s="339"/>
      <c r="B246" s="339"/>
      <c r="C246" s="212" t="s">
        <v>1</v>
      </c>
      <c r="D246" s="225">
        <v>-20.263076555235855</v>
      </c>
      <c r="E246" s="226">
        <v>4809729366245.0918</v>
      </c>
      <c r="F246" s="245">
        <v>1</v>
      </c>
      <c r="G246" s="226">
        <v>-13407613187343.803</v>
      </c>
      <c r="H246" s="270">
        <v>13407613187303.275</v>
      </c>
      <c r="I246" s="210"/>
    </row>
    <row r="247" spans="1:9" x14ac:dyDescent="0.25">
      <c r="A247" s="338"/>
      <c r="B247" s="338"/>
      <c r="C247" s="228" t="s">
        <v>18</v>
      </c>
      <c r="D247" s="229">
        <v>-201.02642331553471</v>
      </c>
      <c r="E247" s="230">
        <v>4693815239381.2881</v>
      </c>
      <c r="F247" s="249">
        <v>1</v>
      </c>
      <c r="G247" s="230">
        <v>-13084490687775.785</v>
      </c>
      <c r="H247" s="271">
        <v>13084490687373.73</v>
      </c>
      <c r="I247" s="210"/>
    </row>
    <row r="248" spans="1:9" x14ac:dyDescent="0.25">
      <c r="A248" s="338" t="s">
        <v>68</v>
      </c>
      <c r="B248" s="338" t="s">
        <v>13</v>
      </c>
      <c r="C248" s="212" t="s">
        <v>1</v>
      </c>
      <c r="D248" s="225">
        <v>1884281769603.9397</v>
      </c>
      <c r="E248" s="226">
        <v>1207721445935.5063</v>
      </c>
      <c r="F248" s="245">
        <v>0.7633635392569138</v>
      </c>
      <c r="G248" s="226">
        <v>-1482365447343.2776</v>
      </c>
      <c r="H248" s="270">
        <v>5250928986551.1572</v>
      </c>
      <c r="I248" s="210"/>
    </row>
    <row r="249" spans="1:9" x14ac:dyDescent="0.25">
      <c r="A249" s="339"/>
      <c r="B249" s="339"/>
      <c r="C249" s="212" t="s">
        <v>18</v>
      </c>
      <c r="D249" s="225">
        <v>1884281769548.1614</v>
      </c>
      <c r="E249" s="226">
        <v>1181431736622.5991</v>
      </c>
      <c r="F249" s="245">
        <v>0.71543450818632481</v>
      </c>
      <c r="G249" s="226">
        <v>-1409080190280.7717</v>
      </c>
      <c r="H249" s="270">
        <v>5177643729377.0947</v>
      </c>
      <c r="I249" s="210"/>
    </row>
    <row r="250" spans="1:9" x14ac:dyDescent="0.25">
      <c r="A250" s="339"/>
      <c r="B250" s="338"/>
      <c r="C250" s="228" t="s">
        <v>8</v>
      </c>
      <c r="D250" s="229">
        <v>1884281769624.1721</v>
      </c>
      <c r="E250" s="230">
        <v>1181431736622.5991</v>
      </c>
      <c r="F250" s="249">
        <v>0.71543450809983222</v>
      </c>
      <c r="G250" s="230">
        <v>-1409080190204.761</v>
      </c>
      <c r="H250" s="271">
        <v>5177643729453.1055</v>
      </c>
      <c r="I250" s="210"/>
    </row>
    <row r="251" spans="1:9" x14ac:dyDescent="0.25">
      <c r="A251" s="339"/>
      <c r="B251" s="338" t="s">
        <v>1</v>
      </c>
      <c r="C251" s="212" t="s">
        <v>13</v>
      </c>
      <c r="D251" s="225">
        <v>-1884281769603.9397</v>
      </c>
      <c r="E251" s="226">
        <v>1207721445935.5063</v>
      </c>
      <c r="F251" s="245">
        <v>0.7633635392569138</v>
      </c>
      <c r="G251" s="226">
        <v>-5250928986551.1572</v>
      </c>
      <c r="H251" s="270">
        <v>1482365447343.2776</v>
      </c>
      <c r="I251" s="210"/>
    </row>
    <row r="252" spans="1:9" x14ac:dyDescent="0.25">
      <c r="A252" s="339"/>
      <c r="B252" s="339"/>
      <c r="C252" s="212" t="s">
        <v>18</v>
      </c>
      <c r="D252" s="225">
        <v>-55.778397543441599</v>
      </c>
      <c r="E252" s="226">
        <v>1148482910688.1133</v>
      </c>
      <c r="F252" s="245">
        <v>1</v>
      </c>
      <c r="G252" s="226">
        <v>-3201513733203.5244</v>
      </c>
      <c r="H252" s="270">
        <v>3201513733091.9678</v>
      </c>
      <c r="I252" s="210"/>
    </row>
    <row r="253" spans="1:9" x14ac:dyDescent="0.25">
      <c r="A253" s="339"/>
      <c r="B253" s="338"/>
      <c r="C253" s="228" t="s">
        <v>8</v>
      </c>
      <c r="D253" s="229">
        <v>20.23233588420122</v>
      </c>
      <c r="E253" s="230">
        <v>1148482910688.1133</v>
      </c>
      <c r="F253" s="249">
        <v>1</v>
      </c>
      <c r="G253" s="230">
        <v>-3201513733127.5137</v>
      </c>
      <c r="H253" s="271">
        <v>3201513733167.9785</v>
      </c>
      <c r="I253" s="210"/>
    </row>
    <row r="254" spans="1:9" x14ac:dyDescent="0.25">
      <c r="A254" s="339"/>
      <c r="B254" s="338" t="s">
        <v>18</v>
      </c>
      <c r="C254" s="212" t="s">
        <v>13</v>
      </c>
      <c r="D254" s="225">
        <v>-1884281769548.1614</v>
      </c>
      <c r="E254" s="226">
        <v>1181431736622.5991</v>
      </c>
      <c r="F254" s="245">
        <v>0.71543450818632481</v>
      </c>
      <c r="G254" s="226">
        <v>-5177643729377.0947</v>
      </c>
      <c r="H254" s="270">
        <v>1409080190280.7717</v>
      </c>
      <c r="I254" s="210"/>
    </row>
    <row r="255" spans="1:9" x14ac:dyDescent="0.25">
      <c r="A255" s="339"/>
      <c r="B255" s="339"/>
      <c r="C255" s="212" t="s">
        <v>1</v>
      </c>
      <c r="D255" s="225">
        <v>55.778397543441599</v>
      </c>
      <c r="E255" s="226">
        <v>1148482910688.1133</v>
      </c>
      <c r="F255" s="245">
        <v>1</v>
      </c>
      <c r="G255" s="226">
        <v>-3201513733091.9678</v>
      </c>
      <c r="H255" s="270">
        <v>3201513733203.5244</v>
      </c>
      <c r="I255" s="210"/>
    </row>
    <row r="256" spans="1:9" x14ac:dyDescent="0.25">
      <c r="A256" s="339"/>
      <c r="B256" s="338"/>
      <c r="C256" s="228" t="s">
        <v>8</v>
      </c>
      <c r="D256" s="229">
        <v>76.010733427642819</v>
      </c>
      <c r="E256" s="230">
        <v>1120804556320.6736</v>
      </c>
      <c r="F256" s="249">
        <v>1</v>
      </c>
      <c r="G256" s="230">
        <v>-3124357485648.6055</v>
      </c>
      <c r="H256" s="271">
        <v>3124357485800.627</v>
      </c>
      <c r="I256" s="210"/>
    </row>
    <row r="257" spans="1:9" x14ac:dyDescent="0.25">
      <c r="A257" s="339"/>
      <c r="B257" s="338" t="s">
        <v>8</v>
      </c>
      <c r="C257" s="212" t="s">
        <v>13</v>
      </c>
      <c r="D257" s="225">
        <v>-1884281769624.1721</v>
      </c>
      <c r="E257" s="226">
        <v>1181431736622.5991</v>
      </c>
      <c r="F257" s="245">
        <v>0.71543450809983222</v>
      </c>
      <c r="G257" s="226">
        <v>-5177643729453.1055</v>
      </c>
      <c r="H257" s="270">
        <v>1409080190204.761</v>
      </c>
      <c r="I257" s="210"/>
    </row>
    <row r="258" spans="1:9" x14ac:dyDescent="0.25">
      <c r="A258" s="339"/>
      <c r="B258" s="339"/>
      <c r="C258" s="212" t="s">
        <v>1</v>
      </c>
      <c r="D258" s="225">
        <v>-20.23233588420122</v>
      </c>
      <c r="E258" s="226">
        <v>1148482910688.1133</v>
      </c>
      <c r="F258" s="245">
        <v>1</v>
      </c>
      <c r="G258" s="226">
        <v>-3201513733167.9785</v>
      </c>
      <c r="H258" s="270">
        <v>3201513733127.5137</v>
      </c>
      <c r="I258" s="210"/>
    </row>
    <row r="259" spans="1:9" x14ac:dyDescent="0.25">
      <c r="A259" s="338"/>
      <c r="B259" s="338"/>
      <c r="C259" s="228" t="s">
        <v>18</v>
      </c>
      <c r="D259" s="229">
        <v>-76.010733427642819</v>
      </c>
      <c r="E259" s="230">
        <v>1120804556320.6736</v>
      </c>
      <c r="F259" s="249">
        <v>1</v>
      </c>
      <c r="G259" s="230">
        <v>-3124357485800.627</v>
      </c>
      <c r="H259" s="271">
        <v>3124357485648.6055</v>
      </c>
      <c r="I259" s="210"/>
    </row>
    <row r="260" spans="1:9" x14ac:dyDescent="0.25">
      <c r="A260" s="338" t="s">
        <v>71</v>
      </c>
      <c r="B260" s="338" t="s">
        <v>13</v>
      </c>
      <c r="C260" s="212" t="s">
        <v>1</v>
      </c>
      <c r="D260" s="225">
        <v>11509918221619.416</v>
      </c>
      <c r="E260" s="226">
        <v>7377227387843.0186</v>
      </c>
      <c r="F260" s="245">
        <v>0.76336353924448608</v>
      </c>
      <c r="G260" s="226">
        <v>-9054858646137.5488</v>
      </c>
      <c r="H260" s="270">
        <v>32074695089376.383</v>
      </c>
      <c r="I260" s="210"/>
    </row>
    <row r="261" spans="1:9" x14ac:dyDescent="0.25">
      <c r="A261" s="339"/>
      <c r="B261" s="339"/>
      <c r="C261" s="212" t="s">
        <v>18</v>
      </c>
      <c r="D261" s="225">
        <v>11509918221310.238</v>
      </c>
      <c r="E261" s="226">
        <v>7216639725667.8398</v>
      </c>
      <c r="F261" s="245">
        <v>0.71543450816839771</v>
      </c>
      <c r="G261" s="226">
        <v>-8607204091865.7734</v>
      </c>
      <c r="H261" s="270">
        <v>31627040534486.25</v>
      </c>
      <c r="I261" s="210"/>
    </row>
    <row r="262" spans="1:9" x14ac:dyDescent="0.25">
      <c r="A262" s="339"/>
      <c r="B262" s="338"/>
      <c r="C262" s="228" t="s">
        <v>8</v>
      </c>
      <c r="D262" s="229">
        <v>11509918221599.721</v>
      </c>
      <c r="E262" s="230">
        <v>7216639725667.8398</v>
      </c>
      <c r="F262" s="249">
        <v>0.71543450811447284</v>
      </c>
      <c r="G262" s="230">
        <v>-8607204091576.291</v>
      </c>
      <c r="H262" s="271">
        <v>31627040534775.734</v>
      </c>
      <c r="I262" s="210"/>
    </row>
    <row r="263" spans="1:9" x14ac:dyDescent="0.25">
      <c r="A263" s="339"/>
      <c r="B263" s="338" t="s">
        <v>1</v>
      </c>
      <c r="C263" s="212" t="s">
        <v>13</v>
      </c>
      <c r="D263" s="225">
        <v>-11509918221619.416</v>
      </c>
      <c r="E263" s="226">
        <v>7377227387843.0186</v>
      </c>
      <c r="F263" s="245">
        <v>0.76336353924448608</v>
      </c>
      <c r="G263" s="226">
        <v>-32074695089376.383</v>
      </c>
      <c r="H263" s="270">
        <v>9054858646137.5488</v>
      </c>
      <c r="I263" s="210"/>
    </row>
    <row r="264" spans="1:9" x14ac:dyDescent="0.25">
      <c r="A264" s="339"/>
      <c r="B264" s="339"/>
      <c r="C264" s="212" t="s">
        <v>18</v>
      </c>
      <c r="D264" s="225">
        <v>-309.17631774235497</v>
      </c>
      <c r="E264" s="226">
        <v>7015375616382.377</v>
      </c>
      <c r="F264" s="245">
        <v>1</v>
      </c>
      <c r="G264" s="226">
        <v>-19556077996786.477</v>
      </c>
      <c r="H264" s="270">
        <v>19556077996168.125</v>
      </c>
      <c r="I264" s="210"/>
    </row>
    <row r="265" spans="1:9" x14ac:dyDescent="0.25">
      <c r="A265" s="339"/>
      <c r="B265" s="338"/>
      <c r="C265" s="228" t="s">
        <v>8</v>
      </c>
      <c r="D265" s="229">
        <v>-19.69376334945116</v>
      </c>
      <c r="E265" s="230">
        <v>7015375616382.377</v>
      </c>
      <c r="F265" s="249">
        <v>1</v>
      </c>
      <c r="G265" s="230">
        <v>-19556077996496.996</v>
      </c>
      <c r="H265" s="271">
        <v>19556077996457.605</v>
      </c>
      <c r="I265" s="210"/>
    </row>
    <row r="266" spans="1:9" x14ac:dyDescent="0.25">
      <c r="A266" s="339"/>
      <c r="B266" s="338" t="s">
        <v>18</v>
      </c>
      <c r="C266" s="212" t="s">
        <v>13</v>
      </c>
      <c r="D266" s="225">
        <v>-11509918221310.238</v>
      </c>
      <c r="E266" s="226">
        <v>7216639725667.8398</v>
      </c>
      <c r="F266" s="245">
        <v>0.71543450816839771</v>
      </c>
      <c r="G266" s="226">
        <v>-31627040534486.25</v>
      </c>
      <c r="H266" s="270">
        <v>8607204091865.7734</v>
      </c>
      <c r="I266" s="210"/>
    </row>
    <row r="267" spans="1:9" x14ac:dyDescent="0.25">
      <c r="A267" s="339"/>
      <c r="B267" s="339"/>
      <c r="C267" s="212" t="s">
        <v>1</v>
      </c>
      <c r="D267" s="225">
        <v>309.17631774235497</v>
      </c>
      <c r="E267" s="226">
        <v>7015375616382.377</v>
      </c>
      <c r="F267" s="245">
        <v>1</v>
      </c>
      <c r="G267" s="226">
        <v>-19556077996168.125</v>
      </c>
      <c r="H267" s="270">
        <v>19556077996786.477</v>
      </c>
      <c r="I267" s="210"/>
    </row>
    <row r="268" spans="1:9" x14ac:dyDescent="0.25">
      <c r="A268" s="339"/>
      <c r="B268" s="338"/>
      <c r="C268" s="228" t="s">
        <v>8</v>
      </c>
      <c r="D268" s="229">
        <v>289.48255439290381</v>
      </c>
      <c r="E268" s="230">
        <v>6846305575788.9219</v>
      </c>
      <c r="F268" s="249">
        <v>1</v>
      </c>
      <c r="G268" s="230">
        <v>-19084777943059.918</v>
      </c>
      <c r="H268" s="271">
        <v>19084777943638.887</v>
      </c>
      <c r="I268" s="210"/>
    </row>
    <row r="269" spans="1:9" x14ac:dyDescent="0.25">
      <c r="A269" s="339"/>
      <c r="B269" s="338" t="s">
        <v>8</v>
      </c>
      <c r="C269" s="212" t="s">
        <v>13</v>
      </c>
      <c r="D269" s="225">
        <v>-11509918221599.721</v>
      </c>
      <c r="E269" s="226">
        <v>7216639725667.8398</v>
      </c>
      <c r="F269" s="245">
        <v>0.71543450811447284</v>
      </c>
      <c r="G269" s="226">
        <v>-31627040534775.734</v>
      </c>
      <c r="H269" s="270">
        <v>8607204091576.291</v>
      </c>
      <c r="I269" s="210"/>
    </row>
    <row r="270" spans="1:9" x14ac:dyDescent="0.25">
      <c r="A270" s="339"/>
      <c r="B270" s="339"/>
      <c r="C270" s="212" t="s">
        <v>1</v>
      </c>
      <c r="D270" s="225">
        <v>19.69376334945116</v>
      </c>
      <c r="E270" s="226">
        <v>7015375616382.377</v>
      </c>
      <c r="F270" s="245">
        <v>1</v>
      </c>
      <c r="G270" s="226">
        <v>-19556077996457.605</v>
      </c>
      <c r="H270" s="270">
        <v>19556077996496.996</v>
      </c>
      <c r="I270" s="210"/>
    </row>
    <row r="271" spans="1:9" x14ac:dyDescent="0.25">
      <c r="A271" s="340"/>
      <c r="B271" s="340"/>
      <c r="C271" s="214" t="s">
        <v>18</v>
      </c>
      <c r="D271" s="232">
        <v>-289.48255439290381</v>
      </c>
      <c r="E271" s="233">
        <v>6846305575788.9219</v>
      </c>
      <c r="F271" s="253">
        <v>1</v>
      </c>
      <c r="G271" s="233">
        <v>-19084777943638.887</v>
      </c>
      <c r="H271" s="272">
        <v>19084777943059.918</v>
      </c>
      <c r="I271" s="210"/>
    </row>
    <row r="272" spans="1:9" x14ac:dyDescent="0.25">
      <c r="A272" s="337" t="s">
        <v>163</v>
      </c>
      <c r="B272" s="337"/>
      <c r="C272" s="337"/>
      <c r="D272" s="337"/>
      <c r="E272" s="337"/>
      <c r="F272" s="337"/>
      <c r="G272" s="337"/>
      <c r="H272" s="337"/>
      <c r="I272" s="210"/>
    </row>
  </sheetData>
  <mergeCells count="118">
    <mergeCell ref="A10:A14"/>
    <mergeCell ref="A15:A19"/>
    <mergeCell ref="A20:A24"/>
    <mergeCell ref="A25:A29"/>
    <mergeCell ref="A31:B31"/>
    <mergeCell ref="A37:B37"/>
    <mergeCell ref="A1:C1"/>
    <mergeCell ref="A2:B2"/>
    <mergeCell ref="A3:A6"/>
    <mergeCell ref="A8:E8"/>
    <mergeCell ref="A9:B9"/>
    <mergeCell ref="A51:G51"/>
    <mergeCell ref="A53:F53"/>
    <mergeCell ref="A54:B54"/>
    <mergeCell ref="A55:A58"/>
    <mergeCell ref="A59:A62"/>
    <mergeCell ref="A63:A66"/>
    <mergeCell ref="A38:B38"/>
    <mergeCell ref="A40:G40"/>
    <mergeCell ref="A41:B41"/>
    <mergeCell ref="A42:A45"/>
    <mergeCell ref="A46:A49"/>
    <mergeCell ref="A50:G50"/>
    <mergeCell ref="A80:A83"/>
    <mergeCell ref="A84:A87"/>
    <mergeCell ref="A88:A91"/>
    <mergeCell ref="A92:A95"/>
    <mergeCell ref="A96:A99"/>
    <mergeCell ref="A100:G100"/>
    <mergeCell ref="A67:A70"/>
    <mergeCell ref="A71:F71"/>
    <mergeCell ref="A72:F72"/>
    <mergeCell ref="A74:G74"/>
    <mergeCell ref="A75:B75"/>
    <mergeCell ref="A76:A79"/>
    <mergeCell ref="A119:F119"/>
    <mergeCell ref="A120:B121"/>
    <mergeCell ref="C120:C121"/>
    <mergeCell ref="D120:D121"/>
    <mergeCell ref="E120:F120"/>
    <mergeCell ref="A122:A125"/>
    <mergeCell ref="A101:G101"/>
    <mergeCell ref="A102:G102"/>
    <mergeCell ref="A103:G103"/>
    <mergeCell ref="A108:E108"/>
    <mergeCell ref="A109:A110"/>
    <mergeCell ref="B109:B110"/>
    <mergeCell ref="C109:C110"/>
    <mergeCell ref="D109:E109"/>
    <mergeCell ref="A126:A129"/>
    <mergeCell ref="A130:A133"/>
    <mergeCell ref="A134:A137"/>
    <mergeCell ref="A139:H139"/>
    <mergeCell ref="A140:C141"/>
    <mergeCell ref="D140:D141"/>
    <mergeCell ref="E140:E141"/>
    <mergeCell ref="F140:F141"/>
    <mergeCell ref="G140:H140"/>
    <mergeCell ref="A142:A153"/>
    <mergeCell ref="B142:B144"/>
    <mergeCell ref="B145:B147"/>
    <mergeCell ref="B148:B150"/>
    <mergeCell ref="B151:B153"/>
    <mergeCell ref="A154:A165"/>
    <mergeCell ref="B154:B156"/>
    <mergeCell ref="B157:B159"/>
    <mergeCell ref="B160:B162"/>
    <mergeCell ref="B163:B165"/>
    <mergeCell ref="A190:H190"/>
    <mergeCell ref="A191:H191"/>
    <mergeCell ref="A193:F193"/>
    <mergeCell ref="A199:F199"/>
    <mergeCell ref="A200:F200"/>
    <mergeCell ref="A202:G202"/>
    <mergeCell ref="A166:A177"/>
    <mergeCell ref="B166:B168"/>
    <mergeCell ref="B169:B171"/>
    <mergeCell ref="B172:B174"/>
    <mergeCell ref="B175:B177"/>
    <mergeCell ref="A178:A189"/>
    <mergeCell ref="B178:B180"/>
    <mergeCell ref="B181:B183"/>
    <mergeCell ref="B184:B186"/>
    <mergeCell ref="B187:B189"/>
    <mergeCell ref="A220:H220"/>
    <mergeCell ref="A221:H221"/>
    <mergeCell ref="A222:C223"/>
    <mergeCell ref="D222:D223"/>
    <mergeCell ref="E222:E223"/>
    <mergeCell ref="F222:F223"/>
    <mergeCell ref="G222:H222"/>
    <mergeCell ref="A203:B203"/>
    <mergeCell ref="A204:A205"/>
    <mergeCell ref="A206:A207"/>
    <mergeCell ref="A208:A209"/>
    <mergeCell ref="A210:A211"/>
    <mergeCell ref="A212:G212"/>
    <mergeCell ref="A224:A235"/>
    <mergeCell ref="B224:B226"/>
    <mergeCell ref="B227:B229"/>
    <mergeCell ref="B230:B232"/>
    <mergeCell ref="B233:B235"/>
    <mergeCell ref="A236:A247"/>
    <mergeCell ref="B236:B238"/>
    <mergeCell ref="B239:B241"/>
    <mergeCell ref="B242:B244"/>
    <mergeCell ref="B245:B247"/>
    <mergeCell ref="A272:H272"/>
    <mergeCell ref="A248:A259"/>
    <mergeCell ref="B248:B250"/>
    <mergeCell ref="B251:B253"/>
    <mergeCell ref="B254:B256"/>
    <mergeCell ref="B257:B259"/>
    <mergeCell ref="A260:A271"/>
    <mergeCell ref="B260:B262"/>
    <mergeCell ref="B263:B265"/>
    <mergeCell ref="B266:B268"/>
    <mergeCell ref="B269:B2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India_S2</vt:lpstr>
      <vt:lpstr>Gram+</vt:lpstr>
      <vt:lpstr>Gram-</vt:lpstr>
      <vt:lpstr>Fungal</vt:lpstr>
      <vt:lpstr>Unspecified</vt:lpstr>
      <vt:lpstr>All Microbial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2025-01-12T14:37:21Z</dcterms:created>
  <dcterms:modified xsi:type="dcterms:W3CDTF">2025-03-19T21:37:39Z</dcterms:modified>
</cp:coreProperties>
</file>