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AC3BB172-002F-45A9-BF08-BB7F88EB97FF}" xr6:coauthVersionLast="36" xr6:coauthVersionMax="36" xr10:uidLastSave="{00000000-0000-0000-0000-000000000000}"/>
  <bookViews>
    <workbookView xWindow="0" yWindow="0" windowWidth="20490" windowHeight="8130" activeTab="5" xr2:uid="{1FEA7AF6-F805-41C0-9374-E1FCBA70D75C}"/>
  </bookViews>
  <sheets>
    <sheet name="Vietnam&amp;India" sheetId="1" r:id="rId1"/>
    <sheet name="Gram+" sheetId="2" r:id="rId2"/>
    <sheet name="Gram-" sheetId="3" r:id="rId3"/>
    <sheet name="Fungal" sheetId="4" r:id="rId4"/>
    <sheet name="Unspecified" sheetId="5" r:id="rId5"/>
    <sheet name="All Microbial Group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2" i="1" l="1"/>
  <c r="R122" i="1"/>
  <c r="P122" i="1"/>
  <c r="O122" i="1"/>
  <c r="M122" i="1"/>
  <c r="L122" i="1"/>
  <c r="J122" i="1"/>
  <c r="I122" i="1"/>
  <c r="S118" i="1"/>
  <c r="R118" i="1"/>
  <c r="P118" i="1"/>
  <c r="O118" i="1"/>
  <c r="M118" i="1"/>
  <c r="L118" i="1"/>
  <c r="J118" i="1"/>
  <c r="I118" i="1"/>
  <c r="S114" i="1"/>
  <c r="R114" i="1"/>
  <c r="P114" i="1"/>
  <c r="O114" i="1"/>
  <c r="M114" i="1"/>
  <c r="L114" i="1"/>
  <c r="J114" i="1"/>
  <c r="I114" i="1"/>
  <c r="S110" i="1"/>
  <c r="R110" i="1"/>
  <c r="P110" i="1"/>
  <c r="O110" i="1"/>
  <c r="M110" i="1"/>
  <c r="L110" i="1"/>
  <c r="J110" i="1"/>
  <c r="I110" i="1"/>
  <c r="S106" i="1"/>
  <c r="R106" i="1"/>
  <c r="P106" i="1"/>
  <c r="O106" i="1"/>
  <c r="M106" i="1"/>
  <c r="L106" i="1"/>
  <c r="J106" i="1"/>
  <c r="I106" i="1"/>
  <c r="S102" i="1"/>
  <c r="R102" i="1"/>
  <c r="P102" i="1"/>
  <c r="O102" i="1"/>
  <c r="M102" i="1"/>
  <c r="L102" i="1"/>
  <c r="J102" i="1"/>
  <c r="I102" i="1"/>
  <c r="S98" i="1"/>
  <c r="R98" i="1"/>
  <c r="P98" i="1"/>
  <c r="O98" i="1"/>
  <c r="M98" i="1"/>
  <c r="L98" i="1"/>
  <c r="J98" i="1"/>
  <c r="I98" i="1"/>
  <c r="S94" i="1"/>
  <c r="R94" i="1"/>
  <c r="P94" i="1"/>
  <c r="O94" i="1"/>
  <c r="M94" i="1"/>
  <c r="L94" i="1"/>
  <c r="J94" i="1"/>
  <c r="I94" i="1"/>
  <c r="S90" i="1"/>
  <c r="R90" i="1"/>
  <c r="P90" i="1"/>
  <c r="O90" i="1"/>
  <c r="M90" i="1"/>
  <c r="L90" i="1"/>
  <c r="J90" i="1"/>
  <c r="I90" i="1"/>
  <c r="S86" i="1"/>
  <c r="R86" i="1"/>
  <c r="P86" i="1"/>
  <c r="O86" i="1"/>
  <c r="M86" i="1"/>
  <c r="L86" i="1"/>
  <c r="J86" i="1"/>
  <c r="I86" i="1"/>
  <c r="S82" i="1"/>
  <c r="R82" i="1"/>
  <c r="P82" i="1"/>
  <c r="O82" i="1"/>
  <c r="M82" i="1"/>
  <c r="L82" i="1"/>
  <c r="J82" i="1"/>
  <c r="I82" i="1"/>
  <c r="S78" i="1"/>
  <c r="R78" i="1"/>
  <c r="P78" i="1"/>
  <c r="O78" i="1"/>
  <c r="M78" i="1"/>
  <c r="L78" i="1"/>
  <c r="J78" i="1"/>
  <c r="I78" i="1"/>
  <c r="S74" i="1"/>
  <c r="R74" i="1"/>
  <c r="P74" i="1"/>
  <c r="O74" i="1"/>
  <c r="M74" i="1"/>
  <c r="L74" i="1"/>
  <c r="J74" i="1"/>
  <c r="I74" i="1"/>
  <c r="S70" i="1"/>
  <c r="R70" i="1"/>
  <c r="P70" i="1"/>
  <c r="O70" i="1"/>
  <c r="M70" i="1"/>
  <c r="L70" i="1"/>
  <c r="J70" i="1"/>
  <c r="I70" i="1"/>
  <c r="S66" i="1"/>
  <c r="R66" i="1"/>
  <c r="P66" i="1"/>
  <c r="O66" i="1"/>
  <c r="M66" i="1"/>
  <c r="L66" i="1"/>
  <c r="J66" i="1"/>
  <c r="I66" i="1"/>
  <c r="S62" i="1"/>
  <c r="R62" i="1"/>
  <c r="P62" i="1"/>
  <c r="O62" i="1"/>
  <c r="M62" i="1"/>
  <c r="L62" i="1"/>
  <c r="J62" i="1"/>
  <c r="I62" i="1"/>
  <c r="S58" i="1"/>
  <c r="R58" i="1"/>
  <c r="P58" i="1"/>
  <c r="O58" i="1"/>
  <c r="M58" i="1"/>
  <c r="L58" i="1"/>
  <c r="J58" i="1"/>
  <c r="I58" i="1"/>
  <c r="S54" i="1"/>
  <c r="R54" i="1"/>
  <c r="P54" i="1"/>
  <c r="O54" i="1"/>
  <c r="M54" i="1"/>
  <c r="L54" i="1"/>
  <c r="J54" i="1"/>
  <c r="I54" i="1"/>
  <c r="S50" i="1"/>
  <c r="R50" i="1"/>
  <c r="P50" i="1"/>
  <c r="O50" i="1"/>
  <c r="M50" i="1"/>
  <c r="L50" i="1"/>
  <c r="J50" i="1"/>
  <c r="I50" i="1"/>
  <c r="S46" i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<sst xmlns="http://schemas.openxmlformats.org/spreadsheetml/2006/main" count="1909" uniqueCount="284">
  <si>
    <t>Bristol ID</t>
  </si>
  <si>
    <t xml:space="preserve">PlasticType 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</si>
  <si>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</si>
  <si>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</si>
  <si>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</si>
  <si>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</si>
  <si>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</si>
  <si>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</si>
  <si>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</si>
  <si>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</si>
  <si>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</si>
  <si>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</si>
  <si>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</si>
  <si>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</si>
  <si>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</si>
  <si>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</si>
  <si>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</si>
  <si>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</si>
  <si>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</si>
  <si>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PMM-2023-172</t>
  </si>
  <si>
    <t>control</t>
  </si>
  <si>
    <t>1m</t>
  </si>
  <si>
    <t>Vietnam</t>
  </si>
  <si>
    <t>PMM-2023-179</t>
  </si>
  <si>
    <t>PMM-2023-183</t>
  </si>
  <si>
    <t>PMM-2023-190</t>
  </si>
  <si>
    <t>PMM-2023-173</t>
  </si>
  <si>
    <t>PEVB</t>
  </si>
  <si>
    <t>PMM-2023-181</t>
  </si>
  <si>
    <t>PMM-2023-185</t>
  </si>
  <si>
    <t>PMM-2023-189</t>
  </si>
  <si>
    <t>PMM-2023-174</t>
  </si>
  <si>
    <t>BioUk</t>
  </si>
  <si>
    <t>PMM-2023-180</t>
  </si>
  <si>
    <t>PMM-2023-186</t>
  </si>
  <si>
    <t>PMM-2023-187</t>
  </si>
  <si>
    <t>PMM-2023-175</t>
  </si>
  <si>
    <t>PEVW</t>
  </si>
  <si>
    <t>PMM-2023-178</t>
  </si>
  <si>
    <t>PMM-2023-182</t>
  </si>
  <si>
    <t>PMM-2023-191</t>
  </si>
  <si>
    <t>PMM-2023-176</t>
  </si>
  <si>
    <t>PEUK</t>
  </si>
  <si>
    <t>PMM-2023-177</t>
  </si>
  <si>
    <t>PMM-2023-184</t>
  </si>
  <si>
    <t>PMM-2023-188</t>
  </si>
  <si>
    <t>PMM-2023-192</t>
  </si>
  <si>
    <t>2m</t>
  </si>
  <si>
    <t>PMM-2023-199</t>
  </si>
  <si>
    <t>PMM-2023-203</t>
  </si>
  <si>
    <t>PMM-2023-210</t>
  </si>
  <si>
    <t>PMM-2023-193</t>
  </si>
  <si>
    <t>PMM-2023-201</t>
  </si>
  <si>
    <t>PMM-2023-205</t>
  </si>
  <si>
    <t>PMM-2023-209</t>
  </si>
  <si>
    <t>PMM-2023-194</t>
  </si>
  <si>
    <t>PMM-2023-200</t>
  </si>
  <si>
    <t>PMM-2023-206</t>
  </si>
  <si>
    <t>PMM-2023-207</t>
  </si>
  <si>
    <t>PMM-2023-195</t>
  </si>
  <si>
    <t>PMM-2023-198</t>
  </si>
  <si>
    <t>PMM-2023-202</t>
  </si>
  <si>
    <t>PMM-2023-211</t>
  </si>
  <si>
    <t>PMM-2023-196</t>
  </si>
  <si>
    <t>PMM-2023-197</t>
  </si>
  <si>
    <t>PMM-2023-204</t>
  </si>
  <si>
    <t>PMM-2023-208</t>
  </si>
  <si>
    <t>PMM-2023-212</t>
  </si>
  <si>
    <t>3m</t>
  </si>
  <si>
    <t>PMM-2023-219</t>
  </si>
  <si>
    <t>PMM-2023-223</t>
  </si>
  <si>
    <t>PMM-2023-230</t>
  </si>
  <si>
    <t>PMM-2023-213</t>
  </si>
  <si>
    <t>PMM-2023-221</t>
  </si>
  <si>
    <t>PMM-2023-225</t>
  </si>
  <si>
    <t>PMM-2023-229</t>
  </si>
  <si>
    <t>PMM-2023-214</t>
  </si>
  <si>
    <t>PMM-2023-220</t>
  </si>
  <si>
    <t>PMM-2023-226</t>
  </si>
  <si>
    <t>PMM-2023-227</t>
  </si>
  <si>
    <t>PMM-2023-215</t>
  </si>
  <si>
    <t>PMM-2023-218</t>
  </si>
  <si>
    <t>PMM-2023-222</t>
  </si>
  <si>
    <t>PMM-2023-231</t>
  </si>
  <si>
    <t>PMM-2023-216</t>
  </si>
  <si>
    <t>PMM-2023-217</t>
  </si>
  <si>
    <t>PMM-2023-224</t>
  </si>
  <si>
    <t>PMM-2023-228</t>
  </si>
  <si>
    <t>PMM-2023-156</t>
  </si>
  <si>
    <t>S2_0-10</t>
  </si>
  <si>
    <t>India</t>
  </si>
  <si>
    <t>PMM-2023-165</t>
  </si>
  <si>
    <t>PMM-2023-167</t>
  </si>
  <si>
    <t>PMM-2023-170</t>
  </si>
  <si>
    <t>PMM-2023-157</t>
  </si>
  <si>
    <t>PMM-2023-160</t>
  </si>
  <si>
    <t>PMM-2023-162</t>
  </si>
  <si>
    <t>PMM-2023-169</t>
  </si>
  <si>
    <t>PMM-2023-158</t>
  </si>
  <si>
    <t>BD</t>
  </si>
  <si>
    <t>PMM-2023-161</t>
  </si>
  <si>
    <t>PMM-2023-163</t>
  </si>
  <si>
    <t>PMM-2023-168</t>
  </si>
  <si>
    <t>PMM-2023-159</t>
  </si>
  <si>
    <t>PEIN</t>
  </si>
  <si>
    <t>PMM-2023-164</t>
  </si>
  <si>
    <t>PMM-2023-166</t>
  </si>
  <si>
    <t>PMM-2023-171</t>
  </si>
  <si>
    <t>PMM-2023-232</t>
  </si>
  <si>
    <t>S2_10-20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</si>
  <si>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</si>
  <si>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</si>
  <si>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</si>
  <si>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</si>
  <si>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</si>
  <si>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</si>
  <si>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</si>
  <si>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</si>
  <si>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</si>
  <si>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</si>
  <si>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</si>
  <si>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</si>
  <si>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</si>
  <si>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</si>
  <si>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</si>
  <si>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</si>
  <si>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S2_20-30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</si>
  <si>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</si>
  <si>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</si>
  <si>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</si>
  <si>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</si>
  <si>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</si>
  <si>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</si>
  <si>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</si>
  <si>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</si>
  <si>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</si>
  <si>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</si>
  <si>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</si>
  <si>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</si>
  <si>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</si>
  <si>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</si>
  <si>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</si>
  <si>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/>
  </si>
  <si>
    <t>Between-Subjects Factors</t>
  </si>
  <si>
    <t>N</t>
  </si>
  <si>
    <t>PlasticType</t>
  </si>
  <si>
    <t>Descriptive Statistics</t>
  </si>
  <si>
    <t xml:space="preserve">Dependent Variable: </t>
  </si>
  <si>
    <t>Mean</t>
  </si>
  <si>
    <t>Std. Deviation</t>
  </si>
  <si>
    <t>Total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</si>
  <si>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</si>
  <si>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</si>
  <si>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</si>
  <si>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</si>
  <si>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</si>
  <si>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</si>
  <si>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</si>
  <si>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</si>
  <si>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</si>
  <si>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Total Gram +</t>
  </si>
  <si>
    <t>b. Design: Intercept + PlasticType</t>
  </si>
  <si>
    <t>Tests of Between-Subjects Effects</t>
  </si>
  <si>
    <t>Source</t>
  </si>
  <si>
    <t>Type III Sum of Squares</t>
  </si>
  <si>
    <t>df</t>
  </si>
  <si>
    <t>Mean Square</t>
  </si>
  <si>
    <t>F</t>
  </si>
  <si>
    <t>Corrected Model</t>
  </si>
  <si>
    <t>Intercept</t>
  </si>
  <si>
    <t>Error</t>
  </si>
  <si>
    <t>Corrected Total</t>
  </si>
  <si>
    <t>a. R Squared = .092 (Adjusted R Squared = .038)</t>
  </si>
  <si>
    <t>Estimated Marginal Means</t>
  </si>
  <si>
    <t>1. Grand Mean</t>
  </si>
  <si>
    <t>Std. Error</t>
  </si>
  <si>
    <t>95% Confidence Interval</t>
  </si>
  <si>
    <t>Lower Bound</t>
  </si>
  <si>
    <t>Upper Bound</t>
  </si>
  <si>
    <t xml:space="preserve">2. PlasticType </t>
  </si>
  <si>
    <t>Estimates</t>
  </si>
  <si>
    <t>Pairwise Comparisons</t>
  </si>
  <si>
    <t>(I) PlasticType</t>
  </si>
  <si>
    <t>Mean Difference (I-J)</t>
  </si>
  <si>
    <t>Based on estimated marginal means</t>
  </si>
  <si>
    <t>a. Adjustment for multiple comparisons: Bonferroni.</t>
  </si>
  <si>
    <t>Univariate Tests</t>
  </si>
  <si>
    <t>Sum of Squares</t>
  </si>
  <si>
    <t>Contrast</t>
  </si>
  <si>
    <t>The F tests the effect of PlasticType . This test is based on the linearly independent pairwise comparisons among the estimated marginal means.</t>
  </si>
  <si>
    <t>Post Hoc Tests</t>
  </si>
  <si>
    <t>Multiple Comparisons</t>
  </si>
  <si>
    <t>Bonferroni</t>
  </si>
  <si>
    <t>Based on observed means.
 The error term is Mean Square(Error) = 1083829190595553700000000000000000.000.</t>
  </si>
  <si>
    <r>
      <t>Levene's Test of Equality of Error Variances</t>
    </r>
    <r>
      <rPr>
        <b/>
        <vertAlign val="superscript"/>
        <sz val="11"/>
        <color indexed="63"/>
        <rFont val="Arial Bold"/>
      </rPr>
      <t>a,b</t>
    </r>
  </si>
  <si>
    <r>
      <t>11155531732673655000000000000000000.000</t>
    </r>
    <r>
      <rPr>
        <vertAlign val="superscript"/>
        <sz val="9"/>
        <color indexed="63"/>
        <rFont val="Arial"/>
      </rPr>
      <t>a</t>
    </r>
  </si>
  <si>
    <r>
      <t>Sig.</t>
    </r>
    <r>
      <rPr>
        <vertAlign val="superscript"/>
        <sz val="9"/>
        <color indexed="61"/>
        <rFont val="Arial"/>
      </rPr>
      <t>a</t>
    </r>
  </si>
  <si>
    <r>
      <t>95% Confidence Interval for Difference</t>
    </r>
    <r>
      <rPr>
        <vertAlign val="superscript"/>
        <sz val="9"/>
        <color indexed="61"/>
        <rFont val="Arial"/>
      </rPr>
      <t>a</t>
    </r>
  </si>
  <si>
    <t>a. Dependent variable: Gram-</t>
  </si>
  <si>
    <t>a. R Squared = .138 (Adjusted R Squared = .088)</t>
  </si>
  <si>
    <t>*. The mean difference is significant at the .05 level.</t>
  </si>
  <si>
    <t>b. Adjustment for multiple comparisons: Bonferroni.</t>
  </si>
  <si>
    <t>Based on observed means.
 The error term is Mean Square(Error) = 82872610828826430000000000.000.</t>
  </si>
  <si>
    <r>
      <t>1368562404632026000000000000.000</t>
    </r>
    <r>
      <rPr>
        <vertAlign val="superscript"/>
        <sz val="9"/>
        <color indexed="63"/>
        <rFont val="Arial"/>
      </rPr>
      <t>a</t>
    </r>
  </si>
  <si>
    <r>
      <t>Sig.</t>
    </r>
    <r>
      <rPr>
        <vertAlign val="superscript"/>
        <sz val="9"/>
        <color indexed="61"/>
        <rFont val="Arial"/>
      </rPr>
      <t>b</t>
    </r>
  </si>
  <si>
    <r>
      <t>95% Confidence Interval for Difference</t>
    </r>
    <r>
      <rPr>
        <vertAlign val="superscript"/>
        <sz val="9"/>
        <color indexed="61"/>
        <rFont val="Arial"/>
      </rPr>
      <t>b</t>
    </r>
  </si>
  <si>
    <r>
      <t>10926249214399.455</t>
    </r>
    <r>
      <rPr>
        <vertAlign val="superscript"/>
        <sz val="9"/>
        <color indexed="63"/>
        <rFont val="Arial"/>
      </rPr>
      <t>*</t>
    </r>
  </si>
  <si>
    <r>
      <t>10926249214245.795</t>
    </r>
    <r>
      <rPr>
        <vertAlign val="superscript"/>
        <sz val="9"/>
        <color indexed="63"/>
        <rFont val="Arial"/>
      </rPr>
      <t>*</t>
    </r>
  </si>
  <si>
    <r>
      <t>10926249214401.303</t>
    </r>
    <r>
      <rPr>
        <vertAlign val="superscript"/>
        <sz val="9"/>
        <color indexed="63"/>
        <rFont val="Arial"/>
      </rPr>
      <t>*</t>
    </r>
  </si>
  <si>
    <r>
      <t>-10926249214399.455</t>
    </r>
    <r>
      <rPr>
        <vertAlign val="superscript"/>
        <sz val="9"/>
        <color indexed="63"/>
        <rFont val="Arial"/>
      </rPr>
      <t>*</t>
    </r>
  </si>
  <si>
    <r>
      <t>-10926249214245.795</t>
    </r>
    <r>
      <rPr>
        <vertAlign val="superscript"/>
        <sz val="9"/>
        <color indexed="63"/>
        <rFont val="Arial"/>
      </rPr>
      <t>*</t>
    </r>
  </si>
  <si>
    <r>
      <t>-10926249214401.303</t>
    </r>
    <r>
      <rPr>
        <vertAlign val="superscript"/>
        <sz val="9"/>
        <color indexed="63"/>
        <rFont val="Arial"/>
      </rPr>
      <t>*</t>
    </r>
  </si>
  <si>
    <r>
      <t>10926249214399.451000000000000</t>
    </r>
    <r>
      <rPr>
        <vertAlign val="superscript"/>
        <sz val="9"/>
        <color indexed="63"/>
        <rFont val="Arial"/>
      </rPr>
      <t>*</t>
    </r>
  </si>
  <si>
    <r>
      <t>10926249214245.791000000000000</t>
    </r>
    <r>
      <rPr>
        <vertAlign val="superscript"/>
        <sz val="9"/>
        <color indexed="63"/>
        <rFont val="Arial"/>
      </rPr>
      <t>*</t>
    </r>
  </si>
  <si>
    <r>
      <t>10926249214401.299000000000000</t>
    </r>
    <r>
      <rPr>
        <vertAlign val="superscript"/>
        <sz val="9"/>
        <color indexed="63"/>
        <rFont val="Arial"/>
      </rPr>
      <t>*</t>
    </r>
  </si>
  <si>
    <r>
      <t>-10926249214399.451000000000000</t>
    </r>
    <r>
      <rPr>
        <vertAlign val="superscript"/>
        <sz val="9"/>
        <color indexed="63"/>
        <rFont val="Arial"/>
      </rPr>
      <t>*</t>
    </r>
  </si>
  <si>
    <r>
      <t>-10926249214245.791000000000000</t>
    </r>
    <r>
      <rPr>
        <vertAlign val="superscript"/>
        <sz val="9"/>
        <color indexed="63"/>
        <rFont val="Arial"/>
      </rPr>
      <t>*</t>
    </r>
  </si>
  <si>
    <r>
      <t>-10926249214401.299000000000000</t>
    </r>
    <r>
      <rPr>
        <vertAlign val="superscript"/>
        <sz val="9"/>
        <color indexed="63"/>
        <rFont val="Arial"/>
      </rPr>
      <t>*</t>
    </r>
  </si>
  <si>
    <t>a. Dependent variable: Fungal</t>
  </si>
  <si>
    <t>Based on observed means.
 The error term is Mean Square(Error) = 4725184986451740000000000.000.</t>
  </si>
  <si>
    <r>
      <t>78031939173839440000000000.000</t>
    </r>
    <r>
      <rPr>
        <vertAlign val="superscript"/>
        <sz val="9"/>
        <color indexed="63"/>
        <rFont val="Arial"/>
      </rPr>
      <t>a</t>
    </r>
  </si>
  <si>
    <r>
      <t>2609005527148.394500000000000</t>
    </r>
    <r>
      <rPr>
        <vertAlign val="superscript"/>
        <sz val="9"/>
        <color indexed="63"/>
        <rFont val="Arial"/>
      </rPr>
      <t>*</t>
    </r>
  </si>
  <si>
    <r>
      <t>2609005527098.897000000000000</t>
    </r>
    <r>
      <rPr>
        <vertAlign val="superscript"/>
        <sz val="9"/>
        <color indexed="63"/>
        <rFont val="Arial"/>
      </rPr>
      <t>*</t>
    </r>
  </si>
  <si>
    <r>
      <t>2609005527158.127000000000000</t>
    </r>
    <r>
      <rPr>
        <vertAlign val="superscript"/>
        <sz val="9"/>
        <color indexed="63"/>
        <rFont val="Arial"/>
      </rPr>
      <t>*</t>
    </r>
  </si>
  <si>
    <r>
      <t>-2609005527148.394500000000000</t>
    </r>
    <r>
      <rPr>
        <vertAlign val="superscript"/>
        <sz val="9"/>
        <color indexed="63"/>
        <rFont val="Arial"/>
      </rPr>
      <t>*</t>
    </r>
  </si>
  <si>
    <r>
      <t>-2609005527098.897000000000000</t>
    </r>
    <r>
      <rPr>
        <vertAlign val="superscript"/>
        <sz val="9"/>
        <color indexed="63"/>
        <rFont val="Arial"/>
      </rPr>
      <t>*</t>
    </r>
  </si>
  <si>
    <r>
      <t>-2609005527158.127000000000000</t>
    </r>
    <r>
      <rPr>
        <vertAlign val="superscript"/>
        <sz val="9"/>
        <color indexed="63"/>
        <rFont val="Arial"/>
      </rPr>
      <t>*</t>
    </r>
  </si>
  <si>
    <t>a. Dependent variable: Unspecified</t>
  </si>
  <si>
    <t>a. R Squared = .092 (Adjusted R Squared = .039)</t>
  </si>
  <si>
    <t>Based on observed means.
 The error term is Mean Square(Error) = 1340494618446095000000000000000000.000.</t>
  </si>
  <si>
    <r>
      <t>13945085841680991000000000000000000.000</t>
    </r>
    <r>
      <rPr>
        <vertAlign val="superscript"/>
        <sz val="9"/>
        <color indexed="63"/>
        <rFont val="Arial"/>
      </rPr>
      <t>a</t>
    </r>
  </si>
  <si>
    <t>Box's M</t>
  </si>
  <si>
    <t>Tests the null hypothesis that the observed covariance matrices of the dependent variables are equal across groups.</t>
  </si>
  <si>
    <t>a. Design: Intercept + PlasticType</t>
  </si>
  <si>
    <t>Effect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</si>
  <si>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</si>
  <si>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</si>
  <si>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</si>
  <si>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</si>
  <si>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</si>
  <si>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</si>
  <si>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</si>
  <si>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b. Exact statistic</t>
  </si>
  <si>
    <t>c. The statistic is an upper bound on F that yields a lower bound on the significance level.</t>
  </si>
  <si>
    <t>b. R Squared = .138 (Adjusted R Squared = .087)</t>
  </si>
  <si>
    <t>c. R Squared = .138 (Adjusted R Squared = .087)</t>
  </si>
  <si>
    <t>d. R Squared = .092 (Adjusted R Squared = .038)</t>
  </si>
  <si>
    <t>Dependent Variable</t>
  </si>
  <si>
    <t>Multivariate Tests</t>
  </si>
  <si>
    <t>Pillai's trace</t>
  </si>
  <si>
    <t>Wilks' lambda</t>
  </si>
  <si>
    <t>Hotelling's trace</t>
  </si>
  <si>
    <t>Roy's largest root</t>
  </si>
  <si>
    <t>Each F tests the multivariate effect of PlasticType . These tests are based on the linearly independent pairwise comparisons among the estimated marginal means.</t>
  </si>
  <si>
    <t>a. Exact statistic</t>
  </si>
  <si>
    <t>b. The statistic is an upper bound on F that yields a lower bound on the significance level.</t>
  </si>
  <si>
    <t>Based on observed means.
 The error term is Mean Square(Error) = 1353636722548508000000000000000000.000.</t>
  </si>
  <si>
    <r>
      <t>Box's Test of Equality of Covariance Matrices</t>
    </r>
    <r>
      <rPr>
        <b/>
        <vertAlign val="superscript"/>
        <sz val="11"/>
        <color indexed="63"/>
        <rFont val="Arial Bold"/>
      </rPr>
      <t>a</t>
    </r>
  </si>
  <si>
    <r>
      <t>Multivariate Tests</t>
    </r>
    <r>
      <rPr>
        <b/>
        <vertAlign val="superscript"/>
        <sz val="11"/>
        <color indexed="63"/>
        <rFont val="Arial Bold"/>
      </rPr>
      <t>a</t>
    </r>
  </si>
  <si>
    <r>
      <t>2.447</t>
    </r>
    <r>
      <rPr>
        <vertAlign val="superscript"/>
        <sz val="9"/>
        <color indexed="63"/>
        <rFont val="Arial"/>
      </rPr>
      <t>b</t>
    </r>
  </si>
  <si>
    <r>
      <t>2.189</t>
    </r>
    <r>
      <rPr>
        <vertAlign val="superscript"/>
        <sz val="9"/>
        <color indexed="63"/>
        <rFont val="Arial"/>
      </rPr>
      <t>b</t>
    </r>
  </si>
  <si>
    <r>
      <t>2.782</t>
    </r>
    <r>
      <rPr>
        <vertAlign val="superscript"/>
        <sz val="9"/>
        <color indexed="63"/>
        <rFont val="Arial"/>
      </rPr>
      <t>c</t>
    </r>
  </si>
  <si>
    <r>
      <t>Levene's Test of Equality of Error Variances</t>
    </r>
    <r>
      <rPr>
        <b/>
        <vertAlign val="superscript"/>
        <sz val="11"/>
        <color indexed="63"/>
        <rFont val="Arial Bold"/>
      </rPr>
      <t>a</t>
    </r>
  </si>
  <si>
    <r>
      <t>1366879692888693500000000000.000</t>
    </r>
    <r>
      <rPr>
        <vertAlign val="superscript"/>
        <sz val="9"/>
        <color indexed="63"/>
        <rFont val="Arial"/>
      </rPr>
      <t>b</t>
    </r>
  </si>
  <si>
    <r>
      <t>77935995240291680000000000.000</t>
    </r>
    <r>
      <rPr>
        <vertAlign val="superscript"/>
        <sz val="9"/>
        <color indexed="63"/>
        <rFont val="Arial"/>
      </rPr>
      <t>c</t>
    </r>
  </si>
  <si>
    <r>
      <t>13932277294605547000000000000000000.000</t>
    </r>
    <r>
      <rPr>
        <vertAlign val="superscript"/>
        <sz val="9"/>
        <color indexed="63"/>
        <rFont val="Arial"/>
      </rPr>
      <t>d</t>
    </r>
  </si>
  <si>
    <r>
      <t>10926249214399.453</t>
    </r>
    <r>
      <rPr>
        <vertAlign val="superscript"/>
        <sz val="9"/>
        <color indexed="63"/>
        <rFont val="Arial"/>
      </rPr>
      <t>*</t>
    </r>
  </si>
  <si>
    <r>
      <t>10926249214245.793</t>
    </r>
    <r>
      <rPr>
        <vertAlign val="superscript"/>
        <sz val="9"/>
        <color indexed="63"/>
        <rFont val="Arial"/>
      </rPr>
      <t>*</t>
    </r>
  </si>
  <si>
    <r>
      <t>10926249214398.812</t>
    </r>
    <r>
      <rPr>
        <vertAlign val="superscript"/>
        <sz val="9"/>
        <color indexed="63"/>
        <rFont val="Arial"/>
      </rPr>
      <t>*</t>
    </r>
  </si>
  <si>
    <r>
      <t>-10926249214399.453</t>
    </r>
    <r>
      <rPr>
        <vertAlign val="superscript"/>
        <sz val="9"/>
        <color indexed="63"/>
        <rFont val="Arial"/>
      </rPr>
      <t>*</t>
    </r>
  </si>
  <si>
    <r>
      <t>-10926249214245.793</t>
    </r>
    <r>
      <rPr>
        <vertAlign val="superscript"/>
        <sz val="9"/>
        <color indexed="63"/>
        <rFont val="Arial"/>
      </rPr>
      <t>*</t>
    </r>
  </si>
  <si>
    <r>
      <t>-10926249214398.812</t>
    </r>
    <r>
      <rPr>
        <vertAlign val="superscript"/>
        <sz val="9"/>
        <color indexed="63"/>
        <rFont val="Arial"/>
      </rPr>
      <t>*</t>
    </r>
  </si>
  <si>
    <r>
      <t>2609005527148.394</t>
    </r>
    <r>
      <rPr>
        <vertAlign val="superscript"/>
        <sz val="9"/>
        <color indexed="63"/>
        <rFont val="Arial"/>
      </rPr>
      <t>*</t>
    </r>
  </si>
  <si>
    <r>
      <t>2609005527098.896</t>
    </r>
    <r>
      <rPr>
        <vertAlign val="superscript"/>
        <sz val="9"/>
        <color indexed="63"/>
        <rFont val="Arial"/>
      </rPr>
      <t>*</t>
    </r>
  </si>
  <si>
    <r>
      <t>2609005527157.589</t>
    </r>
    <r>
      <rPr>
        <vertAlign val="superscript"/>
        <sz val="9"/>
        <color indexed="63"/>
        <rFont val="Arial"/>
      </rPr>
      <t>*</t>
    </r>
  </si>
  <si>
    <r>
      <t>-2609005527148.394</t>
    </r>
    <r>
      <rPr>
        <vertAlign val="superscript"/>
        <sz val="9"/>
        <color indexed="63"/>
        <rFont val="Arial"/>
      </rPr>
      <t>*</t>
    </r>
  </si>
  <si>
    <r>
      <t>-2609005527098.896</t>
    </r>
    <r>
      <rPr>
        <vertAlign val="superscript"/>
        <sz val="9"/>
        <color indexed="63"/>
        <rFont val="Arial"/>
      </rPr>
      <t>*</t>
    </r>
  </si>
  <si>
    <r>
      <t>-2609005527157.589</t>
    </r>
    <r>
      <rPr>
        <vertAlign val="superscript"/>
        <sz val="9"/>
        <color indexed="63"/>
        <rFont val="Arial"/>
      </rPr>
      <t>*</t>
    </r>
  </si>
  <si>
    <r>
      <t>2.189</t>
    </r>
    <r>
      <rPr>
        <vertAlign val="superscript"/>
        <sz val="9"/>
        <color indexed="63"/>
        <rFont val="Arial"/>
      </rPr>
      <t>a</t>
    </r>
  </si>
  <si>
    <r>
      <t>2.782</t>
    </r>
    <r>
      <rPr>
        <vertAlign val="superscript"/>
        <sz val="9"/>
        <color indexed="63"/>
        <rFont val="Arial"/>
      </rPr>
      <t>b</t>
    </r>
  </si>
  <si>
    <r>
      <t>10926249214398.810000000000000</t>
    </r>
    <r>
      <rPr>
        <vertAlign val="superscript"/>
        <sz val="9"/>
        <color indexed="63"/>
        <rFont val="Arial"/>
      </rPr>
      <t>*</t>
    </r>
  </si>
  <si>
    <r>
      <t>-10926249214398.810000000000000</t>
    </r>
    <r>
      <rPr>
        <vertAlign val="superscript"/>
        <sz val="9"/>
        <color indexed="63"/>
        <rFont val="Arial"/>
      </rPr>
      <t>*</t>
    </r>
  </si>
  <si>
    <r>
      <t>2609005527157.590300000000000</t>
    </r>
    <r>
      <rPr>
        <vertAlign val="superscript"/>
        <sz val="9"/>
        <color indexed="63"/>
        <rFont val="Arial"/>
      </rPr>
      <t>*</t>
    </r>
  </si>
  <si>
    <r>
      <t>-2609005527157.590300000000000</t>
    </r>
    <r>
      <rPr>
        <vertAlign val="superscript"/>
        <sz val="9"/>
        <color indexed="63"/>
        <rFont val="Arial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</si>
</sst>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000000000000"/>
    <numFmt numFmtId="166" formatCode="###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Arial Bold"/>
    </font>
    <font>
      <sz val="9"/>
      <color indexed="61"/>
      <name val="Arial"/>
    </font>
    <font>
      <sz val="9"/>
      <color indexed="63"/>
      <name val="Arial"/>
    </font>
    <font>
      <b/>
      <sz val="11"/>
      <color indexed="63"/>
      <name val="Arial Bold"/>
    </font>
    <font>
      <b/>
      <vertAlign val="superscript"/>
      <sz val="11"/>
      <color indexed="63"/>
      <name val="Arial Bold"/>
    </font>
    <font>
      <vertAlign val="superscript"/>
      <sz val="9"/>
      <color indexed="63"/>
      <name val="Arial"/>
    </font>
    <font>
      <vertAlign val="superscript"/>
      <sz val="9"/>
      <color indexed="6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/>
      <top/>
      <bottom style="thin">
        <color indexed="60"/>
      </bottom>
      <diagonal/>
    </border>
    <border>
      <left/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/>
      <top style="thin">
        <color indexed="62"/>
      </top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/>
      <top style="thin">
        <color indexed="62"/>
      </top>
      <bottom/>
      <diagonal/>
    </border>
  </borders>
  <cellStyleXfs count="6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3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1"/>
    <xf numFmtId="0" fontId="15" fillId="0" borderId="0" xfId="1" applyFont="1" applyBorder="1" applyAlignment="1"/>
    <xf numFmtId="0" fontId="16" fillId="2" borderId="2" xfId="1" applyFont="1" applyFill="1" applyBorder="1" applyAlignment="1">
      <alignment horizontal="left" vertical="top" wrapText="1"/>
    </xf>
    <xf numFmtId="0" fontId="16" fillId="2" borderId="2" xfId="1" applyFont="1" applyFill="1" applyBorder="1" applyAlignment="1">
      <alignment horizontal="left" vertical="top" wrapText="1"/>
    </xf>
    <xf numFmtId="164" fontId="17" fillId="3" borderId="2" xfId="1" applyNumberFormat="1" applyFont="1" applyFill="1" applyBorder="1" applyAlignment="1">
      <alignment horizontal="right" vertical="top"/>
    </xf>
    <xf numFmtId="0" fontId="16" fillId="2" borderId="3" xfId="1" applyFont="1" applyFill="1" applyBorder="1" applyAlignment="1">
      <alignment horizontal="left" vertical="top" wrapText="1"/>
    </xf>
    <xf numFmtId="0" fontId="16" fillId="2" borderId="3" xfId="1" applyFont="1" applyFill="1" applyBorder="1" applyAlignment="1">
      <alignment horizontal="left" vertical="top" wrapText="1"/>
    </xf>
    <xf numFmtId="0" fontId="18" fillId="0" borderId="0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left" wrapText="1"/>
    </xf>
    <xf numFmtId="0" fontId="16" fillId="0" borderId="4" xfId="1" applyFont="1" applyBorder="1" applyAlignment="1">
      <alignment horizontal="center" wrapText="1"/>
    </xf>
    <xf numFmtId="0" fontId="16" fillId="2" borderId="5" xfId="1" applyFont="1" applyFill="1" applyBorder="1" applyAlignment="1">
      <alignment horizontal="left" vertical="top" wrapText="1"/>
    </xf>
    <xf numFmtId="0" fontId="16" fillId="2" borderId="5" xfId="1" applyFont="1" applyFill="1" applyBorder="1" applyAlignment="1">
      <alignment horizontal="left" vertical="top" wrapText="1"/>
    </xf>
    <xf numFmtId="164" fontId="17" fillId="3" borderId="5" xfId="1" applyNumberFormat="1" applyFont="1" applyFill="1" applyBorder="1" applyAlignment="1">
      <alignment horizontal="right" vertical="top"/>
    </xf>
    <xf numFmtId="164" fontId="17" fillId="3" borderId="3" xfId="1" applyNumberFormat="1" applyFont="1" applyFill="1" applyBorder="1" applyAlignment="1">
      <alignment horizontal="right" vertical="top"/>
    </xf>
    <xf numFmtId="0" fontId="17" fillId="3" borderId="0" xfId="1" applyFont="1" applyFill="1"/>
    <xf numFmtId="0" fontId="14" fillId="0" borderId="0" xfId="1"/>
    <xf numFmtId="0" fontId="16" fillId="0" borderId="4" xfId="1" applyFont="1" applyBorder="1" applyAlignment="1">
      <alignment horizontal="left" wrapText="1"/>
    </xf>
    <xf numFmtId="0" fontId="16" fillId="0" borderId="6" xfId="1" applyFont="1" applyBorder="1" applyAlignment="1">
      <alignment horizontal="center" wrapText="1"/>
    </xf>
    <xf numFmtId="0" fontId="16" fillId="0" borderId="7" xfId="1" applyFont="1" applyBorder="1" applyAlignment="1">
      <alignment horizontal="center" wrapText="1"/>
    </xf>
    <xf numFmtId="0" fontId="16" fillId="0" borderId="8" xfId="1" applyFont="1" applyBorder="1" applyAlignment="1">
      <alignment horizontal="center" wrapText="1"/>
    </xf>
    <xf numFmtId="165" fontId="17" fillId="3" borderId="9" xfId="1" applyNumberFormat="1" applyFont="1" applyFill="1" applyBorder="1" applyAlignment="1">
      <alignment horizontal="right" vertical="top"/>
    </xf>
    <xf numFmtId="165" fontId="17" fillId="3" borderId="10" xfId="1" applyNumberFormat="1" applyFont="1" applyFill="1" applyBorder="1" applyAlignment="1">
      <alignment horizontal="right" vertical="top"/>
    </xf>
    <xf numFmtId="164" fontId="17" fillId="3" borderId="11" xfId="1" applyNumberFormat="1" applyFont="1" applyFill="1" applyBorder="1" applyAlignment="1">
      <alignment horizontal="right" vertical="top"/>
    </xf>
    <xf numFmtId="165" fontId="17" fillId="3" borderId="12" xfId="1" applyNumberFormat="1" applyFont="1" applyFill="1" applyBorder="1" applyAlignment="1">
      <alignment horizontal="right" vertical="top"/>
    </xf>
    <xf numFmtId="165" fontId="17" fillId="3" borderId="13" xfId="1" applyNumberFormat="1" applyFont="1" applyFill="1" applyBorder="1" applyAlignment="1">
      <alignment horizontal="right" vertical="top"/>
    </xf>
    <xf numFmtId="164" fontId="17" fillId="3" borderId="14" xfId="1" applyNumberFormat="1" applyFont="1" applyFill="1" applyBorder="1" applyAlignment="1">
      <alignment horizontal="right" vertical="top"/>
    </xf>
    <xf numFmtId="165" fontId="17" fillId="3" borderId="15" xfId="1" applyNumberFormat="1" applyFont="1" applyFill="1" applyBorder="1" applyAlignment="1">
      <alignment horizontal="right" vertical="top"/>
    </xf>
    <xf numFmtId="165" fontId="17" fillId="3" borderId="16" xfId="1" applyNumberFormat="1" applyFont="1" applyFill="1" applyBorder="1" applyAlignment="1">
      <alignment horizontal="right" vertical="top"/>
    </xf>
    <xf numFmtId="164" fontId="17" fillId="3" borderId="17" xfId="1" applyNumberFormat="1" applyFont="1" applyFill="1" applyBorder="1" applyAlignment="1">
      <alignment horizontal="right" vertical="top"/>
    </xf>
    <xf numFmtId="0" fontId="16" fillId="2" borderId="18" xfId="1" applyFont="1" applyFill="1" applyBorder="1" applyAlignment="1">
      <alignment horizontal="left" vertical="top" wrapText="1"/>
    </xf>
    <xf numFmtId="166" fontId="17" fillId="3" borderId="9" xfId="1" applyNumberFormat="1" applyFont="1" applyFill="1" applyBorder="1" applyAlignment="1">
      <alignment horizontal="right" vertical="top"/>
    </xf>
    <xf numFmtId="164" fontId="17" fillId="3" borderId="10" xfId="1" applyNumberFormat="1" applyFont="1" applyFill="1" applyBorder="1" applyAlignment="1">
      <alignment horizontal="right" vertical="top"/>
    </xf>
    <xf numFmtId="166" fontId="17" fillId="3" borderId="11" xfId="1" applyNumberFormat="1" applyFont="1" applyFill="1" applyBorder="1" applyAlignment="1">
      <alignment horizontal="right" vertical="top"/>
    </xf>
    <xf numFmtId="166" fontId="17" fillId="3" borderId="12" xfId="1" applyNumberFormat="1" applyFont="1" applyFill="1" applyBorder="1" applyAlignment="1">
      <alignment horizontal="right" vertical="top"/>
    </xf>
    <xf numFmtId="164" fontId="17" fillId="3" borderId="13" xfId="1" applyNumberFormat="1" applyFont="1" applyFill="1" applyBorder="1" applyAlignment="1">
      <alignment horizontal="right" vertical="top"/>
    </xf>
    <xf numFmtId="166" fontId="17" fillId="3" borderId="14" xfId="1" applyNumberFormat="1" applyFont="1" applyFill="1" applyBorder="1" applyAlignment="1">
      <alignment horizontal="right" vertical="top"/>
    </xf>
    <xf numFmtId="166" fontId="17" fillId="3" borderId="13" xfId="1" applyNumberFormat="1" applyFont="1" applyFill="1" applyBorder="1" applyAlignment="1">
      <alignment horizontal="right" vertical="top"/>
    </xf>
    <xf numFmtId="166" fontId="17" fillId="3" borderId="15" xfId="1" applyNumberFormat="1" applyFont="1" applyFill="1" applyBorder="1" applyAlignment="1">
      <alignment horizontal="right" vertical="top"/>
    </xf>
    <xf numFmtId="164" fontId="17" fillId="3" borderId="16" xfId="1" applyNumberFormat="1" applyFont="1" applyFill="1" applyBorder="1" applyAlignment="1">
      <alignment horizontal="right" vertical="top"/>
    </xf>
    <xf numFmtId="166" fontId="17" fillId="3" borderId="17" xfId="1" applyNumberFormat="1" applyFont="1" applyFill="1" applyBorder="1" applyAlignment="1">
      <alignment horizontal="right" vertical="top"/>
    </xf>
    <xf numFmtId="0" fontId="17" fillId="0" borderId="0" xfId="1" applyFont="1" applyBorder="1" applyAlignment="1">
      <alignment horizontal="left" vertical="top" wrapText="1"/>
    </xf>
    <xf numFmtId="0" fontId="17" fillId="3" borderId="9" xfId="1" applyFont="1" applyFill="1" applyBorder="1" applyAlignment="1">
      <alignment horizontal="right" vertical="top"/>
    </xf>
    <xf numFmtId="166" fontId="17" fillId="3" borderId="10" xfId="1" applyNumberFormat="1" applyFont="1" applyFill="1" applyBorder="1" applyAlignment="1">
      <alignment horizontal="right" vertical="top"/>
    </xf>
    <xf numFmtId="0" fontId="17" fillId="3" borderId="13" xfId="1" applyFont="1" applyFill="1" applyBorder="1" applyAlignment="1">
      <alignment horizontal="left" vertical="top" wrapText="1"/>
    </xf>
    <xf numFmtId="0" fontId="17" fillId="3" borderId="14" xfId="1" applyFont="1" applyFill="1" applyBorder="1" applyAlignment="1">
      <alignment horizontal="left" vertical="top" wrapText="1"/>
    </xf>
    <xf numFmtId="0" fontId="17" fillId="3" borderId="16" xfId="1" applyFont="1" applyFill="1" applyBorder="1" applyAlignment="1">
      <alignment horizontal="left" vertical="top" wrapText="1"/>
    </xf>
    <xf numFmtId="0" fontId="17" fillId="3" borderId="17" xfId="1" applyFont="1" applyFill="1" applyBorder="1" applyAlignment="1">
      <alignment horizontal="left" vertical="top" wrapText="1"/>
    </xf>
    <xf numFmtId="0" fontId="16" fillId="0" borderId="19" xfId="1" applyFont="1" applyBorder="1" applyAlignment="1">
      <alignment horizontal="center" wrapText="1"/>
    </xf>
    <xf numFmtId="0" fontId="16" fillId="0" borderId="20" xfId="1" applyFont="1" applyBorder="1" applyAlignment="1">
      <alignment horizontal="center" wrapText="1"/>
    </xf>
    <xf numFmtId="0" fontId="16" fillId="0" borderId="21" xfId="1" applyFont="1" applyBorder="1" applyAlignment="1">
      <alignment horizontal="center" wrapText="1"/>
    </xf>
    <xf numFmtId="0" fontId="16" fillId="0" borderId="6" xfId="1" applyFont="1" applyBorder="1" applyAlignment="1">
      <alignment horizontal="center" wrapText="1"/>
    </xf>
    <xf numFmtId="0" fontId="16" fillId="0" borderId="7" xfId="1" applyFont="1" applyBorder="1" applyAlignment="1">
      <alignment horizontal="center" wrapText="1"/>
    </xf>
    <xf numFmtId="166" fontId="17" fillId="3" borderId="22" xfId="1" applyNumberFormat="1" applyFont="1" applyFill="1" applyBorder="1" applyAlignment="1">
      <alignment horizontal="right" vertical="top"/>
    </xf>
    <xf numFmtId="166" fontId="17" fillId="3" borderId="23" xfId="1" applyNumberFormat="1" applyFont="1" applyFill="1" applyBorder="1" applyAlignment="1">
      <alignment horizontal="right" vertical="top"/>
    </xf>
    <xf numFmtId="166" fontId="17" fillId="3" borderId="24" xfId="1" applyNumberFormat="1" applyFont="1" applyFill="1" applyBorder="1" applyAlignment="1">
      <alignment horizontal="right" vertical="top"/>
    </xf>
    <xf numFmtId="0" fontId="16" fillId="0" borderId="0" xfId="1" applyFont="1" applyBorder="1" applyAlignment="1">
      <alignment horizontal="left" wrapText="1"/>
    </xf>
    <xf numFmtId="166" fontId="17" fillId="3" borderId="16" xfId="1" applyNumberFormat="1" applyFont="1" applyFill="1" applyBorder="1" applyAlignment="1">
      <alignment horizontal="right" vertical="top"/>
    </xf>
    <xf numFmtId="0" fontId="16" fillId="2" borderId="25" xfId="1" applyFont="1" applyFill="1" applyBorder="1" applyAlignment="1">
      <alignment horizontal="left" vertical="top" wrapText="1"/>
    </xf>
    <xf numFmtId="0" fontId="16" fillId="2" borderId="25" xfId="1" applyFont="1" applyFill="1" applyBorder="1" applyAlignment="1">
      <alignment horizontal="left" vertical="top" wrapText="1"/>
    </xf>
    <xf numFmtId="166" fontId="17" fillId="3" borderId="26" xfId="1" applyNumberFormat="1" applyFont="1" applyFill="1" applyBorder="1" applyAlignment="1">
      <alignment horizontal="right" vertical="top"/>
    </xf>
    <xf numFmtId="166" fontId="17" fillId="3" borderId="27" xfId="1" applyNumberFormat="1" applyFont="1" applyFill="1" applyBorder="1" applyAlignment="1">
      <alignment horizontal="right" vertical="top"/>
    </xf>
    <xf numFmtId="166" fontId="17" fillId="3" borderId="28" xfId="1" applyNumberFormat="1" applyFont="1" applyFill="1" applyBorder="1" applyAlignment="1">
      <alignment horizontal="right" vertical="top"/>
    </xf>
    <xf numFmtId="165" fontId="17" fillId="3" borderId="11" xfId="1" applyNumberFormat="1" applyFont="1" applyFill="1" applyBorder="1" applyAlignment="1">
      <alignment horizontal="right" vertical="top"/>
    </xf>
    <xf numFmtId="165" fontId="17" fillId="3" borderId="14" xfId="1" applyNumberFormat="1" applyFont="1" applyFill="1" applyBorder="1" applyAlignment="1">
      <alignment horizontal="right" vertical="top"/>
    </xf>
    <xf numFmtId="165" fontId="17" fillId="3" borderId="26" xfId="1" applyNumberFormat="1" applyFont="1" applyFill="1" applyBorder="1" applyAlignment="1">
      <alignment horizontal="right" vertical="top"/>
    </xf>
    <xf numFmtId="165" fontId="17" fillId="3" borderId="27" xfId="1" applyNumberFormat="1" applyFont="1" applyFill="1" applyBorder="1" applyAlignment="1">
      <alignment horizontal="right" vertical="top"/>
    </xf>
    <xf numFmtId="165" fontId="17" fillId="3" borderId="28" xfId="1" applyNumberFormat="1" applyFont="1" applyFill="1" applyBorder="1" applyAlignment="1">
      <alignment horizontal="right" vertical="top"/>
    </xf>
    <xf numFmtId="165" fontId="17" fillId="3" borderId="17" xfId="1" applyNumberFormat="1" applyFont="1" applyFill="1" applyBorder="1" applyAlignment="1">
      <alignment horizontal="right" vertical="top"/>
    </xf>
    <xf numFmtId="0" fontId="14" fillId="0" borderId="0" xfId="2"/>
    <xf numFmtId="0" fontId="15" fillId="0" borderId="0" xfId="2" applyFont="1" applyBorder="1" applyAlignment="1"/>
    <xf numFmtId="0" fontId="16" fillId="2" borderId="2" xfId="2" applyFont="1" applyFill="1" applyBorder="1" applyAlignment="1">
      <alignment horizontal="left" vertical="top" wrapText="1"/>
    </xf>
    <xf numFmtId="0" fontId="16" fillId="2" borderId="2" xfId="2" applyFont="1" applyFill="1" applyBorder="1" applyAlignment="1">
      <alignment horizontal="left" vertical="top" wrapText="1"/>
    </xf>
    <xf numFmtId="164" fontId="17" fillId="3" borderId="2" xfId="2" applyNumberFormat="1" applyFont="1" applyFill="1" applyBorder="1" applyAlignment="1">
      <alignment horizontal="right" vertical="top"/>
    </xf>
    <xf numFmtId="0" fontId="16" fillId="2" borderId="3" xfId="2" applyFont="1" applyFill="1" applyBorder="1" applyAlignment="1">
      <alignment horizontal="left" vertical="top" wrapText="1"/>
    </xf>
    <xf numFmtId="0" fontId="16" fillId="2" borderId="3" xfId="2" applyFont="1" applyFill="1" applyBorder="1" applyAlignment="1">
      <alignment horizontal="left" vertical="top" wrapText="1"/>
    </xf>
    <xf numFmtId="0" fontId="18" fillId="0" borderId="0" xfId="2" applyFont="1" applyBorder="1" applyAlignment="1">
      <alignment horizontal="center" vertical="center" wrapText="1"/>
    </xf>
    <xf numFmtId="0" fontId="16" fillId="0" borderId="4" xfId="2" applyFont="1" applyBorder="1" applyAlignment="1">
      <alignment horizontal="left" wrapText="1"/>
    </xf>
    <xf numFmtId="0" fontId="16" fillId="0" borderId="4" xfId="2" applyFont="1" applyBorder="1" applyAlignment="1">
      <alignment horizontal="center" wrapText="1"/>
    </xf>
    <xf numFmtId="0" fontId="16" fillId="2" borderId="5" xfId="2" applyFont="1" applyFill="1" applyBorder="1" applyAlignment="1">
      <alignment horizontal="left" vertical="top" wrapText="1"/>
    </xf>
    <xf numFmtId="0" fontId="16" fillId="2" borderId="5" xfId="2" applyFont="1" applyFill="1" applyBorder="1" applyAlignment="1">
      <alignment horizontal="left" vertical="top" wrapText="1"/>
    </xf>
    <xf numFmtId="164" fontId="17" fillId="3" borderId="5" xfId="2" applyNumberFormat="1" applyFont="1" applyFill="1" applyBorder="1" applyAlignment="1">
      <alignment horizontal="right" vertical="top"/>
    </xf>
    <xf numFmtId="164" fontId="17" fillId="3" borderId="3" xfId="2" applyNumberFormat="1" applyFont="1" applyFill="1" applyBorder="1" applyAlignment="1">
      <alignment horizontal="right" vertical="top"/>
    </xf>
    <xf numFmtId="0" fontId="17" fillId="3" borderId="0" xfId="2" applyFont="1" applyFill="1"/>
    <xf numFmtId="0" fontId="14" fillId="0" borderId="0" xfId="2"/>
    <xf numFmtId="0" fontId="16" fillId="0" borderId="4" xfId="2" applyFont="1" applyBorder="1" applyAlignment="1">
      <alignment horizontal="left" wrapText="1"/>
    </xf>
    <xf numFmtId="0" fontId="16" fillId="0" borderId="6" xfId="2" applyFont="1" applyBorder="1" applyAlignment="1">
      <alignment horizontal="center" wrapText="1"/>
    </xf>
    <xf numFmtId="0" fontId="16" fillId="0" borderId="7" xfId="2" applyFont="1" applyBorder="1" applyAlignment="1">
      <alignment horizontal="center" wrapText="1"/>
    </xf>
    <xf numFmtId="0" fontId="16" fillId="0" borderId="8" xfId="2" applyFont="1" applyBorder="1" applyAlignment="1">
      <alignment horizontal="center" wrapText="1"/>
    </xf>
    <xf numFmtId="165" fontId="17" fillId="3" borderId="9" xfId="2" applyNumberFormat="1" applyFont="1" applyFill="1" applyBorder="1" applyAlignment="1">
      <alignment horizontal="right" vertical="top"/>
    </xf>
    <xf numFmtId="165" fontId="17" fillId="3" borderId="10" xfId="2" applyNumberFormat="1" applyFont="1" applyFill="1" applyBorder="1" applyAlignment="1">
      <alignment horizontal="right" vertical="top"/>
    </xf>
    <xf numFmtId="164" fontId="17" fillId="3" borderId="11" xfId="2" applyNumberFormat="1" applyFont="1" applyFill="1" applyBorder="1" applyAlignment="1">
      <alignment horizontal="right" vertical="top"/>
    </xf>
    <xf numFmtId="165" fontId="17" fillId="3" borderId="12" xfId="2" applyNumberFormat="1" applyFont="1" applyFill="1" applyBorder="1" applyAlignment="1">
      <alignment horizontal="right" vertical="top"/>
    </xf>
    <xf numFmtId="165" fontId="17" fillId="3" borderId="13" xfId="2" applyNumberFormat="1" applyFont="1" applyFill="1" applyBorder="1" applyAlignment="1">
      <alignment horizontal="right" vertical="top"/>
    </xf>
    <xf numFmtId="164" fontId="17" fillId="3" borderId="14" xfId="2" applyNumberFormat="1" applyFont="1" applyFill="1" applyBorder="1" applyAlignment="1">
      <alignment horizontal="right" vertical="top"/>
    </xf>
    <xf numFmtId="165" fontId="17" fillId="3" borderId="15" xfId="2" applyNumberFormat="1" applyFont="1" applyFill="1" applyBorder="1" applyAlignment="1">
      <alignment horizontal="right" vertical="top"/>
    </xf>
    <xf numFmtId="165" fontId="17" fillId="3" borderId="16" xfId="2" applyNumberFormat="1" applyFont="1" applyFill="1" applyBorder="1" applyAlignment="1">
      <alignment horizontal="right" vertical="top"/>
    </xf>
    <xf numFmtId="164" fontId="17" fillId="3" borderId="17" xfId="2" applyNumberFormat="1" applyFont="1" applyFill="1" applyBorder="1" applyAlignment="1">
      <alignment horizontal="right" vertical="top"/>
    </xf>
    <xf numFmtId="0" fontId="16" fillId="2" borderId="18" xfId="2" applyFont="1" applyFill="1" applyBorder="1" applyAlignment="1">
      <alignment horizontal="left" vertical="top" wrapText="1"/>
    </xf>
    <xf numFmtId="166" fontId="17" fillId="3" borderId="9" xfId="2" applyNumberFormat="1" applyFont="1" applyFill="1" applyBorder="1" applyAlignment="1">
      <alignment horizontal="right" vertical="top"/>
    </xf>
    <xf numFmtId="164" fontId="17" fillId="3" borderId="10" xfId="2" applyNumberFormat="1" applyFont="1" applyFill="1" applyBorder="1" applyAlignment="1">
      <alignment horizontal="right" vertical="top"/>
    </xf>
    <xf numFmtId="166" fontId="17" fillId="3" borderId="11" xfId="2" applyNumberFormat="1" applyFont="1" applyFill="1" applyBorder="1" applyAlignment="1">
      <alignment horizontal="right" vertical="top"/>
    </xf>
    <xf numFmtId="166" fontId="17" fillId="3" borderId="12" xfId="2" applyNumberFormat="1" applyFont="1" applyFill="1" applyBorder="1" applyAlignment="1">
      <alignment horizontal="right" vertical="top"/>
    </xf>
    <xf numFmtId="164" fontId="17" fillId="3" borderId="13" xfId="2" applyNumberFormat="1" applyFont="1" applyFill="1" applyBorder="1" applyAlignment="1">
      <alignment horizontal="right" vertical="top"/>
    </xf>
    <xf numFmtId="166" fontId="17" fillId="3" borderId="14" xfId="2" applyNumberFormat="1" applyFont="1" applyFill="1" applyBorder="1" applyAlignment="1">
      <alignment horizontal="right" vertical="top"/>
    </xf>
    <xf numFmtId="166" fontId="17" fillId="3" borderId="13" xfId="2" applyNumberFormat="1" applyFont="1" applyFill="1" applyBorder="1" applyAlignment="1">
      <alignment horizontal="right" vertical="top"/>
    </xf>
    <xf numFmtId="166" fontId="17" fillId="3" borderId="15" xfId="2" applyNumberFormat="1" applyFont="1" applyFill="1" applyBorder="1" applyAlignment="1">
      <alignment horizontal="right" vertical="top"/>
    </xf>
    <xf numFmtId="164" fontId="17" fillId="3" borderId="16" xfId="2" applyNumberFormat="1" applyFont="1" applyFill="1" applyBorder="1" applyAlignment="1">
      <alignment horizontal="right" vertical="top"/>
    </xf>
    <xf numFmtId="166" fontId="17" fillId="3" borderId="17" xfId="2" applyNumberFormat="1" applyFont="1" applyFill="1" applyBorder="1" applyAlignment="1">
      <alignment horizontal="right" vertical="top"/>
    </xf>
    <xf numFmtId="0" fontId="17" fillId="0" borderId="0" xfId="2" applyFont="1" applyBorder="1" applyAlignment="1">
      <alignment horizontal="left" vertical="top" wrapText="1"/>
    </xf>
    <xf numFmtId="0" fontId="17" fillId="3" borderId="9" xfId="2" applyFont="1" applyFill="1" applyBorder="1" applyAlignment="1">
      <alignment horizontal="right" vertical="top"/>
    </xf>
    <xf numFmtId="166" fontId="17" fillId="3" borderId="10" xfId="2" applyNumberFormat="1" applyFont="1" applyFill="1" applyBorder="1" applyAlignment="1">
      <alignment horizontal="right" vertical="top"/>
    </xf>
    <xf numFmtId="0" fontId="17" fillId="3" borderId="13" xfId="2" applyFont="1" applyFill="1" applyBorder="1" applyAlignment="1">
      <alignment horizontal="left" vertical="top" wrapText="1"/>
    </xf>
    <xf numFmtId="0" fontId="17" fillId="3" borderId="14" xfId="2" applyFont="1" applyFill="1" applyBorder="1" applyAlignment="1">
      <alignment horizontal="left" vertical="top" wrapText="1"/>
    </xf>
    <xf numFmtId="0" fontId="17" fillId="3" borderId="16" xfId="2" applyFont="1" applyFill="1" applyBorder="1" applyAlignment="1">
      <alignment horizontal="left" vertical="top" wrapText="1"/>
    </xf>
    <xf numFmtId="0" fontId="17" fillId="3" borderId="17" xfId="2" applyFont="1" applyFill="1" applyBorder="1" applyAlignment="1">
      <alignment horizontal="left" vertical="top" wrapText="1"/>
    </xf>
    <xf numFmtId="0" fontId="16" fillId="0" borderId="19" xfId="2" applyFont="1" applyBorder="1" applyAlignment="1">
      <alignment horizontal="center" wrapText="1"/>
    </xf>
    <xf numFmtId="0" fontId="16" fillId="0" borderId="20" xfId="2" applyFont="1" applyBorder="1" applyAlignment="1">
      <alignment horizontal="center" wrapText="1"/>
    </xf>
    <xf numFmtId="0" fontId="16" fillId="0" borderId="21" xfId="2" applyFont="1" applyBorder="1" applyAlignment="1">
      <alignment horizontal="center" wrapText="1"/>
    </xf>
    <xf numFmtId="0" fontId="16" fillId="0" borderId="6" xfId="2" applyFont="1" applyBorder="1" applyAlignment="1">
      <alignment horizontal="center" wrapText="1"/>
    </xf>
    <xf numFmtId="0" fontId="16" fillId="0" borderId="7" xfId="2" applyFont="1" applyBorder="1" applyAlignment="1">
      <alignment horizontal="center" wrapText="1"/>
    </xf>
    <xf numFmtId="166" fontId="17" fillId="3" borderId="22" xfId="2" applyNumberFormat="1" applyFont="1" applyFill="1" applyBorder="1" applyAlignment="1">
      <alignment horizontal="right" vertical="top"/>
    </xf>
    <xf numFmtId="166" fontId="17" fillId="3" borderId="23" xfId="2" applyNumberFormat="1" applyFont="1" applyFill="1" applyBorder="1" applyAlignment="1">
      <alignment horizontal="right" vertical="top"/>
    </xf>
    <xf numFmtId="166" fontId="17" fillId="3" borderId="24" xfId="2" applyNumberFormat="1" applyFont="1" applyFill="1" applyBorder="1" applyAlignment="1">
      <alignment horizontal="right" vertical="top"/>
    </xf>
    <xf numFmtId="0" fontId="16" fillId="0" borderId="0" xfId="2" applyFont="1" applyBorder="1" applyAlignment="1">
      <alignment horizontal="left" wrapText="1"/>
    </xf>
    <xf numFmtId="166" fontId="17" fillId="3" borderId="16" xfId="2" applyNumberFormat="1" applyFont="1" applyFill="1" applyBorder="1" applyAlignment="1">
      <alignment horizontal="right" vertical="top"/>
    </xf>
    <xf numFmtId="0" fontId="17" fillId="3" borderId="12" xfId="2" applyFont="1" applyFill="1" applyBorder="1" applyAlignment="1">
      <alignment horizontal="right" vertical="top"/>
    </xf>
    <xf numFmtId="0" fontId="16" fillId="2" borderId="25" xfId="2" applyFont="1" applyFill="1" applyBorder="1" applyAlignment="1">
      <alignment horizontal="left" vertical="top" wrapText="1"/>
    </xf>
    <xf numFmtId="0" fontId="16" fillId="2" borderId="25" xfId="2" applyFont="1" applyFill="1" applyBorder="1" applyAlignment="1">
      <alignment horizontal="left" vertical="top" wrapText="1"/>
    </xf>
    <xf numFmtId="166" fontId="17" fillId="3" borderId="26" xfId="2" applyNumberFormat="1" applyFont="1" applyFill="1" applyBorder="1" applyAlignment="1">
      <alignment horizontal="right" vertical="top"/>
    </xf>
    <xf numFmtId="166" fontId="17" fillId="3" borderId="27" xfId="2" applyNumberFormat="1" applyFont="1" applyFill="1" applyBorder="1" applyAlignment="1">
      <alignment horizontal="right" vertical="top"/>
    </xf>
    <xf numFmtId="166" fontId="17" fillId="3" borderId="28" xfId="2" applyNumberFormat="1" applyFont="1" applyFill="1" applyBorder="1" applyAlignment="1">
      <alignment horizontal="right" vertical="top"/>
    </xf>
    <xf numFmtId="165" fontId="17" fillId="3" borderId="11" xfId="2" applyNumberFormat="1" applyFont="1" applyFill="1" applyBorder="1" applyAlignment="1">
      <alignment horizontal="right" vertical="top"/>
    </xf>
    <xf numFmtId="165" fontId="17" fillId="3" borderId="14" xfId="2" applyNumberFormat="1" applyFont="1" applyFill="1" applyBorder="1" applyAlignment="1">
      <alignment horizontal="right" vertical="top"/>
    </xf>
    <xf numFmtId="165" fontId="17" fillId="3" borderId="26" xfId="2" applyNumberFormat="1" applyFont="1" applyFill="1" applyBorder="1" applyAlignment="1">
      <alignment horizontal="right" vertical="top"/>
    </xf>
    <xf numFmtId="165" fontId="17" fillId="3" borderId="27" xfId="2" applyNumberFormat="1" applyFont="1" applyFill="1" applyBorder="1" applyAlignment="1">
      <alignment horizontal="right" vertical="top"/>
    </xf>
    <xf numFmtId="165" fontId="17" fillId="3" borderId="28" xfId="2" applyNumberFormat="1" applyFont="1" applyFill="1" applyBorder="1" applyAlignment="1">
      <alignment horizontal="right" vertical="top"/>
    </xf>
    <xf numFmtId="165" fontId="17" fillId="3" borderId="17" xfId="2" applyNumberFormat="1" applyFont="1" applyFill="1" applyBorder="1" applyAlignment="1">
      <alignment horizontal="right" vertical="top"/>
    </xf>
    <xf numFmtId="0" fontId="14" fillId="0" borderId="0" xfId="3"/>
    <xf numFmtId="0" fontId="15" fillId="0" borderId="0" xfId="3" applyFont="1" applyBorder="1" applyAlignment="1"/>
    <xf numFmtId="0" fontId="16" fillId="2" borderId="2" xfId="3" applyFont="1" applyFill="1" applyBorder="1" applyAlignment="1">
      <alignment horizontal="left" vertical="top" wrapText="1"/>
    </xf>
    <xf numFmtId="0" fontId="16" fillId="2" borderId="2" xfId="3" applyFont="1" applyFill="1" applyBorder="1" applyAlignment="1">
      <alignment horizontal="left" vertical="top" wrapText="1"/>
    </xf>
    <xf numFmtId="164" fontId="17" fillId="3" borderId="2" xfId="3" applyNumberFormat="1" applyFont="1" applyFill="1" applyBorder="1" applyAlignment="1">
      <alignment horizontal="right" vertical="top"/>
    </xf>
    <xf numFmtId="0" fontId="16" fillId="2" borderId="3" xfId="3" applyFont="1" applyFill="1" applyBorder="1" applyAlignment="1">
      <alignment horizontal="left" vertical="top" wrapText="1"/>
    </xf>
    <xf numFmtId="0" fontId="16" fillId="2" borderId="3" xfId="3" applyFont="1" applyFill="1" applyBorder="1" applyAlignment="1">
      <alignment horizontal="left" vertical="top" wrapText="1"/>
    </xf>
    <xf numFmtId="0" fontId="18" fillId="0" borderId="0" xfId="3" applyFont="1" applyBorder="1" applyAlignment="1">
      <alignment horizontal="center" vertical="center" wrapText="1"/>
    </xf>
    <xf numFmtId="0" fontId="16" fillId="0" borderId="4" xfId="3" applyFont="1" applyBorder="1" applyAlignment="1">
      <alignment horizontal="left" wrapText="1"/>
    </xf>
    <xf numFmtId="0" fontId="16" fillId="0" borderId="4" xfId="3" applyFont="1" applyBorder="1" applyAlignment="1">
      <alignment horizontal="center" wrapText="1"/>
    </xf>
    <xf numFmtId="0" fontId="16" fillId="2" borderId="5" xfId="3" applyFont="1" applyFill="1" applyBorder="1" applyAlignment="1">
      <alignment horizontal="left" vertical="top" wrapText="1"/>
    </xf>
    <xf numFmtId="0" fontId="16" fillId="2" borderId="5" xfId="3" applyFont="1" applyFill="1" applyBorder="1" applyAlignment="1">
      <alignment horizontal="left" vertical="top" wrapText="1"/>
    </xf>
    <xf numFmtId="164" fontId="17" fillId="3" borderId="5" xfId="3" applyNumberFormat="1" applyFont="1" applyFill="1" applyBorder="1" applyAlignment="1">
      <alignment horizontal="right" vertical="top"/>
    </xf>
    <xf numFmtId="164" fontId="17" fillId="3" borderId="3" xfId="3" applyNumberFormat="1" applyFont="1" applyFill="1" applyBorder="1" applyAlignment="1">
      <alignment horizontal="right" vertical="top"/>
    </xf>
    <xf numFmtId="0" fontId="17" fillId="3" borderId="0" xfId="3" applyFont="1" applyFill="1"/>
    <xf numFmtId="0" fontId="14" fillId="0" borderId="0" xfId="3"/>
    <xf numFmtId="0" fontId="16" fillId="0" borderId="4" xfId="3" applyFont="1" applyBorder="1" applyAlignment="1">
      <alignment horizontal="left" wrapText="1"/>
    </xf>
    <xf numFmtId="0" fontId="16" fillId="0" borderId="6" xfId="3" applyFont="1" applyBorder="1" applyAlignment="1">
      <alignment horizontal="center" wrapText="1"/>
    </xf>
    <xf numFmtId="0" fontId="16" fillId="0" borderId="7" xfId="3" applyFont="1" applyBorder="1" applyAlignment="1">
      <alignment horizontal="center" wrapText="1"/>
    </xf>
    <xf numFmtId="0" fontId="16" fillId="0" borderId="8" xfId="3" applyFont="1" applyBorder="1" applyAlignment="1">
      <alignment horizontal="center" wrapText="1"/>
    </xf>
    <xf numFmtId="165" fontId="17" fillId="3" borderId="9" xfId="3" applyNumberFormat="1" applyFont="1" applyFill="1" applyBorder="1" applyAlignment="1">
      <alignment horizontal="right" vertical="top"/>
    </xf>
    <xf numFmtId="165" fontId="17" fillId="3" borderId="10" xfId="3" applyNumberFormat="1" applyFont="1" applyFill="1" applyBorder="1" applyAlignment="1">
      <alignment horizontal="right" vertical="top"/>
    </xf>
    <xf numFmtId="164" fontId="17" fillId="3" borderId="11" xfId="3" applyNumberFormat="1" applyFont="1" applyFill="1" applyBorder="1" applyAlignment="1">
      <alignment horizontal="right" vertical="top"/>
    </xf>
    <xf numFmtId="165" fontId="17" fillId="3" borderId="12" xfId="3" applyNumberFormat="1" applyFont="1" applyFill="1" applyBorder="1" applyAlignment="1">
      <alignment horizontal="right" vertical="top"/>
    </xf>
    <xf numFmtId="165" fontId="17" fillId="3" borderId="13" xfId="3" applyNumberFormat="1" applyFont="1" applyFill="1" applyBorder="1" applyAlignment="1">
      <alignment horizontal="right" vertical="top"/>
    </xf>
    <xf numFmtId="164" fontId="17" fillId="3" borderId="14" xfId="3" applyNumberFormat="1" applyFont="1" applyFill="1" applyBorder="1" applyAlignment="1">
      <alignment horizontal="right" vertical="top"/>
    </xf>
    <xf numFmtId="165" fontId="17" fillId="3" borderId="15" xfId="3" applyNumberFormat="1" applyFont="1" applyFill="1" applyBorder="1" applyAlignment="1">
      <alignment horizontal="right" vertical="top"/>
    </xf>
    <xf numFmtId="165" fontId="17" fillId="3" borderId="16" xfId="3" applyNumberFormat="1" applyFont="1" applyFill="1" applyBorder="1" applyAlignment="1">
      <alignment horizontal="right" vertical="top"/>
    </xf>
    <xf numFmtId="164" fontId="17" fillId="3" borderId="17" xfId="3" applyNumberFormat="1" applyFont="1" applyFill="1" applyBorder="1" applyAlignment="1">
      <alignment horizontal="right" vertical="top"/>
    </xf>
    <xf numFmtId="0" fontId="16" fillId="2" borderId="18" xfId="3" applyFont="1" applyFill="1" applyBorder="1" applyAlignment="1">
      <alignment horizontal="left" vertical="top" wrapText="1"/>
    </xf>
    <xf numFmtId="166" fontId="17" fillId="3" borderId="9" xfId="3" applyNumberFormat="1" applyFont="1" applyFill="1" applyBorder="1" applyAlignment="1">
      <alignment horizontal="right" vertical="top"/>
    </xf>
    <xf numFmtId="164" fontId="17" fillId="3" borderId="10" xfId="3" applyNumberFormat="1" applyFont="1" applyFill="1" applyBorder="1" applyAlignment="1">
      <alignment horizontal="right" vertical="top"/>
    </xf>
    <xf numFmtId="166" fontId="17" fillId="3" borderId="11" xfId="3" applyNumberFormat="1" applyFont="1" applyFill="1" applyBorder="1" applyAlignment="1">
      <alignment horizontal="right" vertical="top"/>
    </xf>
    <xf numFmtId="166" fontId="17" fillId="3" borderId="12" xfId="3" applyNumberFormat="1" applyFont="1" applyFill="1" applyBorder="1" applyAlignment="1">
      <alignment horizontal="right" vertical="top"/>
    </xf>
    <xf numFmtId="164" fontId="17" fillId="3" borderId="13" xfId="3" applyNumberFormat="1" applyFont="1" applyFill="1" applyBorder="1" applyAlignment="1">
      <alignment horizontal="right" vertical="top"/>
    </xf>
    <xf numFmtId="166" fontId="17" fillId="3" borderId="14" xfId="3" applyNumberFormat="1" applyFont="1" applyFill="1" applyBorder="1" applyAlignment="1">
      <alignment horizontal="right" vertical="top"/>
    </xf>
    <xf numFmtId="166" fontId="17" fillId="3" borderId="13" xfId="3" applyNumberFormat="1" applyFont="1" applyFill="1" applyBorder="1" applyAlignment="1">
      <alignment horizontal="right" vertical="top"/>
    </xf>
    <xf numFmtId="166" fontId="17" fillId="3" borderId="15" xfId="3" applyNumberFormat="1" applyFont="1" applyFill="1" applyBorder="1" applyAlignment="1">
      <alignment horizontal="right" vertical="top"/>
    </xf>
    <xf numFmtId="164" fontId="17" fillId="3" borderId="16" xfId="3" applyNumberFormat="1" applyFont="1" applyFill="1" applyBorder="1" applyAlignment="1">
      <alignment horizontal="right" vertical="top"/>
    </xf>
    <xf numFmtId="166" fontId="17" fillId="3" borderId="17" xfId="3" applyNumberFormat="1" applyFont="1" applyFill="1" applyBorder="1" applyAlignment="1">
      <alignment horizontal="right" vertical="top"/>
    </xf>
    <xf numFmtId="0" fontId="17" fillId="0" borderId="0" xfId="3" applyFont="1" applyBorder="1" applyAlignment="1">
      <alignment horizontal="left" vertical="top" wrapText="1"/>
    </xf>
    <xf numFmtId="0" fontId="17" fillId="3" borderId="9" xfId="3" applyFont="1" applyFill="1" applyBorder="1" applyAlignment="1">
      <alignment horizontal="right" vertical="top"/>
    </xf>
    <xf numFmtId="166" fontId="17" fillId="3" borderId="10" xfId="3" applyNumberFormat="1" applyFont="1" applyFill="1" applyBorder="1" applyAlignment="1">
      <alignment horizontal="right" vertical="top"/>
    </xf>
    <xf numFmtId="0" fontId="17" fillId="3" borderId="13" xfId="3" applyFont="1" applyFill="1" applyBorder="1" applyAlignment="1">
      <alignment horizontal="left" vertical="top" wrapText="1"/>
    </xf>
    <xf numFmtId="0" fontId="17" fillId="3" borderId="14" xfId="3" applyFont="1" applyFill="1" applyBorder="1" applyAlignment="1">
      <alignment horizontal="left" vertical="top" wrapText="1"/>
    </xf>
    <xf numFmtId="0" fontId="17" fillId="3" borderId="16" xfId="3" applyFont="1" applyFill="1" applyBorder="1" applyAlignment="1">
      <alignment horizontal="left" vertical="top" wrapText="1"/>
    </xf>
    <xf numFmtId="0" fontId="17" fillId="3" borderId="17" xfId="3" applyFont="1" applyFill="1" applyBorder="1" applyAlignment="1">
      <alignment horizontal="left" vertical="top" wrapText="1"/>
    </xf>
    <xf numFmtId="0" fontId="16" fillId="0" borderId="0" xfId="3" applyFont="1" applyBorder="1" applyAlignment="1">
      <alignment horizontal="left" wrapText="1"/>
    </xf>
    <xf numFmtId="0" fontId="16" fillId="0" borderId="19" xfId="3" applyFont="1" applyBorder="1" applyAlignment="1">
      <alignment horizontal="center" wrapText="1"/>
    </xf>
    <xf numFmtId="0" fontId="16" fillId="0" borderId="20" xfId="3" applyFont="1" applyBorder="1" applyAlignment="1">
      <alignment horizontal="center" wrapText="1"/>
    </xf>
    <xf numFmtId="0" fontId="16" fillId="0" borderId="21" xfId="3" applyFont="1" applyBorder="1" applyAlignment="1">
      <alignment horizontal="center" wrapText="1"/>
    </xf>
    <xf numFmtId="0" fontId="16" fillId="0" borderId="6" xfId="3" applyFont="1" applyBorder="1" applyAlignment="1">
      <alignment horizontal="center" wrapText="1"/>
    </xf>
    <xf numFmtId="0" fontId="16" fillId="0" borderId="7" xfId="3" applyFont="1" applyBorder="1" applyAlignment="1">
      <alignment horizontal="center" wrapText="1"/>
    </xf>
    <xf numFmtId="165" fontId="17" fillId="3" borderId="11" xfId="3" applyNumberFormat="1" applyFont="1" applyFill="1" applyBorder="1" applyAlignment="1">
      <alignment horizontal="right" vertical="top"/>
    </xf>
    <xf numFmtId="0" fontId="17" fillId="3" borderId="12" xfId="3" applyFont="1" applyFill="1" applyBorder="1" applyAlignment="1">
      <alignment horizontal="right" vertical="top"/>
    </xf>
    <xf numFmtId="165" fontId="17" fillId="3" borderId="14" xfId="3" applyNumberFormat="1" applyFont="1" applyFill="1" applyBorder="1" applyAlignment="1">
      <alignment horizontal="right" vertical="top"/>
    </xf>
    <xf numFmtId="0" fontId="16" fillId="2" borderId="25" xfId="3" applyFont="1" applyFill="1" applyBorder="1" applyAlignment="1">
      <alignment horizontal="left" vertical="top" wrapText="1"/>
    </xf>
    <xf numFmtId="0" fontId="16" fillId="2" borderId="25" xfId="3" applyFont="1" applyFill="1" applyBorder="1" applyAlignment="1">
      <alignment horizontal="left" vertical="top" wrapText="1"/>
    </xf>
    <xf numFmtId="165" fontId="17" fillId="3" borderId="26" xfId="3" applyNumberFormat="1" applyFont="1" applyFill="1" applyBorder="1" applyAlignment="1">
      <alignment horizontal="right" vertical="top"/>
    </xf>
    <xf numFmtId="165" fontId="17" fillId="3" borderId="27" xfId="3" applyNumberFormat="1" applyFont="1" applyFill="1" applyBorder="1" applyAlignment="1">
      <alignment horizontal="right" vertical="top"/>
    </xf>
    <xf numFmtId="166" fontId="17" fillId="3" borderId="27" xfId="3" applyNumberFormat="1" applyFont="1" applyFill="1" applyBorder="1" applyAlignment="1">
      <alignment horizontal="right" vertical="top"/>
    </xf>
    <xf numFmtId="165" fontId="17" fillId="3" borderId="28" xfId="3" applyNumberFormat="1" applyFont="1" applyFill="1" applyBorder="1" applyAlignment="1">
      <alignment horizontal="right" vertical="top"/>
    </xf>
    <xf numFmtId="166" fontId="17" fillId="3" borderId="16" xfId="3" applyNumberFormat="1" applyFont="1" applyFill="1" applyBorder="1" applyAlignment="1">
      <alignment horizontal="right" vertical="top"/>
    </xf>
    <xf numFmtId="165" fontId="17" fillId="3" borderId="17" xfId="3" applyNumberFormat="1" applyFont="1" applyFill="1" applyBorder="1" applyAlignment="1">
      <alignment horizontal="right" vertical="top"/>
    </xf>
    <xf numFmtId="0" fontId="14" fillId="0" borderId="0" xfId="4"/>
    <xf numFmtId="0" fontId="15" fillId="0" borderId="0" xfId="4" applyFont="1" applyBorder="1" applyAlignment="1"/>
    <xf numFmtId="0" fontId="16" fillId="2" borderId="2" xfId="4" applyFont="1" applyFill="1" applyBorder="1" applyAlignment="1">
      <alignment horizontal="left" vertical="top" wrapText="1"/>
    </xf>
    <xf numFmtId="0" fontId="16" fillId="2" borderId="2" xfId="4" applyFont="1" applyFill="1" applyBorder="1" applyAlignment="1">
      <alignment horizontal="left" vertical="top" wrapText="1"/>
    </xf>
    <xf numFmtId="164" fontId="17" fillId="3" borderId="2" xfId="4" applyNumberFormat="1" applyFont="1" applyFill="1" applyBorder="1" applyAlignment="1">
      <alignment horizontal="right" vertical="top"/>
    </xf>
    <xf numFmtId="0" fontId="16" fillId="2" borderId="3" xfId="4" applyFont="1" applyFill="1" applyBorder="1" applyAlignment="1">
      <alignment horizontal="left" vertical="top" wrapText="1"/>
    </xf>
    <xf numFmtId="0" fontId="16" fillId="2" borderId="3" xfId="4" applyFont="1" applyFill="1" applyBorder="1" applyAlignment="1">
      <alignment horizontal="left" vertical="top" wrapText="1"/>
    </xf>
    <xf numFmtId="0" fontId="18" fillId="0" borderId="0" xfId="4" applyFont="1" applyBorder="1" applyAlignment="1">
      <alignment horizontal="center" vertical="center" wrapText="1"/>
    </xf>
    <xf numFmtId="0" fontId="16" fillId="0" borderId="4" xfId="4" applyFont="1" applyBorder="1" applyAlignment="1">
      <alignment horizontal="left" wrapText="1"/>
    </xf>
    <xf numFmtId="0" fontId="16" fillId="0" borderId="4" xfId="4" applyFont="1" applyBorder="1" applyAlignment="1">
      <alignment horizontal="center" wrapText="1"/>
    </xf>
    <xf numFmtId="0" fontId="16" fillId="2" borderId="5" xfId="4" applyFont="1" applyFill="1" applyBorder="1" applyAlignment="1">
      <alignment horizontal="left" vertical="top" wrapText="1"/>
    </xf>
    <xf numFmtId="0" fontId="16" fillId="2" borderId="5" xfId="4" applyFont="1" applyFill="1" applyBorder="1" applyAlignment="1">
      <alignment horizontal="left" vertical="top" wrapText="1"/>
    </xf>
    <xf numFmtId="164" fontId="17" fillId="3" borderId="5" xfId="4" applyNumberFormat="1" applyFont="1" applyFill="1" applyBorder="1" applyAlignment="1">
      <alignment horizontal="right" vertical="top"/>
    </xf>
    <xf numFmtId="164" fontId="17" fillId="3" borderId="3" xfId="4" applyNumberFormat="1" applyFont="1" applyFill="1" applyBorder="1" applyAlignment="1">
      <alignment horizontal="right" vertical="top"/>
    </xf>
    <xf numFmtId="0" fontId="17" fillId="3" borderId="0" xfId="4" applyFont="1" applyFill="1"/>
    <xf numFmtId="0" fontId="14" fillId="0" borderId="0" xfId="4"/>
    <xf numFmtId="0" fontId="16" fillId="0" borderId="4" xfId="4" applyFont="1" applyBorder="1" applyAlignment="1">
      <alignment horizontal="left" wrapText="1"/>
    </xf>
    <xf numFmtId="0" fontId="16" fillId="0" borderId="6" xfId="4" applyFont="1" applyBorder="1" applyAlignment="1">
      <alignment horizontal="center" wrapText="1"/>
    </xf>
    <xf numFmtId="0" fontId="16" fillId="0" borderId="7" xfId="4" applyFont="1" applyBorder="1" applyAlignment="1">
      <alignment horizontal="center" wrapText="1"/>
    </xf>
    <xf numFmtId="0" fontId="16" fillId="0" borderId="8" xfId="4" applyFont="1" applyBorder="1" applyAlignment="1">
      <alignment horizontal="center" wrapText="1"/>
    </xf>
    <xf numFmtId="165" fontId="17" fillId="3" borderId="9" xfId="4" applyNumberFormat="1" applyFont="1" applyFill="1" applyBorder="1" applyAlignment="1">
      <alignment horizontal="right" vertical="top"/>
    </xf>
    <xf numFmtId="165" fontId="17" fillId="3" borderId="10" xfId="4" applyNumberFormat="1" applyFont="1" applyFill="1" applyBorder="1" applyAlignment="1">
      <alignment horizontal="right" vertical="top"/>
    </xf>
    <xf numFmtId="164" fontId="17" fillId="3" borderId="11" xfId="4" applyNumberFormat="1" applyFont="1" applyFill="1" applyBorder="1" applyAlignment="1">
      <alignment horizontal="right" vertical="top"/>
    </xf>
    <xf numFmtId="165" fontId="17" fillId="3" borderId="12" xfId="4" applyNumberFormat="1" applyFont="1" applyFill="1" applyBorder="1" applyAlignment="1">
      <alignment horizontal="right" vertical="top"/>
    </xf>
    <xf numFmtId="165" fontId="17" fillId="3" borderId="13" xfId="4" applyNumberFormat="1" applyFont="1" applyFill="1" applyBorder="1" applyAlignment="1">
      <alignment horizontal="right" vertical="top"/>
    </xf>
    <xf numFmtId="164" fontId="17" fillId="3" borderId="14" xfId="4" applyNumberFormat="1" applyFont="1" applyFill="1" applyBorder="1" applyAlignment="1">
      <alignment horizontal="right" vertical="top"/>
    </xf>
    <xf numFmtId="165" fontId="17" fillId="3" borderId="15" xfId="4" applyNumberFormat="1" applyFont="1" applyFill="1" applyBorder="1" applyAlignment="1">
      <alignment horizontal="right" vertical="top"/>
    </xf>
    <xf numFmtId="165" fontId="17" fillId="3" borderId="16" xfId="4" applyNumberFormat="1" applyFont="1" applyFill="1" applyBorder="1" applyAlignment="1">
      <alignment horizontal="right" vertical="top"/>
    </xf>
    <xf numFmtId="164" fontId="17" fillId="3" borderId="17" xfId="4" applyNumberFormat="1" applyFont="1" applyFill="1" applyBorder="1" applyAlignment="1">
      <alignment horizontal="right" vertical="top"/>
    </xf>
    <xf numFmtId="0" fontId="16" fillId="2" borderId="18" xfId="4" applyFont="1" applyFill="1" applyBorder="1" applyAlignment="1">
      <alignment horizontal="left" vertical="top" wrapText="1"/>
    </xf>
    <xf numFmtId="166" fontId="17" fillId="3" borderId="9" xfId="4" applyNumberFormat="1" applyFont="1" applyFill="1" applyBorder="1" applyAlignment="1">
      <alignment horizontal="right" vertical="top"/>
    </xf>
    <xf numFmtId="164" fontId="17" fillId="3" borderId="10" xfId="4" applyNumberFormat="1" applyFont="1" applyFill="1" applyBorder="1" applyAlignment="1">
      <alignment horizontal="right" vertical="top"/>
    </xf>
    <xf numFmtId="166" fontId="17" fillId="3" borderId="11" xfId="4" applyNumberFormat="1" applyFont="1" applyFill="1" applyBorder="1" applyAlignment="1">
      <alignment horizontal="right" vertical="top"/>
    </xf>
    <xf numFmtId="166" fontId="17" fillId="3" borderId="12" xfId="4" applyNumberFormat="1" applyFont="1" applyFill="1" applyBorder="1" applyAlignment="1">
      <alignment horizontal="right" vertical="top"/>
    </xf>
    <xf numFmtId="164" fontId="17" fillId="3" borderId="13" xfId="4" applyNumberFormat="1" applyFont="1" applyFill="1" applyBorder="1" applyAlignment="1">
      <alignment horizontal="right" vertical="top"/>
    </xf>
    <xf numFmtId="166" fontId="17" fillId="3" borderId="14" xfId="4" applyNumberFormat="1" applyFont="1" applyFill="1" applyBorder="1" applyAlignment="1">
      <alignment horizontal="right" vertical="top"/>
    </xf>
    <xf numFmtId="166" fontId="17" fillId="3" borderId="13" xfId="4" applyNumberFormat="1" applyFont="1" applyFill="1" applyBorder="1" applyAlignment="1">
      <alignment horizontal="right" vertical="top"/>
    </xf>
    <xf numFmtId="166" fontId="17" fillId="3" borderId="15" xfId="4" applyNumberFormat="1" applyFont="1" applyFill="1" applyBorder="1" applyAlignment="1">
      <alignment horizontal="right" vertical="top"/>
    </xf>
    <xf numFmtId="164" fontId="17" fillId="3" borderId="16" xfId="4" applyNumberFormat="1" applyFont="1" applyFill="1" applyBorder="1" applyAlignment="1">
      <alignment horizontal="right" vertical="top"/>
    </xf>
    <xf numFmtId="166" fontId="17" fillId="3" borderId="17" xfId="4" applyNumberFormat="1" applyFont="1" applyFill="1" applyBorder="1" applyAlignment="1">
      <alignment horizontal="right" vertical="top"/>
    </xf>
    <xf numFmtId="0" fontId="17" fillId="0" borderId="0" xfId="4" applyFont="1" applyBorder="1" applyAlignment="1">
      <alignment horizontal="left" vertical="top" wrapText="1"/>
    </xf>
    <xf numFmtId="0" fontId="17" fillId="3" borderId="9" xfId="4" applyFont="1" applyFill="1" applyBorder="1" applyAlignment="1">
      <alignment horizontal="right" vertical="top"/>
    </xf>
    <xf numFmtId="166" fontId="17" fillId="3" borderId="10" xfId="4" applyNumberFormat="1" applyFont="1" applyFill="1" applyBorder="1" applyAlignment="1">
      <alignment horizontal="right" vertical="top"/>
    </xf>
    <xf numFmtId="0" fontId="17" fillId="3" borderId="13" xfId="4" applyFont="1" applyFill="1" applyBorder="1" applyAlignment="1">
      <alignment horizontal="left" vertical="top" wrapText="1"/>
    </xf>
    <xf numFmtId="0" fontId="17" fillId="3" borderId="14" xfId="4" applyFont="1" applyFill="1" applyBorder="1" applyAlignment="1">
      <alignment horizontal="left" vertical="top" wrapText="1"/>
    </xf>
    <xf numFmtId="0" fontId="17" fillId="3" borderId="16" xfId="4" applyFont="1" applyFill="1" applyBorder="1" applyAlignment="1">
      <alignment horizontal="left" vertical="top" wrapText="1"/>
    </xf>
    <xf numFmtId="0" fontId="17" fillId="3" borderId="17" xfId="4" applyFont="1" applyFill="1" applyBorder="1" applyAlignment="1">
      <alignment horizontal="left" vertical="top" wrapText="1"/>
    </xf>
    <xf numFmtId="0" fontId="16" fillId="0" borderId="0" xfId="4" applyFont="1" applyBorder="1" applyAlignment="1">
      <alignment horizontal="left" wrapText="1"/>
    </xf>
    <xf numFmtId="0" fontId="16" fillId="0" borderId="19" xfId="4" applyFont="1" applyBorder="1" applyAlignment="1">
      <alignment horizontal="center" wrapText="1"/>
    </xf>
    <xf numFmtId="0" fontId="16" fillId="0" borderId="20" xfId="4" applyFont="1" applyBorder="1" applyAlignment="1">
      <alignment horizontal="center" wrapText="1"/>
    </xf>
    <xf numFmtId="0" fontId="16" fillId="0" borderId="21" xfId="4" applyFont="1" applyBorder="1" applyAlignment="1">
      <alignment horizontal="center" wrapText="1"/>
    </xf>
    <xf numFmtId="0" fontId="16" fillId="0" borderId="6" xfId="4" applyFont="1" applyBorder="1" applyAlignment="1">
      <alignment horizontal="center" wrapText="1"/>
    </xf>
    <xf numFmtId="0" fontId="16" fillId="0" borderId="7" xfId="4" applyFont="1" applyBorder="1" applyAlignment="1">
      <alignment horizontal="center" wrapText="1"/>
    </xf>
    <xf numFmtId="165" fontId="17" fillId="3" borderId="11" xfId="4" applyNumberFormat="1" applyFont="1" applyFill="1" applyBorder="1" applyAlignment="1">
      <alignment horizontal="right" vertical="top"/>
    </xf>
    <xf numFmtId="165" fontId="17" fillId="3" borderId="14" xfId="4" applyNumberFormat="1" applyFont="1" applyFill="1" applyBorder="1" applyAlignment="1">
      <alignment horizontal="right" vertical="top"/>
    </xf>
    <xf numFmtId="0" fontId="16" fillId="2" borderId="25" xfId="4" applyFont="1" applyFill="1" applyBorder="1" applyAlignment="1">
      <alignment horizontal="left" vertical="top" wrapText="1"/>
    </xf>
    <xf numFmtId="0" fontId="16" fillId="2" borderId="25" xfId="4" applyFont="1" applyFill="1" applyBorder="1" applyAlignment="1">
      <alignment horizontal="left" vertical="top" wrapText="1"/>
    </xf>
    <xf numFmtId="165" fontId="17" fillId="3" borderId="26" xfId="4" applyNumberFormat="1" applyFont="1" applyFill="1" applyBorder="1" applyAlignment="1">
      <alignment horizontal="right" vertical="top"/>
    </xf>
    <xf numFmtId="165" fontId="17" fillId="3" borderId="27" xfId="4" applyNumberFormat="1" applyFont="1" applyFill="1" applyBorder="1" applyAlignment="1">
      <alignment horizontal="right" vertical="top"/>
    </xf>
    <xf numFmtId="166" fontId="17" fillId="3" borderId="27" xfId="4" applyNumberFormat="1" applyFont="1" applyFill="1" applyBorder="1" applyAlignment="1">
      <alignment horizontal="right" vertical="top"/>
    </xf>
    <xf numFmtId="165" fontId="17" fillId="3" borderId="28" xfId="4" applyNumberFormat="1" applyFont="1" applyFill="1" applyBorder="1" applyAlignment="1">
      <alignment horizontal="right" vertical="top"/>
    </xf>
    <xf numFmtId="166" fontId="17" fillId="3" borderId="16" xfId="4" applyNumberFormat="1" applyFont="1" applyFill="1" applyBorder="1" applyAlignment="1">
      <alignment horizontal="right" vertical="top"/>
    </xf>
    <xf numFmtId="165" fontId="17" fillId="3" borderId="17" xfId="4" applyNumberFormat="1" applyFont="1" applyFill="1" applyBorder="1" applyAlignment="1">
      <alignment horizontal="right" vertical="top"/>
    </xf>
    <xf numFmtId="0" fontId="14" fillId="0" borderId="0" xfId="5"/>
    <xf numFmtId="0" fontId="15" fillId="0" borderId="0" xfId="5" applyFont="1" applyBorder="1" applyAlignment="1"/>
    <xf numFmtId="0" fontId="16" fillId="2" borderId="2" xfId="5" applyFont="1" applyFill="1" applyBorder="1" applyAlignment="1">
      <alignment horizontal="left" vertical="top" wrapText="1"/>
    </xf>
    <xf numFmtId="0" fontId="16" fillId="2" borderId="2" xfId="5" applyFont="1" applyFill="1" applyBorder="1" applyAlignment="1">
      <alignment horizontal="left" vertical="top" wrapText="1"/>
    </xf>
    <xf numFmtId="164" fontId="17" fillId="3" borderId="2" xfId="5" applyNumberFormat="1" applyFont="1" applyFill="1" applyBorder="1" applyAlignment="1">
      <alignment horizontal="right" vertical="top"/>
    </xf>
    <xf numFmtId="0" fontId="16" fillId="2" borderId="3" xfId="5" applyFont="1" applyFill="1" applyBorder="1" applyAlignment="1">
      <alignment horizontal="left" vertical="top" wrapText="1"/>
    </xf>
    <xf numFmtId="0" fontId="16" fillId="2" borderId="3" xfId="5" applyFont="1" applyFill="1" applyBorder="1" applyAlignment="1">
      <alignment horizontal="left" vertical="top" wrapText="1"/>
    </xf>
    <xf numFmtId="0" fontId="18" fillId="0" borderId="0" xfId="5" applyFont="1" applyBorder="1" applyAlignment="1">
      <alignment horizontal="center" vertical="center" wrapText="1"/>
    </xf>
    <xf numFmtId="0" fontId="16" fillId="0" borderId="4" xfId="5" applyFont="1" applyBorder="1" applyAlignment="1">
      <alignment horizontal="left" wrapText="1"/>
    </xf>
    <xf numFmtId="0" fontId="16" fillId="0" borderId="4" xfId="5" applyFont="1" applyBorder="1" applyAlignment="1">
      <alignment horizontal="center" wrapText="1"/>
    </xf>
    <xf numFmtId="0" fontId="16" fillId="2" borderId="5" xfId="5" applyFont="1" applyFill="1" applyBorder="1" applyAlignment="1">
      <alignment horizontal="left" vertical="top" wrapText="1"/>
    </xf>
    <xf numFmtId="0" fontId="16" fillId="2" borderId="5" xfId="5" applyFont="1" applyFill="1" applyBorder="1" applyAlignment="1">
      <alignment horizontal="left" vertical="top" wrapText="1"/>
    </xf>
    <xf numFmtId="164" fontId="17" fillId="3" borderId="5" xfId="5" applyNumberFormat="1" applyFont="1" applyFill="1" applyBorder="1" applyAlignment="1">
      <alignment horizontal="right" vertical="top"/>
    </xf>
    <xf numFmtId="164" fontId="17" fillId="3" borderId="3" xfId="5" applyNumberFormat="1" applyFont="1" applyFill="1" applyBorder="1" applyAlignment="1">
      <alignment horizontal="right" vertical="top"/>
    </xf>
    <xf numFmtId="0" fontId="16" fillId="0" borderId="6" xfId="5" applyFont="1" applyBorder="1" applyAlignment="1">
      <alignment horizontal="center" wrapText="1"/>
    </xf>
    <xf numFmtId="0" fontId="16" fillId="0" borderId="7" xfId="5" applyFont="1" applyBorder="1" applyAlignment="1">
      <alignment horizontal="center" wrapText="1"/>
    </xf>
    <xf numFmtId="0" fontId="16" fillId="0" borderId="8" xfId="5" applyFont="1" applyBorder="1" applyAlignment="1">
      <alignment horizontal="center" wrapText="1"/>
    </xf>
    <xf numFmtId="0" fontId="16" fillId="2" borderId="18" xfId="5" applyFont="1" applyFill="1" applyBorder="1" applyAlignment="1">
      <alignment horizontal="left" vertical="top" wrapText="1"/>
    </xf>
    <xf numFmtId="165" fontId="17" fillId="3" borderId="9" xfId="5" applyNumberFormat="1" applyFont="1" applyFill="1" applyBorder="1" applyAlignment="1">
      <alignment horizontal="right" vertical="top"/>
    </xf>
    <xf numFmtId="165" fontId="17" fillId="3" borderId="10" xfId="5" applyNumberFormat="1" applyFont="1" applyFill="1" applyBorder="1" applyAlignment="1">
      <alignment horizontal="right" vertical="top"/>
    </xf>
    <xf numFmtId="164" fontId="17" fillId="3" borderId="11" xfId="5" applyNumberFormat="1" applyFont="1" applyFill="1" applyBorder="1" applyAlignment="1">
      <alignment horizontal="right" vertical="top"/>
    </xf>
    <xf numFmtId="165" fontId="17" fillId="3" borderId="12" xfId="5" applyNumberFormat="1" applyFont="1" applyFill="1" applyBorder="1" applyAlignment="1">
      <alignment horizontal="right" vertical="top"/>
    </xf>
    <xf numFmtId="165" fontId="17" fillId="3" borderId="13" xfId="5" applyNumberFormat="1" applyFont="1" applyFill="1" applyBorder="1" applyAlignment="1">
      <alignment horizontal="right" vertical="top"/>
    </xf>
    <xf numFmtId="164" fontId="17" fillId="3" borderId="14" xfId="5" applyNumberFormat="1" applyFont="1" applyFill="1" applyBorder="1" applyAlignment="1">
      <alignment horizontal="right" vertical="top"/>
    </xf>
    <xf numFmtId="0" fontId="16" fillId="2" borderId="25" xfId="5" applyFont="1" applyFill="1" applyBorder="1" applyAlignment="1">
      <alignment horizontal="left" vertical="top" wrapText="1"/>
    </xf>
    <xf numFmtId="0" fontId="16" fillId="2" borderId="25" xfId="5" applyFont="1" applyFill="1" applyBorder="1" applyAlignment="1">
      <alignment horizontal="left" vertical="top" wrapText="1"/>
    </xf>
    <xf numFmtId="165" fontId="17" fillId="3" borderId="26" xfId="5" applyNumberFormat="1" applyFont="1" applyFill="1" applyBorder="1" applyAlignment="1">
      <alignment horizontal="right" vertical="top"/>
    </xf>
    <xf numFmtId="165" fontId="17" fillId="3" borderId="27" xfId="5" applyNumberFormat="1" applyFont="1" applyFill="1" applyBorder="1" applyAlignment="1">
      <alignment horizontal="right" vertical="top"/>
    </xf>
    <xf numFmtId="164" fontId="17" fillId="3" borderId="28" xfId="5" applyNumberFormat="1" applyFont="1" applyFill="1" applyBorder="1" applyAlignment="1">
      <alignment horizontal="right" vertical="top"/>
    </xf>
    <xf numFmtId="165" fontId="17" fillId="3" borderId="15" xfId="5" applyNumberFormat="1" applyFont="1" applyFill="1" applyBorder="1" applyAlignment="1">
      <alignment horizontal="right" vertical="top"/>
    </xf>
    <xf numFmtId="165" fontId="17" fillId="3" borderId="16" xfId="5" applyNumberFormat="1" applyFont="1" applyFill="1" applyBorder="1" applyAlignment="1">
      <alignment horizontal="right" vertical="top"/>
    </xf>
    <xf numFmtId="164" fontId="17" fillId="3" borderId="17" xfId="5" applyNumberFormat="1" applyFont="1" applyFill="1" applyBorder="1" applyAlignment="1">
      <alignment horizontal="right" vertical="top"/>
    </xf>
    <xf numFmtId="0" fontId="16" fillId="2" borderId="1" xfId="5" applyFont="1" applyFill="1" applyBorder="1" applyAlignment="1">
      <alignment horizontal="left" vertical="top" wrapText="1"/>
    </xf>
    <xf numFmtId="166" fontId="17" fillId="3" borderId="1" xfId="5" applyNumberFormat="1" applyFont="1" applyFill="1" applyBorder="1" applyAlignment="1">
      <alignment horizontal="right" vertical="top"/>
    </xf>
    <xf numFmtId="166" fontId="17" fillId="3" borderId="2" xfId="5" applyNumberFormat="1" applyFont="1" applyFill="1" applyBorder="1" applyAlignment="1">
      <alignment horizontal="right" vertical="top"/>
    </xf>
    <xf numFmtId="166" fontId="17" fillId="3" borderId="3" xfId="5" applyNumberFormat="1" applyFont="1" applyFill="1" applyBorder="1" applyAlignment="1">
      <alignment horizontal="right" vertical="top"/>
    </xf>
    <xf numFmtId="0" fontId="17" fillId="0" borderId="0" xfId="5" applyFont="1" applyBorder="1" applyAlignment="1">
      <alignment horizontal="left" vertical="top" wrapText="1"/>
    </xf>
    <xf numFmtId="166" fontId="17" fillId="3" borderId="9" xfId="5" applyNumberFormat="1" applyFont="1" applyFill="1" applyBorder="1" applyAlignment="1">
      <alignment horizontal="right" vertical="top"/>
    </xf>
    <xf numFmtId="0" fontId="17" fillId="3" borderId="10" xfId="5" applyFont="1" applyFill="1" applyBorder="1" applyAlignment="1">
      <alignment horizontal="right" vertical="top"/>
    </xf>
    <xf numFmtId="166" fontId="17" fillId="3" borderId="10" xfId="5" applyNumberFormat="1" applyFont="1" applyFill="1" applyBorder="1" applyAlignment="1">
      <alignment horizontal="right" vertical="top"/>
    </xf>
    <xf numFmtId="166" fontId="17" fillId="3" borderId="11" xfId="5" applyNumberFormat="1" applyFont="1" applyFill="1" applyBorder="1" applyAlignment="1">
      <alignment horizontal="right" vertical="top"/>
    </xf>
    <xf numFmtId="166" fontId="17" fillId="3" borderId="12" xfId="5" applyNumberFormat="1" applyFont="1" applyFill="1" applyBorder="1" applyAlignment="1">
      <alignment horizontal="right" vertical="top"/>
    </xf>
    <xf numFmtId="0" fontId="17" fillId="3" borderId="13" xfId="5" applyFont="1" applyFill="1" applyBorder="1" applyAlignment="1">
      <alignment horizontal="right" vertical="top"/>
    </xf>
    <xf numFmtId="166" fontId="17" fillId="3" borderId="13" xfId="5" applyNumberFormat="1" applyFont="1" applyFill="1" applyBorder="1" applyAlignment="1">
      <alignment horizontal="right" vertical="top"/>
    </xf>
    <xf numFmtId="166" fontId="17" fillId="3" borderId="14" xfId="5" applyNumberFormat="1" applyFont="1" applyFill="1" applyBorder="1" applyAlignment="1">
      <alignment horizontal="right" vertical="top"/>
    </xf>
    <xf numFmtId="166" fontId="17" fillId="3" borderId="26" xfId="5" applyNumberFormat="1" applyFont="1" applyFill="1" applyBorder="1" applyAlignment="1">
      <alignment horizontal="right" vertical="top"/>
    </xf>
    <xf numFmtId="0" fontId="17" fillId="3" borderId="27" xfId="5" applyFont="1" applyFill="1" applyBorder="1" applyAlignment="1">
      <alignment horizontal="right" vertical="top"/>
    </xf>
    <xf numFmtId="166" fontId="17" fillId="3" borderId="27" xfId="5" applyNumberFormat="1" applyFont="1" applyFill="1" applyBorder="1" applyAlignment="1">
      <alignment horizontal="right" vertical="top"/>
    </xf>
    <xf numFmtId="166" fontId="17" fillId="3" borderId="28" xfId="5" applyNumberFormat="1" applyFont="1" applyFill="1" applyBorder="1" applyAlignment="1">
      <alignment horizontal="right" vertical="top"/>
    </xf>
    <xf numFmtId="166" fontId="17" fillId="3" borderId="15" xfId="5" applyNumberFormat="1" applyFont="1" applyFill="1" applyBorder="1" applyAlignment="1">
      <alignment horizontal="right" vertical="top"/>
    </xf>
    <xf numFmtId="0" fontId="17" fillId="3" borderId="16" xfId="5" applyFont="1" applyFill="1" applyBorder="1" applyAlignment="1">
      <alignment horizontal="right" vertical="top"/>
    </xf>
    <xf numFmtId="166" fontId="17" fillId="3" borderId="16" xfId="5" applyNumberFormat="1" applyFont="1" applyFill="1" applyBorder="1" applyAlignment="1">
      <alignment horizontal="right" vertical="top"/>
    </xf>
    <xf numFmtId="166" fontId="17" fillId="3" borderId="17" xfId="5" applyNumberFormat="1" applyFont="1" applyFill="1" applyBorder="1" applyAlignment="1">
      <alignment horizontal="right" vertical="top"/>
    </xf>
    <xf numFmtId="164" fontId="17" fillId="3" borderId="10" xfId="5" applyNumberFormat="1" applyFont="1" applyFill="1" applyBorder="1" applyAlignment="1">
      <alignment horizontal="right" vertical="top"/>
    </xf>
    <xf numFmtId="164" fontId="17" fillId="3" borderId="13" xfId="5" applyNumberFormat="1" applyFont="1" applyFill="1" applyBorder="1" applyAlignment="1">
      <alignment horizontal="right" vertical="top"/>
    </xf>
    <xf numFmtId="164" fontId="17" fillId="3" borderId="27" xfId="5" applyNumberFormat="1" applyFont="1" applyFill="1" applyBorder="1" applyAlignment="1">
      <alignment horizontal="right" vertical="top"/>
    </xf>
    <xf numFmtId="164" fontId="17" fillId="3" borderId="16" xfId="5" applyNumberFormat="1" applyFont="1" applyFill="1" applyBorder="1" applyAlignment="1">
      <alignment horizontal="right" vertical="top"/>
    </xf>
    <xf numFmtId="0" fontId="17" fillId="3" borderId="9" xfId="5" applyFont="1" applyFill="1" applyBorder="1" applyAlignment="1">
      <alignment horizontal="right" vertical="top"/>
    </xf>
    <xf numFmtId="0" fontId="17" fillId="3" borderId="12" xfId="5" applyFont="1" applyFill="1" applyBorder="1" applyAlignment="1">
      <alignment horizontal="right" vertical="top"/>
    </xf>
    <xf numFmtId="0" fontId="17" fillId="3" borderId="26" xfId="5" applyFont="1" applyFill="1" applyBorder="1" applyAlignment="1">
      <alignment horizontal="right" vertical="top"/>
    </xf>
    <xf numFmtId="0" fontId="17" fillId="3" borderId="13" xfId="5" applyFont="1" applyFill="1" applyBorder="1" applyAlignment="1">
      <alignment horizontal="left" vertical="top" wrapText="1"/>
    </xf>
    <xf numFmtId="0" fontId="17" fillId="3" borderId="14" xfId="5" applyFont="1" applyFill="1" applyBorder="1" applyAlignment="1">
      <alignment horizontal="left" vertical="top" wrapText="1"/>
    </xf>
    <xf numFmtId="0" fontId="17" fillId="3" borderId="27" xfId="5" applyFont="1" applyFill="1" applyBorder="1" applyAlignment="1">
      <alignment horizontal="left" vertical="top" wrapText="1"/>
    </xf>
    <xf numFmtId="0" fontId="17" fillId="3" borderId="28" xfId="5" applyFont="1" applyFill="1" applyBorder="1" applyAlignment="1">
      <alignment horizontal="left" vertical="top" wrapText="1"/>
    </xf>
    <xf numFmtId="0" fontId="17" fillId="3" borderId="16" xfId="5" applyFont="1" applyFill="1" applyBorder="1" applyAlignment="1">
      <alignment horizontal="left" vertical="top" wrapText="1"/>
    </xf>
    <xf numFmtId="0" fontId="17" fillId="3" borderId="17" xfId="5" applyFont="1" applyFill="1" applyBorder="1" applyAlignment="1">
      <alignment horizontal="left" vertical="top" wrapText="1"/>
    </xf>
    <xf numFmtId="0" fontId="16" fillId="0" borderId="0" xfId="5" applyFont="1" applyBorder="1" applyAlignment="1">
      <alignment horizontal="left" wrapText="1"/>
    </xf>
    <xf numFmtId="0" fontId="16" fillId="0" borderId="19" xfId="5" applyFont="1" applyBorder="1" applyAlignment="1">
      <alignment horizontal="center" wrapText="1"/>
    </xf>
    <xf numFmtId="0" fontId="16" fillId="0" borderId="20" xfId="5" applyFont="1" applyBorder="1" applyAlignment="1">
      <alignment horizontal="center" wrapText="1"/>
    </xf>
    <xf numFmtId="0" fontId="16" fillId="0" borderId="21" xfId="5" applyFont="1" applyBorder="1" applyAlignment="1">
      <alignment horizontal="center" wrapText="1"/>
    </xf>
    <xf numFmtId="0" fontId="16" fillId="0" borderId="6" xfId="5" applyFont="1" applyBorder="1" applyAlignment="1">
      <alignment horizontal="center" wrapText="1"/>
    </xf>
    <xf numFmtId="0" fontId="16" fillId="0" borderId="7" xfId="5" applyFont="1" applyBorder="1" applyAlignment="1">
      <alignment horizontal="center" wrapText="1"/>
    </xf>
    <xf numFmtId="0" fontId="16" fillId="0" borderId="4" xfId="5" applyFont="1" applyBorder="1" applyAlignment="1">
      <alignment horizontal="left" wrapText="1"/>
    </xf>
    <xf numFmtId="0" fontId="17" fillId="3" borderId="0" xfId="5" applyFont="1" applyFill="1"/>
    <xf numFmtId="0" fontId="14" fillId="0" borderId="0" xfId="5"/>
    <xf numFmtId="165" fontId="17" fillId="3" borderId="11" xfId="5" applyNumberFormat="1" applyFont="1" applyFill="1" applyBorder="1" applyAlignment="1">
      <alignment horizontal="right" vertical="top"/>
    </xf>
    <xf numFmtId="165" fontId="17" fillId="3" borderId="14" xfId="5" applyNumberFormat="1" applyFont="1" applyFill="1" applyBorder="1" applyAlignment="1">
      <alignment horizontal="right" vertical="top"/>
    </xf>
    <xf numFmtId="165" fontId="17" fillId="3" borderId="28" xfId="5" applyNumberFormat="1" applyFont="1" applyFill="1" applyBorder="1" applyAlignment="1">
      <alignment horizontal="right" vertical="top"/>
    </xf>
    <xf numFmtId="165" fontId="17" fillId="3" borderId="17" xfId="5" applyNumberFormat="1" applyFont="1" applyFill="1" applyBorder="1" applyAlignment="1">
      <alignment horizontal="right" vertical="top"/>
    </xf>
  </cellXfs>
  <cellStyles count="6">
    <cellStyle name="Normal" xfId="0" builtinId="0"/>
    <cellStyle name="Normal_All Microbial Group" xfId="5" xr:uid="{AD7111D0-EEDF-46E7-8C7F-03401898F47B}"/>
    <cellStyle name="Normal_Fungal" xfId="3" xr:uid="{BEEB4F9E-42E5-47F4-9941-3C932882B13C}"/>
    <cellStyle name="Normal_Gram-" xfId="2" xr:uid="{ADBFBBE2-5766-4DA4-96F1-B5540D8C88EE}"/>
    <cellStyle name="Normal_Gram+" xfId="1" xr:uid="{59568F3F-DD43-49ED-BB26-FB3142A47C9C}"/>
    <cellStyle name="Normal_Unspecified" xfId="4" xr:uid="{9C8A2183-8C2B-4B13-B471-6270DB6E16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2888-4F46-4FC5-A5E1-B041E54D63F9}">
  <dimension ref="A1:S125"/>
  <sheetViews>
    <sheetView workbookViewId="0">
      <selection activeCell="F66" sqref="F66"/>
    </sheetView>
  </sheetViews>
  <sheetFormatPr defaultRowHeight="15" x14ac:dyDescent="0.25"/>
  <cols>
    <col min="19" max="19" width="13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1" t="s">
        <v>19</v>
      </c>
      <c r="B2" s="1" t="s">
        <v>20</v>
      </c>
      <c r="C2" s="8">
        <v>1</v>
      </c>
      <c r="D2" s="1" t="s">
        <v>21</v>
      </c>
      <c r="E2" s="1" t="s">
        <v>22</v>
      </c>
      <c r="F2" s="3">
        <v>51.837792261370893</v>
      </c>
      <c r="G2" s="3">
        <v>5.2022991358911375</v>
      </c>
      <c r="H2" s="3">
        <v>57.040091397262032</v>
      </c>
      <c r="I2" s="3">
        <f>AVERAGE(H2:H5)</f>
        <v>28.316810674570132</v>
      </c>
      <c r="J2" s="3">
        <f>_xlfn.STDEV.P(H2:H5)/SQRT(4)</f>
        <v>10.899407471598508</v>
      </c>
      <c r="K2" s="4">
        <v>37.585259855467243</v>
      </c>
      <c r="L2" s="4">
        <f>AVERAGE(K2:K5)</f>
        <v>30.575422392503757</v>
      </c>
      <c r="M2" s="4">
        <f>_xlfn.STDEV.P(K2:K5)/SQRT(4)</f>
        <v>3.3602381109876642</v>
      </c>
      <c r="N2" s="5">
        <v>6.725046886069622</v>
      </c>
      <c r="O2" s="5">
        <f>AVERAGE(N2:N5)</f>
        <v>4.5304136429901574</v>
      </c>
      <c r="P2" s="5">
        <f>_xlfn.STDEV.P(N2:N5)/SQRT(4)</f>
        <v>1.1758671649326651</v>
      </c>
      <c r="Q2" s="7">
        <v>76.064102033174294</v>
      </c>
      <c r="R2" s="7">
        <f>AVERAGE(Q2:Q5)</f>
        <v>46.847804154370728</v>
      </c>
      <c r="S2" s="7">
        <f>_xlfn.STDEV.P(Q2:Q5)/SQRT(4)</f>
        <v>11.494927908236047</v>
      </c>
    </row>
    <row r="3" spans="1:19" x14ac:dyDescent="0.25">
      <c r="A3" s="1" t="s">
        <v>23</v>
      </c>
      <c r="B3" s="1" t="s">
        <v>20</v>
      </c>
      <c r="C3" s="8">
        <v>8</v>
      </c>
      <c r="D3" s="1" t="s">
        <v>21</v>
      </c>
      <c r="E3" s="1" t="s">
        <v>22</v>
      </c>
      <c r="F3" s="3">
        <v>2.9562736183134</v>
      </c>
      <c r="G3" s="3">
        <v>1.3028996968862407</v>
      </c>
      <c r="H3" s="3">
        <v>4.2591733151996412</v>
      </c>
      <c r="I3" s="3"/>
      <c r="J3" s="3"/>
      <c r="K3" s="4">
        <v>21.512281370367489</v>
      </c>
      <c r="L3" s="4"/>
      <c r="M3" s="4"/>
      <c r="N3" s="5">
        <v>1.2689181393617488</v>
      </c>
      <c r="O3" s="5"/>
      <c r="P3" s="5"/>
      <c r="Q3" s="7">
        <v>19.886268659613879</v>
      </c>
    </row>
    <row r="4" spans="1:19" x14ac:dyDescent="0.25">
      <c r="A4" s="1" t="s">
        <v>24</v>
      </c>
      <c r="B4" s="1" t="s">
        <v>20</v>
      </c>
      <c r="C4" s="8">
        <v>12</v>
      </c>
      <c r="D4" s="1" t="s">
        <v>21</v>
      </c>
      <c r="E4" s="1" t="s">
        <v>22</v>
      </c>
      <c r="H4" s="3"/>
    </row>
    <row r="5" spans="1:19" x14ac:dyDescent="0.25">
      <c r="A5" s="1" t="s">
        <v>25</v>
      </c>
      <c r="B5" s="1" t="s">
        <v>20</v>
      </c>
      <c r="C5" s="8">
        <v>19</v>
      </c>
      <c r="D5" s="1" t="s">
        <v>21</v>
      </c>
      <c r="E5" s="1" t="s">
        <v>22</v>
      </c>
      <c r="F5" s="3">
        <v>21.638944128893716</v>
      </c>
      <c r="G5" s="3">
        <v>2.0122231823550072</v>
      </c>
      <c r="H5" s="3">
        <v>23.651167311248724</v>
      </c>
      <c r="I5" s="3"/>
      <c r="J5" s="3"/>
      <c r="K5" s="4">
        <v>32.628725951676543</v>
      </c>
      <c r="L5" s="4"/>
      <c r="M5" s="4"/>
      <c r="N5" s="5">
        <v>5.597275903539102</v>
      </c>
      <c r="O5" s="5"/>
      <c r="P5" s="5"/>
      <c r="Q5" s="7">
        <v>44.593041770324035</v>
      </c>
    </row>
    <row r="6" spans="1:19" x14ac:dyDescent="0.25">
      <c r="A6" s="9" t="s">
        <v>26</v>
      </c>
      <c r="B6" s="9" t="s">
        <v>27</v>
      </c>
      <c r="C6" s="10">
        <v>2</v>
      </c>
      <c r="D6" s="9" t="s">
        <v>21</v>
      </c>
      <c r="E6" s="9" t="s">
        <v>22</v>
      </c>
      <c r="I6" s="3">
        <f>AVERAGE(H6:H9)</f>
        <v>74.351542343111021</v>
      </c>
      <c r="J6" s="3">
        <f>_xlfn.STDEV.P(H6:H9)/SQRT(4)</f>
        <v>2.4038171478805026</v>
      </c>
      <c r="L6" s="4">
        <f>AVERAGE(K6:K9)</f>
        <v>59.460241790896475</v>
      </c>
      <c r="M6" s="4">
        <f>_xlfn.STDEV.P(K6:K9)/SQRT(4)</f>
        <v>2.0199774502751051</v>
      </c>
      <c r="O6" s="5">
        <f>AVERAGE(N6:N9)</f>
        <v>11.283324712906063</v>
      </c>
      <c r="P6" s="5">
        <f>_xlfn.STDEV.P(N6:N9)/SQRT(4)</f>
        <v>1.058780542047304</v>
      </c>
      <c r="R6" s="7">
        <f>AVERAGE(Q6:Q9)</f>
        <v>113.62779405994368</v>
      </c>
      <c r="S6" s="7">
        <f>_xlfn.STDEV.P(Q6:Q9)/SQRT(4)</f>
        <v>2.8477400953156464</v>
      </c>
    </row>
    <row r="7" spans="1:19" x14ac:dyDescent="0.25">
      <c r="A7" s="9" t="s">
        <v>28</v>
      </c>
      <c r="B7" s="9" t="s">
        <v>27</v>
      </c>
      <c r="C7" s="10">
        <v>10</v>
      </c>
      <c r="D7" s="9" t="s">
        <v>21</v>
      </c>
      <c r="E7" s="9" t="s">
        <v>22</v>
      </c>
      <c r="F7" s="3">
        <v>63.096700911120593</v>
      </c>
      <c r="G7" s="3">
        <v>6.4472071362294248</v>
      </c>
      <c r="H7" s="3">
        <v>69.543908047350016</v>
      </c>
      <c r="I7" s="3"/>
      <c r="J7" s="3"/>
      <c r="K7" s="4">
        <v>55.420286890346269</v>
      </c>
      <c r="L7" s="4"/>
      <c r="M7" s="4"/>
      <c r="N7" s="5">
        <v>9.1657636288114581</v>
      </c>
      <c r="O7" s="5"/>
      <c r="P7" s="5"/>
      <c r="Q7" s="7">
        <v>107.9323138693124</v>
      </c>
    </row>
    <row r="8" spans="1:19" x14ac:dyDescent="0.25">
      <c r="A8" s="9" t="s">
        <v>29</v>
      </c>
      <c r="B8" s="9" t="s">
        <v>27</v>
      </c>
      <c r="C8" s="10">
        <v>14</v>
      </c>
      <c r="D8" s="9" t="s">
        <v>21</v>
      </c>
      <c r="E8" s="9" t="s">
        <v>22</v>
      </c>
      <c r="F8" s="3">
        <v>72.631316818056334</v>
      </c>
      <c r="G8" s="3">
        <v>6.5278598208156851</v>
      </c>
      <c r="H8" s="3">
        <v>79.159176638872026</v>
      </c>
      <c r="I8" s="3"/>
      <c r="J8" s="3"/>
      <c r="K8" s="4">
        <v>63.500196691446689</v>
      </c>
      <c r="L8" s="4"/>
      <c r="M8" s="4"/>
      <c r="N8" s="5">
        <v>13.400885797000669</v>
      </c>
      <c r="O8" s="5"/>
      <c r="P8" s="5"/>
      <c r="Q8" s="7">
        <v>119.32327425057498</v>
      </c>
    </row>
    <row r="9" spans="1:19" x14ac:dyDescent="0.25">
      <c r="A9" s="9" t="s">
        <v>30</v>
      </c>
      <c r="B9" s="9" t="s">
        <v>27</v>
      </c>
      <c r="C9" s="10">
        <v>18</v>
      </c>
      <c r="D9" s="9" t="s">
        <v>21</v>
      </c>
      <c r="E9" s="9" t="s">
        <v>22</v>
      </c>
    </row>
    <row r="10" spans="1:19" x14ac:dyDescent="0.25">
      <c r="A10" s="11" t="s">
        <v>31</v>
      </c>
      <c r="B10" s="11" t="s">
        <v>32</v>
      </c>
      <c r="C10" s="12">
        <v>3</v>
      </c>
      <c r="D10" s="11" t="s">
        <v>21</v>
      </c>
      <c r="E10" s="11" t="s">
        <v>22</v>
      </c>
      <c r="F10" s="3">
        <v>15.271124725828278</v>
      </c>
      <c r="G10" s="3">
        <v>1.8360108109572364</v>
      </c>
      <c r="H10" s="3">
        <v>17.107135536785513</v>
      </c>
      <c r="I10" s="3">
        <f>AVERAGE(H10:H13)</f>
        <v>13.649528785583124</v>
      </c>
      <c r="J10" s="3">
        <f>_xlfn.STDEV.P(H10:H13)/SQRT(4)</f>
        <v>3.3198200647628369</v>
      </c>
      <c r="K10" s="4">
        <v>25.145946970164978</v>
      </c>
      <c r="L10" s="4">
        <f>AVERAGE(K10:K13)</f>
        <v>13.906401711019583</v>
      </c>
      <c r="M10" s="4">
        <f>_xlfn.STDEV.P(K10:K13)/SQRT(4)</f>
        <v>4.1843289295716701</v>
      </c>
      <c r="N10" s="5">
        <v>2.6677377885256597</v>
      </c>
      <c r="O10" s="5">
        <f>AVERAGE(N10:N13)</f>
        <v>1.7841638851839381</v>
      </c>
      <c r="P10" s="5">
        <f>_xlfn.STDEV.P(N10:N13)/SQRT(4)</f>
        <v>0.41511239993420895</v>
      </c>
      <c r="Q10" s="7">
        <v>36.278997061391323</v>
      </c>
      <c r="R10" s="7">
        <f>AVERAGE(Q10:Q13)</f>
        <v>22.567324512293357</v>
      </c>
      <c r="S10" s="7">
        <f>_xlfn.STDEV.P(Q10:Q13)/SQRT(4)</f>
        <v>5.6885208685572008</v>
      </c>
    </row>
    <row r="11" spans="1:19" x14ac:dyDescent="0.25">
      <c r="A11" s="11" t="s">
        <v>33</v>
      </c>
      <c r="B11" s="11" t="s">
        <v>32</v>
      </c>
      <c r="C11" s="12">
        <v>9</v>
      </c>
      <c r="D11" s="11" t="s">
        <v>21</v>
      </c>
      <c r="E11" s="11" t="s">
        <v>22</v>
      </c>
      <c r="H11" s="3"/>
    </row>
    <row r="12" spans="1:19" x14ac:dyDescent="0.25">
      <c r="A12" s="11" t="s">
        <v>34</v>
      </c>
      <c r="B12" s="11" t="s">
        <v>32</v>
      </c>
      <c r="C12" s="12">
        <v>15</v>
      </c>
      <c r="D12" s="11" t="s">
        <v>21</v>
      </c>
      <c r="E12" s="11" t="s">
        <v>22</v>
      </c>
      <c r="F12" s="3">
        <v>4.0425218913801864</v>
      </c>
      <c r="G12" s="3">
        <v>0.31771753951671949</v>
      </c>
      <c r="H12" s="3">
        <v>4.3602394308969057</v>
      </c>
      <c r="I12" s="3"/>
      <c r="J12" s="3"/>
      <c r="K12" s="4">
        <v>5.0763147166503408</v>
      </c>
      <c r="L12" s="4"/>
      <c r="M12" s="4"/>
      <c r="N12" s="5">
        <v>0.67276309294902703</v>
      </c>
      <c r="O12" s="5"/>
      <c r="P12" s="5"/>
      <c r="Q12" s="7">
        <v>8.4212108108010515</v>
      </c>
    </row>
    <row r="13" spans="1:19" x14ac:dyDescent="0.25">
      <c r="A13" s="11" t="s">
        <v>35</v>
      </c>
      <c r="B13" s="11" t="s">
        <v>32</v>
      </c>
      <c r="C13" s="12">
        <v>16</v>
      </c>
      <c r="D13" s="11" t="s">
        <v>21</v>
      </c>
      <c r="E13" s="11" t="s">
        <v>22</v>
      </c>
      <c r="F13" s="3">
        <v>17.865519935100984</v>
      </c>
      <c r="G13" s="3">
        <v>1.6156914539659728</v>
      </c>
      <c r="H13" s="3">
        <v>19.481211389066956</v>
      </c>
      <c r="I13" s="3"/>
      <c r="J13" s="3"/>
      <c r="K13" s="4">
        <v>11.496943446243435</v>
      </c>
      <c r="L13" s="4"/>
      <c r="M13" s="4"/>
      <c r="N13" s="5">
        <v>2.0119907740771272</v>
      </c>
      <c r="O13" s="5"/>
      <c r="P13" s="5"/>
      <c r="Q13" s="7">
        <v>23.001765664687706</v>
      </c>
    </row>
    <row r="14" spans="1:19" x14ac:dyDescent="0.25">
      <c r="A14" s="13" t="s">
        <v>36</v>
      </c>
      <c r="B14" s="13" t="s">
        <v>37</v>
      </c>
      <c r="C14" s="14">
        <v>4</v>
      </c>
      <c r="D14" s="13" t="s">
        <v>21</v>
      </c>
      <c r="E14" s="13" t="s">
        <v>22</v>
      </c>
      <c r="F14" s="3">
        <v>71.919205537910898</v>
      </c>
      <c r="G14" s="3">
        <v>5.2305165115185694</v>
      </c>
      <c r="H14" s="3">
        <v>77.149722049429471</v>
      </c>
      <c r="I14" s="3">
        <f>AVERAGE(H14:H17)</f>
        <v>43.226847076559416</v>
      </c>
      <c r="J14" s="3">
        <f>_xlfn.STDEV.P(H14:H17)/SQRT(4)</f>
        <v>17.658306338170377</v>
      </c>
      <c r="K14" s="4">
        <v>52.533430004902478</v>
      </c>
      <c r="L14" s="4">
        <f>AVERAGE(K14:K17)</f>
        <v>33.772206552461775</v>
      </c>
      <c r="M14" s="4">
        <f>_xlfn.STDEV.P(K14:K17)/SQRT(4)</f>
        <v>11.944562800095094</v>
      </c>
      <c r="N14" s="5">
        <v>7.2921170676044795</v>
      </c>
      <c r="O14" s="5">
        <f>AVERAGE(N14:N17)</f>
        <v>5.7344101304044939</v>
      </c>
      <c r="P14" s="5">
        <f>_xlfn.STDEV.P(N14:N17)/SQRT(4)</f>
        <v>2.1459454334011658</v>
      </c>
      <c r="Q14" s="7">
        <v>111.55666569888051</v>
      </c>
      <c r="R14" s="7">
        <f>AVERAGE(Q14:Q17)</f>
        <v>62.893658521420853</v>
      </c>
      <c r="S14" s="7">
        <f>_xlfn.STDEV.P(Q14:Q17)/SQRT(4)</f>
        <v>23.903158721296023</v>
      </c>
    </row>
    <row r="15" spans="1:19" x14ac:dyDescent="0.25">
      <c r="A15" s="13" t="s">
        <v>38</v>
      </c>
      <c r="B15" s="13" t="s">
        <v>37</v>
      </c>
      <c r="C15" s="14">
        <v>7</v>
      </c>
      <c r="D15" s="13" t="s">
        <v>21</v>
      </c>
      <c r="E15" s="13" t="s">
        <v>22</v>
      </c>
      <c r="F15" s="3">
        <v>72.058154512513852</v>
      </c>
      <c r="G15" s="3">
        <v>7.8070125919960907</v>
      </c>
      <c r="H15" s="3">
        <v>79.865167104509936</v>
      </c>
      <c r="I15" s="3"/>
      <c r="J15" s="3"/>
      <c r="K15" s="4">
        <v>61.976278328062705</v>
      </c>
      <c r="L15" s="4"/>
      <c r="M15" s="4"/>
      <c r="N15" s="5">
        <v>11.989204344798461</v>
      </c>
      <c r="O15" s="5"/>
      <c r="P15" s="5"/>
      <c r="Q15" s="7">
        <v>109.54297334782981</v>
      </c>
    </row>
    <row r="16" spans="1:19" x14ac:dyDescent="0.25">
      <c r="A16" s="13" t="s">
        <v>39</v>
      </c>
      <c r="B16" s="13" t="s">
        <v>37</v>
      </c>
      <c r="C16" s="14">
        <v>11</v>
      </c>
      <c r="D16" s="13" t="s">
        <v>21</v>
      </c>
      <c r="E16" s="13" t="s">
        <v>22</v>
      </c>
      <c r="F16" s="3">
        <v>5.5091899488580509</v>
      </c>
      <c r="G16" s="3">
        <v>0.63657873940529153</v>
      </c>
      <c r="H16" s="3">
        <v>6.1457686882633427</v>
      </c>
      <c r="I16" s="3"/>
      <c r="J16" s="3"/>
      <c r="K16" s="4">
        <v>6.262237267501721</v>
      </c>
      <c r="L16" s="4"/>
      <c r="M16" s="4"/>
      <c r="N16" s="5">
        <v>0.92959955056789123</v>
      </c>
      <c r="O16" s="5"/>
      <c r="P16" s="5"/>
      <c r="Q16" s="7">
        <v>9.9787074744267379</v>
      </c>
    </row>
    <row r="17" spans="1:19" x14ac:dyDescent="0.25">
      <c r="A17" s="13" t="s">
        <v>40</v>
      </c>
      <c r="B17" s="13" t="s">
        <v>37</v>
      </c>
      <c r="C17" s="14">
        <v>20</v>
      </c>
      <c r="D17" s="13" t="s">
        <v>21</v>
      </c>
      <c r="E17" s="13" t="s">
        <v>22</v>
      </c>
      <c r="F17" s="3">
        <v>8.8754401910649534</v>
      </c>
      <c r="G17" s="3">
        <v>0.87129027296996509</v>
      </c>
      <c r="H17" s="3">
        <v>9.7467304640349184</v>
      </c>
      <c r="I17" s="3"/>
      <c r="J17" s="3"/>
      <c r="K17" s="4">
        <v>14.316880609380213</v>
      </c>
      <c r="L17" s="4"/>
      <c r="M17" s="4"/>
      <c r="N17" s="5">
        <v>2.726719558647146</v>
      </c>
      <c r="O17" s="5"/>
      <c r="P17" s="5"/>
      <c r="Q17" s="7">
        <v>20.496287564546385</v>
      </c>
    </row>
    <row r="18" spans="1:19" x14ac:dyDescent="0.25">
      <c r="A18" s="15" t="s">
        <v>41</v>
      </c>
      <c r="B18" s="15" t="s">
        <v>42</v>
      </c>
      <c r="C18" s="16">
        <v>5</v>
      </c>
      <c r="D18" s="15" t="s">
        <v>21</v>
      </c>
      <c r="E18" s="15" t="s">
        <v>22</v>
      </c>
      <c r="F18" s="3">
        <v>116.47873663726664</v>
      </c>
      <c r="G18" s="3">
        <v>11.906780917345685</v>
      </c>
      <c r="H18" s="3">
        <v>128.38551755461231</v>
      </c>
      <c r="I18" s="3">
        <f>AVERAGE(H18:H21)</f>
        <v>47.287626095720263</v>
      </c>
      <c r="J18" s="3">
        <f>_xlfn.STDEV.P(H18:H21)/SQRT(4)</f>
        <v>24.497947365430448</v>
      </c>
      <c r="K18" s="4">
        <v>102.12156843458534</v>
      </c>
      <c r="L18" s="4">
        <f>AVERAGE(K18:K21)</f>
        <v>42.575438614930022</v>
      </c>
      <c r="M18" s="4">
        <f>_xlfn.STDEV.P(K18:K21)/SQRT(4)</f>
        <v>18.214019156420257</v>
      </c>
      <c r="N18" s="5">
        <v>16.807550676360883</v>
      </c>
      <c r="O18" s="5">
        <f>AVERAGE(N18:N21)</f>
        <v>6.7303738248446541</v>
      </c>
      <c r="P18" s="5">
        <f>_xlfn.STDEV.P(N18:N21)/SQRT(4)</f>
        <v>3.0818546478170457</v>
      </c>
      <c r="Q18" s="7">
        <v>162.00477581230783</v>
      </c>
      <c r="R18" s="7">
        <f>AVERAGE(Q18:Q21)</f>
        <v>71.357657443241436</v>
      </c>
      <c r="S18" s="7">
        <f>_xlfn.STDEV.P(Q18:Q21)/SQRT(4)</f>
        <v>27.985313933717578</v>
      </c>
    </row>
    <row r="19" spans="1:19" x14ac:dyDescent="0.25">
      <c r="A19" s="15" t="s">
        <v>43</v>
      </c>
      <c r="B19" s="15" t="s">
        <v>42</v>
      </c>
      <c r="C19" s="16">
        <v>6</v>
      </c>
      <c r="D19" s="15" t="s">
        <v>21</v>
      </c>
      <c r="E19" s="15" t="s">
        <v>22</v>
      </c>
      <c r="F19" s="3">
        <v>38.890718565302848</v>
      </c>
      <c r="G19" s="3">
        <v>3.9892614935106372</v>
      </c>
      <c r="H19" s="3">
        <v>42.879980058813487</v>
      </c>
      <c r="I19" s="3"/>
      <c r="J19" s="3"/>
      <c r="K19" s="4">
        <v>39.036237571364211</v>
      </c>
      <c r="L19" s="4"/>
      <c r="M19" s="4"/>
      <c r="N19" s="5">
        <v>6.2048132714865343</v>
      </c>
      <c r="O19" s="5"/>
      <c r="P19" s="5"/>
      <c r="Q19" s="7">
        <v>65.708159827324806</v>
      </c>
    </row>
    <row r="20" spans="1:19" x14ac:dyDescent="0.25">
      <c r="A20" s="15" t="s">
        <v>44</v>
      </c>
      <c r="B20" s="15" t="s">
        <v>42</v>
      </c>
      <c r="C20" s="16">
        <v>13</v>
      </c>
      <c r="D20" s="15" t="s">
        <v>21</v>
      </c>
      <c r="E20" s="15" t="s">
        <v>22</v>
      </c>
      <c r="F20" s="3">
        <v>2.8353504923567781</v>
      </c>
      <c r="G20" s="3">
        <v>0.38882324975008936</v>
      </c>
      <c r="H20" s="3">
        <v>3.2241737421068675</v>
      </c>
      <c r="I20" s="3"/>
      <c r="J20" s="3"/>
      <c r="K20" s="4">
        <v>5.0495705047124195</v>
      </c>
      <c r="L20" s="4"/>
      <c r="M20" s="4"/>
      <c r="N20" s="5">
        <v>0.45076133697282117</v>
      </c>
      <c r="O20" s="5"/>
      <c r="P20" s="5"/>
      <c r="Q20" s="7">
        <v>10.559529091346912</v>
      </c>
    </row>
    <row r="21" spans="1:19" x14ac:dyDescent="0.25">
      <c r="A21" s="15" t="s">
        <v>45</v>
      </c>
      <c r="B21" s="15" t="s">
        <v>42</v>
      </c>
      <c r="C21" s="16">
        <v>17</v>
      </c>
      <c r="D21" s="15" t="s">
        <v>21</v>
      </c>
      <c r="E21" s="15" t="s">
        <v>22</v>
      </c>
      <c r="F21" s="3">
        <v>13.151667267013488</v>
      </c>
      <c r="G21" s="3">
        <v>1.509165760334908</v>
      </c>
      <c r="H21" s="3">
        <v>14.660833027348396</v>
      </c>
      <c r="I21" s="3"/>
      <c r="J21" s="3"/>
      <c r="K21" s="4">
        <v>24.094377949058114</v>
      </c>
      <c r="L21" s="4"/>
      <c r="M21" s="4"/>
      <c r="N21" s="5">
        <v>3.4583700145583753</v>
      </c>
      <c r="O21" s="5"/>
      <c r="P21" s="5"/>
      <c r="Q21" s="7">
        <v>47.158165041986209</v>
      </c>
    </row>
    <row r="22" spans="1:19" x14ac:dyDescent="0.25">
      <c r="A22" s="1" t="s">
        <v>46</v>
      </c>
      <c r="B22" s="1" t="s">
        <v>20</v>
      </c>
      <c r="C22" s="8">
        <v>1</v>
      </c>
      <c r="D22" s="1" t="s">
        <v>47</v>
      </c>
      <c r="E22" s="1" t="s">
        <v>22</v>
      </c>
      <c r="F22" s="3">
        <v>160.3619540171353</v>
      </c>
      <c r="G22" s="3">
        <v>18.953839859888909</v>
      </c>
      <c r="H22" s="3">
        <v>179.31579387702422</v>
      </c>
      <c r="I22" s="3">
        <f>AVERAGE(H22:H25)</f>
        <v>81.090908687646362</v>
      </c>
      <c r="J22" s="3">
        <f>_xlfn.STDEV.P(H22:H25)/SQRT(4)</f>
        <v>37.226157505285819</v>
      </c>
      <c r="K22" s="4">
        <v>192.62137732703951</v>
      </c>
      <c r="L22" s="4">
        <f>AVERAGE(K22:K25)</f>
        <v>76.868423045533518</v>
      </c>
      <c r="M22" s="4">
        <f>_xlfn.STDEV.P(K22:K25)/SQRT(4)</f>
        <v>37.292433913747267</v>
      </c>
      <c r="N22" s="5">
        <v>43.40780086088909</v>
      </c>
      <c r="O22" s="5">
        <f>AVERAGE(N22:N25)</f>
        <v>16.717204816232496</v>
      </c>
      <c r="P22" s="5">
        <f>_xlfn.STDEV.P(N22:N25)/SQRT(4)</f>
        <v>8.3973169566770895</v>
      </c>
      <c r="Q22" s="7">
        <v>313.33947305167095</v>
      </c>
      <c r="R22" s="7">
        <f>AVERAGE(Q22:Q25)</f>
        <v>135.36170856061045</v>
      </c>
      <c r="S22" s="7">
        <f>_xlfn.STDEV.P(Q22:Q25)/SQRT(4)</f>
        <v>63.165978458705382</v>
      </c>
    </row>
    <row r="23" spans="1:19" x14ac:dyDescent="0.25">
      <c r="A23" s="1" t="s">
        <v>48</v>
      </c>
      <c r="B23" s="1" t="s">
        <v>20</v>
      </c>
      <c r="C23" s="8">
        <v>8</v>
      </c>
      <c r="D23" s="1" t="s">
        <v>47</v>
      </c>
      <c r="E23" s="1" t="s">
        <v>22</v>
      </c>
      <c r="F23" s="3">
        <v>2.3855049954101943</v>
      </c>
      <c r="G23" s="3">
        <v>0.58233333563429157</v>
      </c>
      <c r="H23" s="3">
        <v>2.967838331044486</v>
      </c>
      <c r="I23" s="3"/>
      <c r="J23" s="3"/>
      <c r="K23" s="4">
        <v>9.1314877709841493</v>
      </c>
      <c r="L23" s="4"/>
      <c r="M23" s="4"/>
      <c r="N23" s="5">
        <v>1.0633785489690941</v>
      </c>
      <c r="O23" s="5"/>
      <c r="P23" s="5"/>
      <c r="Q23" s="7">
        <v>7.1006641488004121</v>
      </c>
    </row>
    <row r="24" spans="1:19" x14ac:dyDescent="0.25">
      <c r="A24" s="1" t="s">
        <v>49</v>
      </c>
      <c r="B24" s="1" t="s">
        <v>20</v>
      </c>
      <c r="C24" s="8">
        <v>12</v>
      </c>
      <c r="D24" s="1" t="s">
        <v>47</v>
      </c>
      <c r="E24" s="1" t="s">
        <v>22</v>
      </c>
      <c r="F24" s="3">
        <v>13.978778670743843</v>
      </c>
      <c r="G24" s="3">
        <v>1.2974118916913944</v>
      </c>
      <c r="H24" s="3">
        <v>15.276190562435238</v>
      </c>
      <c r="I24" s="3"/>
      <c r="J24" s="3"/>
      <c r="K24" s="4">
        <v>13.41550151619176</v>
      </c>
      <c r="L24" s="4"/>
      <c r="M24" s="4"/>
      <c r="N24" s="5">
        <v>3.7858726206258151</v>
      </c>
      <c r="O24" s="5"/>
      <c r="P24" s="5"/>
      <c r="Q24" s="7">
        <v>25.426333235518317</v>
      </c>
    </row>
    <row r="25" spans="1:19" x14ac:dyDescent="0.25">
      <c r="A25" s="1" t="s">
        <v>50</v>
      </c>
      <c r="B25" s="1" t="s">
        <v>20</v>
      </c>
      <c r="C25" s="8">
        <v>19</v>
      </c>
      <c r="D25" s="1" t="s">
        <v>47</v>
      </c>
      <c r="E25" s="1" t="s">
        <v>22</v>
      </c>
      <c r="F25" s="3">
        <v>116.35460121751949</v>
      </c>
      <c r="G25" s="3">
        <v>10.449210762562057</v>
      </c>
      <c r="H25" s="3">
        <v>126.80381198008155</v>
      </c>
      <c r="I25" s="3"/>
      <c r="J25" s="3"/>
      <c r="K25" s="4">
        <v>92.305325567918629</v>
      </c>
      <c r="L25" s="4"/>
      <c r="M25" s="4"/>
      <c r="N25" s="5">
        <v>18.611767234445988</v>
      </c>
      <c r="O25" s="5"/>
      <c r="P25" s="5"/>
      <c r="Q25" s="7">
        <v>195.58036380645214</v>
      </c>
    </row>
    <row r="26" spans="1:19" x14ac:dyDescent="0.25">
      <c r="A26" s="9" t="s">
        <v>51</v>
      </c>
      <c r="B26" s="9" t="s">
        <v>27</v>
      </c>
      <c r="C26" s="10">
        <v>2</v>
      </c>
      <c r="D26" s="9" t="s">
        <v>47</v>
      </c>
      <c r="E26" s="9" t="s">
        <v>22</v>
      </c>
      <c r="F26" s="3">
        <v>274.76987865232735</v>
      </c>
      <c r="G26" s="3">
        <v>22.532016304990297</v>
      </c>
      <c r="H26" s="3">
        <v>297.30189495731764</v>
      </c>
      <c r="I26" s="3">
        <f>AVERAGE(H26:H29)</f>
        <v>222.95989419826813</v>
      </c>
      <c r="J26" s="3">
        <f>_xlfn.STDEV.P(H26:H29)/SQRT(4)</f>
        <v>62.41977712790576</v>
      </c>
      <c r="K26" s="4">
        <v>178.71765266807745</v>
      </c>
      <c r="L26" s="4">
        <f>AVERAGE(K26:K29)</f>
        <v>140.24289374255304</v>
      </c>
      <c r="M26" s="4">
        <f>_xlfn.STDEV.P(K26:K29)/SQRT(4)</f>
        <v>37.267272134585703</v>
      </c>
      <c r="N26" s="5">
        <v>28.78216044388255</v>
      </c>
      <c r="O26" s="5">
        <f>AVERAGE(N26:N29)</f>
        <v>22.03902787649729</v>
      </c>
      <c r="P26" s="5">
        <f>_xlfn.STDEV.P(N26:N29)/SQRT(4)</f>
        <v>5.8107744150992531</v>
      </c>
      <c r="Q26" s="7">
        <v>403.41104636133548</v>
      </c>
      <c r="R26" s="7">
        <f>AVERAGE(Q26:Q29)</f>
        <v>309.04568818670435</v>
      </c>
      <c r="S26" s="7">
        <f>_xlfn.STDEV.P(Q26:Q29)/SQRT(4)</f>
        <v>85.765779847034779</v>
      </c>
    </row>
    <row r="27" spans="1:19" x14ac:dyDescent="0.25">
      <c r="A27" s="9" t="s">
        <v>52</v>
      </c>
      <c r="B27" s="9" t="s">
        <v>27</v>
      </c>
      <c r="C27" s="10">
        <v>10</v>
      </c>
      <c r="D27" s="9" t="s">
        <v>47</v>
      </c>
      <c r="E27" s="9" t="s">
        <v>22</v>
      </c>
      <c r="F27" s="3">
        <v>298.76815299715145</v>
      </c>
      <c r="G27" s="3">
        <v>25.70138710123933</v>
      </c>
      <c r="H27" s="3">
        <v>324.46954009839078</v>
      </c>
      <c r="I27" s="3"/>
      <c r="J27" s="3"/>
      <c r="K27" s="4">
        <v>205.99296704981265</v>
      </c>
      <c r="L27" s="4"/>
      <c r="M27" s="4"/>
      <c r="N27" s="5">
        <v>31.647762752755984</v>
      </c>
      <c r="O27" s="5"/>
      <c r="P27" s="5"/>
      <c r="Q27" s="7">
        <v>455.39853126276427</v>
      </c>
    </row>
    <row r="28" spans="1:19" x14ac:dyDescent="0.25">
      <c r="A28" s="9" t="s">
        <v>53</v>
      </c>
      <c r="B28" s="9" t="s">
        <v>27</v>
      </c>
      <c r="C28" s="10">
        <v>14</v>
      </c>
      <c r="D28" s="9" t="s">
        <v>47</v>
      </c>
      <c r="E28" s="9" t="s">
        <v>22</v>
      </c>
    </row>
    <row r="29" spans="1:19" x14ac:dyDescent="0.25">
      <c r="A29" s="9" t="s">
        <v>54</v>
      </c>
      <c r="B29" s="9" t="s">
        <v>27</v>
      </c>
      <c r="C29" s="10">
        <v>18</v>
      </c>
      <c r="D29" s="9" t="s">
        <v>47</v>
      </c>
      <c r="E29" s="9" t="s">
        <v>22</v>
      </c>
      <c r="F29" s="3">
        <v>42.920154861877656</v>
      </c>
      <c r="G29" s="3">
        <v>4.1880926772183278</v>
      </c>
      <c r="H29" s="3">
        <v>47.108247539095984</v>
      </c>
      <c r="I29" s="3"/>
      <c r="J29" s="3"/>
      <c r="K29" s="4">
        <v>36.018061509768991</v>
      </c>
      <c r="L29" s="4"/>
      <c r="M29" s="4"/>
      <c r="N29" s="5">
        <v>5.6871604328533394</v>
      </c>
      <c r="O29" s="5"/>
      <c r="P29" s="5"/>
      <c r="Q29" s="7">
        <v>68.327486936013273</v>
      </c>
    </row>
    <row r="30" spans="1:19" x14ac:dyDescent="0.25">
      <c r="A30" s="13" t="s">
        <v>55</v>
      </c>
      <c r="B30" s="13" t="s">
        <v>32</v>
      </c>
      <c r="C30" s="14">
        <v>3</v>
      </c>
      <c r="D30" s="13" t="s">
        <v>47</v>
      </c>
      <c r="E30" s="13" t="s">
        <v>22</v>
      </c>
      <c r="F30" s="3">
        <v>51.524712949240396</v>
      </c>
      <c r="G30" s="3">
        <v>4.2228705652470175</v>
      </c>
      <c r="H30" s="3">
        <v>55.747583514487417</v>
      </c>
      <c r="I30" s="3">
        <f>AVERAGE(H30:H33)</f>
        <v>92.903964904193188</v>
      </c>
      <c r="J30" s="3">
        <f>_xlfn.STDEV.P(H30:H33)/SQRT(4)</f>
        <v>18.990958309079435</v>
      </c>
      <c r="K30" s="4">
        <v>39.447810222629727</v>
      </c>
      <c r="L30" s="4">
        <f>AVERAGE(K30:K33)</f>
        <v>61.759399272976687</v>
      </c>
      <c r="M30" s="4">
        <f>_xlfn.STDEV.P(K30:K33)/SQRT(4)</f>
        <v>12.04725692978595</v>
      </c>
      <c r="N30" s="5">
        <v>6.1137047796256496</v>
      </c>
      <c r="O30" s="5">
        <f>AVERAGE(N30:N33)</f>
        <v>9.2289946620900789</v>
      </c>
      <c r="P30" s="5">
        <f>_xlfn.STDEV.P(N30:N33)/SQRT(4)</f>
        <v>1.6352484417456377</v>
      </c>
      <c r="Q30" s="7">
        <v>100.0618499165206</v>
      </c>
      <c r="R30" s="7">
        <f>AVERAGE(Q30:Q33)</f>
        <v>143.04577397435278</v>
      </c>
      <c r="S30" s="7">
        <f>_xlfn.STDEV.P(Q30:Q33)/SQRT(4)</f>
        <v>28.305949232165379</v>
      </c>
    </row>
    <row r="31" spans="1:19" x14ac:dyDescent="0.25">
      <c r="A31" s="13" t="s">
        <v>56</v>
      </c>
      <c r="B31" s="13" t="s">
        <v>32</v>
      </c>
      <c r="C31" s="14">
        <v>9</v>
      </c>
      <c r="D31" s="13" t="s">
        <v>47</v>
      </c>
      <c r="E31" s="13" t="s">
        <v>22</v>
      </c>
      <c r="F31" s="3">
        <v>131.6062626750778</v>
      </c>
      <c r="G31" s="3">
        <v>13.468920124567608</v>
      </c>
      <c r="H31" s="3">
        <v>145.0751827996454</v>
      </c>
      <c r="I31" s="3"/>
      <c r="J31" s="3"/>
      <c r="K31" s="4">
        <v>95.219075584287367</v>
      </c>
      <c r="L31" s="4"/>
      <c r="M31" s="4"/>
      <c r="N31" s="5">
        <v>13.747290124500081</v>
      </c>
      <c r="O31" s="5"/>
      <c r="P31" s="5"/>
      <c r="Q31" s="7">
        <v>223.03258428964733</v>
      </c>
    </row>
    <row r="32" spans="1:19" x14ac:dyDescent="0.25">
      <c r="A32" s="13" t="s">
        <v>57</v>
      </c>
      <c r="B32" s="13" t="s">
        <v>32</v>
      </c>
      <c r="C32" s="14">
        <v>15</v>
      </c>
      <c r="D32" s="13" t="s">
        <v>47</v>
      </c>
      <c r="E32" s="13" t="s">
        <v>22</v>
      </c>
    </row>
    <row r="33" spans="1:19" x14ac:dyDescent="0.25">
      <c r="A33" s="13" t="s">
        <v>58</v>
      </c>
      <c r="B33" s="13" t="s">
        <v>32</v>
      </c>
      <c r="C33" s="14">
        <v>16</v>
      </c>
      <c r="D33" s="13" t="s">
        <v>47</v>
      </c>
      <c r="E33" s="13" t="s">
        <v>22</v>
      </c>
      <c r="F33" s="3">
        <v>71.845393724786078</v>
      </c>
      <c r="G33" s="3">
        <v>6.0437346736606541</v>
      </c>
      <c r="H33" s="3">
        <v>77.889128398446729</v>
      </c>
      <c r="I33" s="3"/>
      <c r="J33" s="3"/>
      <c r="K33" s="4">
        <v>50.611312012012966</v>
      </c>
      <c r="L33" s="4"/>
      <c r="M33" s="4"/>
      <c r="N33" s="5">
        <v>7.8259890821445062</v>
      </c>
      <c r="O33" s="5"/>
      <c r="P33" s="5"/>
      <c r="Q33" s="7">
        <v>106.04288771689043</v>
      </c>
    </row>
    <row r="34" spans="1:19" x14ac:dyDescent="0.25">
      <c r="A34" s="11" t="s">
        <v>59</v>
      </c>
      <c r="B34" s="11" t="s">
        <v>37</v>
      </c>
      <c r="C34" s="12">
        <v>4</v>
      </c>
      <c r="D34" s="11" t="s">
        <v>47</v>
      </c>
      <c r="E34" s="11" t="s">
        <v>22</v>
      </c>
      <c r="F34" s="3">
        <v>77.034585117530256</v>
      </c>
      <c r="G34" s="3">
        <v>7.2926292511716673</v>
      </c>
      <c r="H34" s="3">
        <v>84.327214368701917</v>
      </c>
      <c r="I34" s="3">
        <f>AVERAGE(H34:H37)</f>
        <v>46.77685874412073</v>
      </c>
      <c r="J34" s="3">
        <f>_xlfn.STDEV.P(H34:H37)/SQRT(4)</f>
        <v>13.352421324216605</v>
      </c>
      <c r="K34" s="4">
        <v>72.31887995955141</v>
      </c>
      <c r="L34" s="4">
        <f>AVERAGE(K34:K37)</f>
        <v>40.473076455723955</v>
      </c>
      <c r="M34" s="4">
        <f>_xlfn.STDEV.P(K34:K37)/SQRT(4)</f>
        <v>11.431901632541951</v>
      </c>
      <c r="N34" s="5">
        <v>10.503012913467488</v>
      </c>
      <c r="O34" s="5">
        <f>AVERAGE(N34:N37)</f>
        <v>6.6269278812753853</v>
      </c>
      <c r="P34" s="5">
        <f>_xlfn.STDEV.P(N34:N37)/SQRT(4)</f>
        <v>1.7011339747120375</v>
      </c>
      <c r="Q34" s="7">
        <v>137.79357543251922</v>
      </c>
      <c r="R34" s="7">
        <f>AVERAGE(Q34:Q37)</f>
        <v>75.032158854389493</v>
      </c>
      <c r="S34" s="7">
        <f>_xlfn.STDEV.P(Q34:Q37)/SQRT(4)</f>
        <v>21.897068065302452</v>
      </c>
    </row>
    <row r="35" spans="1:19" x14ac:dyDescent="0.25">
      <c r="A35" s="11" t="s">
        <v>60</v>
      </c>
      <c r="B35" s="11" t="s">
        <v>37</v>
      </c>
      <c r="C35" s="12">
        <v>7</v>
      </c>
      <c r="D35" s="11" t="s">
        <v>47</v>
      </c>
      <c r="E35" s="11" t="s">
        <v>22</v>
      </c>
      <c r="F35" s="3">
        <v>44.964263056587704</v>
      </c>
      <c r="G35" s="3">
        <v>4.7581896561980077</v>
      </c>
      <c r="H35" s="3">
        <v>49.72245271278571</v>
      </c>
      <c r="I35" s="3"/>
      <c r="J35" s="3"/>
      <c r="K35" s="4">
        <v>45.868474772403381</v>
      </c>
      <c r="L35" s="4"/>
      <c r="M35" s="4"/>
      <c r="N35" s="5">
        <v>7.5163024384035477</v>
      </c>
      <c r="O35" s="5"/>
      <c r="P35" s="5"/>
      <c r="Q35" s="7">
        <v>78.678213259788293</v>
      </c>
    </row>
    <row r="36" spans="1:19" x14ac:dyDescent="0.25">
      <c r="A36" s="11" t="s">
        <v>61</v>
      </c>
      <c r="B36" s="11" t="s">
        <v>37</v>
      </c>
      <c r="C36" s="12">
        <v>11</v>
      </c>
      <c r="D36" s="11" t="s">
        <v>47</v>
      </c>
      <c r="E36" s="11" t="s">
        <v>22</v>
      </c>
      <c r="F36" s="3">
        <v>8.2033276187048418</v>
      </c>
      <c r="G36" s="3">
        <v>0.80517126709696718</v>
      </c>
      <c r="H36" s="3">
        <v>9.0084988858018082</v>
      </c>
      <c r="I36" s="3"/>
      <c r="J36" s="3"/>
      <c r="K36" s="4">
        <v>8.5428001425922382</v>
      </c>
      <c r="L36" s="4"/>
      <c r="M36" s="4"/>
      <c r="N36" s="5">
        <v>1.1513123814573367</v>
      </c>
      <c r="O36" s="5"/>
      <c r="P36" s="5"/>
      <c r="Q36" s="7">
        <v>14.310790716728388</v>
      </c>
    </row>
    <row r="37" spans="1:19" x14ac:dyDescent="0.25">
      <c r="A37" s="11" t="s">
        <v>62</v>
      </c>
      <c r="B37" s="11" t="s">
        <v>37</v>
      </c>
      <c r="C37" s="12">
        <v>20</v>
      </c>
      <c r="D37" s="11" t="s">
        <v>47</v>
      </c>
      <c r="E37" s="11" t="s">
        <v>22</v>
      </c>
      <c r="F37" s="3">
        <v>39.810682914548757</v>
      </c>
      <c r="G37" s="3">
        <v>4.238586094644738</v>
      </c>
      <c r="H37" s="3">
        <v>44.049269009193495</v>
      </c>
      <c r="I37" s="3"/>
      <c r="J37" s="3"/>
      <c r="K37" s="4">
        <v>35.162150948348781</v>
      </c>
      <c r="L37" s="4"/>
      <c r="M37" s="4"/>
      <c r="N37" s="5">
        <v>7.3370837917731695</v>
      </c>
      <c r="O37" s="5"/>
      <c r="P37" s="5"/>
      <c r="Q37" s="7">
        <v>69.346056008522083</v>
      </c>
    </row>
    <row r="38" spans="1:19" x14ac:dyDescent="0.25">
      <c r="A38" s="15" t="s">
        <v>63</v>
      </c>
      <c r="B38" s="15" t="s">
        <v>42</v>
      </c>
      <c r="C38" s="16">
        <v>5</v>
      </c>
      <c r="D38" s="15" t="s">
        <v>47</v>
      </c>
      <c r="E38" s="15" t="s">
        <v>22</v>
      </c>
      <c r="F38" s="3">
        <v>39.414627929895474</v>
      </c>
      <c r="G38" s="3">
        <v>4.250588029094982</v>
      </c>
      <c r="H38" s="3">
        <v>43.665215958990458</v>
      </c>
      <c r="I38" s="3">
        <f>AVERAGE(H38:H41)</f>
        <v>27.314406135764958</v>
      </c>
      <c r="J38" s="3">
        <f>_xlfn.STDEV.P(H38:H41)/SQRT(4)</f>
        <v>8.1754049116127501</v>
      </c>
      <c r="K38" s="4">
        <v>42.284411056563741</v>
      </c>
      <c r="L38" s="4">
        <f>AVERAGE(K38:K41)</f>
        <v>26.470850478533603</v>
      </c>
      <c r="M38" s="4">
        <f>_xlfn.STDEV.P(K38:K41)/SQRT(4)</f>
        <v>7.9067802890150691</v>
      </c>
      <c r="N38" s="5">
        <v>8.2022281209405818</v>
      </c>
      <c r="O38" s="5">
        <f>AVERAGE(N38:N41)</f>
        <v>4.6903827860805833</v>
      </c>
      <c r="P38" s="5">
        <f>_xlfn.STDEV.P(N38:N41)/SQRT(4)</f>
        <v>1.755922667429999</v>
      </c>
      <c r="Q38" s="7">
        <v>69.106433712982309</v>
      </c>
      <c r="R38" s="7">
        <f>AVERAGE(Q38:Q41)</f>
        <v>46.795471620062692</v>
      </c>
      <c r="S38" s="7">
        <f>_xlfn.STDEV.P(Q38:Q41)/SQRT(4)</f>
        <v>11.155481046459808</v>
      </c>
    </row>
    <row r="39" spans="1:19" x14ac:dyDescent="0.25">
      <c r="A39" s="15" t="s">
        <v>64</v>
      </c>
      <c r="B39" s="15" t="s">
        <v>42</v>
      </c>
      <c r="C39" s="16">
        <v>6</v>
      </c>
      <c r="D39" s="15" t="s">
        <v>47</v>
      </c>
      <c r="E39" s="15" t="s">
        <v>22</v>
      </c>
    </row>
    <row r="40" spans="1:19" x14ac:dyDescent="0.25">
      <c r="A40" s="15" t="s">
        <v>65</v>
      </c>
      <c r="B40" s="15" t="s">
        <v>42</v>
      </c>
      <c r="C40" s="16">
        <v>13</v>
      </c>
      <c r="D40" s="15" t="s">
        <v>47</v>
      </c>
      <c r="E40" s="15" t="s">
        <v>22</v>
      </c>
      <c r="F40" s="3">
        <v>9.9654226503192156</v>
      </c>
      <c r="G40" s="3">
        <v>0.99817366222024506</v>
      </c>
      <c r="H40" s="3">
        <v>10.96359631253946</v>
      </c>
      <c r="I40" s="3"/>
      <c r="J40" s="3"/>
      <c r="K40" s="4">
        <v>10.657289900503464</v>
      </c>
      <c r="L40" s="4"/>
      <c r="M40" s="4"/>
      <c r="N40" s="5">
        <v>1.1785374512205853</v>
      </c>
      <c r="O40" s="5"/>
      <c r="P40" s="5"/>
      <c r="Q40" s="7">
        <v>24.484509527143079</v>
      </c>
    </row>
    <row r="41" spans="1:19" x14ac:dyDescent="0.25">
      <c r="A41" s="15" t="s">
        <v>66</v>
      </c>
      <c r="B41" s="15" t="s">
        <v>42</v>
      </c>
      <c r="C41" s="16">
        <v>17</v>
      </c>
      <c r="D41" s="15" t="s">
        <v>47</v>
      </c>
      <c r="E41" s="15" t="s">
        <v>22</v>
      </c>
    </row>
    <row r="42" spans="1:19" x14ac:dyDescent="0.25">
      <c r="A42" s="1" t="s">
        <v>67</v>
      </c>
      <c r="B42" s="1" t="s">
        <v>20</v>
      </c>
      <c r="C42" s="8">
        <v>1</v>
      </c>
      <c r="D42" s="1" t="s">
        <v>68</v>
      </c>
      <c r="E42" s="1" t="s">
        <v>22</v>
      </c>
      <c r="F42" s="3">
        <v>61.137786007415585</v>
      </c>
      <c r="G42" s="3">
        <v>6.591154397079543</v>
      </c>
      <c r="H42" s="3">
        <v>67.728940404495134</v>
      </c>
      <c r="I42" s="3">
        <f>AVERAGE(H42:H45)</f>
        <v>81.484328667937092</v>
      </c>
      <c r="J42" s="3">
        <f>_xlfn.STDEV.P(H42:H45)/SQRT(4)</f>
        <v>42.540217100371201</v>
      </c>
      <c r="K42" s="4">
        <v>66.809159705509074</v>
      </c>
      <c r="L42" s="4">
        <f>AVERAGE(K42:K45)</f>
        <v>74.115541700376411</v>
      </c>
      <c r="M42" s="4">
        <f>_xlfn.STDEV.P(K42:K45)/SQRT(4)</f>
        <v>39.134740262030469</v>
      </c>
      <c r="N42" s="5">
        <v>12.738446708875227</v>
      </c>
      <c r="O42" s="5">
        <f>AVERAGE(N42:N45)</f>
        <v>11.992324656173027</v>
      </c>
      <c r="P42" s="5">
        <f>_xlfn.STDEV.P(N42:N45)/SQRT(4)</f>
        <v>5.7636818770718792</v>
      </c>
      <c r="Q42" s="7">
        <v>132.75860931527953</v>
      </c>
      <c r="R42" s="7">
        <f>AVERAGE(Q42:Q45)</f>
        <v>130.24408826411832</v>
      </c>
      <c r="S42" s="7">
        <f>_xlfn.STDEV.P(Q42:Q45)/SQRT(4)</f>
        <v>63.510754639523448</v>
      </c>
    </row>
    <row r="43" spans="1:19" x14ac:dyDescent="0.25">
      <c r="A43" s="1" t="s">
        <v>69</v>
      </c>
      <c r="B43" s="1" t="s">
        <v>20</v>
      </c>
      <c r="C43" s="8">
        <v>8</v>
      </c>
      <c r="D43" s="1" t="s">
        <v>68</v>
      </c>
      <c r="E43" s="1" t="s">
        <v>22</v>
      </c>
      <c r="F43" s="3">
        <v>3.1174600787108933</v>
      </c>
      <c r="G43" s="3">
        <v>0.30890034666647892</v>
      </c>
      <c r="H43" s="3">
        <v>3.4263604253773723</v>
      </c>
      <c r="I43" s="3"/>
      <c r="J43" s="3"/>
      <c r="K43" s="4">
        <v>2.9287519525075405</v>
      </c>
      <c r="L43" s="4"/>
      <c r="M43" s="4"/>
      <c r="N43" s="5">
        <v>0.56611140642348201</v>
      </c>
      <c r="O43" s="5"/>
      <c r="P43" s="5"/>
      <c r="Q43" s="7">
        <v>5.5263100298546322</v>
      </c>
    </row>
    <row r="44" spans="1:19" x14ac:dyDescent="0.25">
      <c r="A44" s="1" t="s">
        <v>70</v>
      </c>
      <c r="B44" s="1" t="s">
        <v>20</v>
      </c>
      <c r="C44" s="8">
        <v>12</v>
      </c>
      <c r="D44" s="1" t="s">
        <v>68</v>
      </c>
      <c r="E44" s="1" t="s">
        <v>22</v>
      </c>
      <c r="F44" s="3">
        <v>28.894372774140653</v>
      </c>
      <c r="G44" s="3">
        <v>2.4299442739182187</v>
      </c>
      <c r="H44" s="3">
        <v>31.324317048058873</v>
      </c>
      <c r="I44" s="3"/>
      <c r="J44" s="3"/>
      <c r="K44" s="4">
        <v>23.076704970845437</v>
      </c>
      <c r="L44" s="4"/>
      <c r="M44" s="4"/>
      <c r="N44" s="5">
        <v>4.2294461698505135</v>
      </c>
      <c r="O44" s="5"/>
      <c r="P44" s="5"/>
      <c r="Q44" s="7">
        <v>47.279429645197325</v>
      </c>
    </row>
    <row r="45" spans="1:19" x14ac:dyDescent="0.25">
      <c r="A45" s="1" t="s">
        <v>71</v>
      </c>
      <c r="B45" s="1" t="s">
        <v>20</v>
      </c>
      <c r="C45" s="8">
        <v>19</v>
      </c>
      <c r="D45" s="1" t="s">
        <v>68</v>
      </c>
      <c r="E45" s="1" t="s">
        <v>22</v>
      </c>
      <c r="F45" s="3">
        <v>205.54348650394508</v>
      </c>
      <c r="G45" s="3">
        <v>17.914210289871932</v>
      </c>
      <c r="H45" s="3">
        <v>223.45769679381701</v>
      </c>
      <c r="I45" s="3"/>
      <c r="J45" s="3"/>
      <c r="K45" s="4">
        <v>203.64755017264358</v>
      </c>
      <c r="L45" s="4"/>
      <c r="M45" s="4"/>
      <c r="N45" s="5">
        <v>30.435294339542885</v>
      </c>
      <c r="O45" s="5"/>
      <c r="P45" s="5"/>
      <c r="Q45" s="7">
        <v>335.41200406614178</v>
      </c>
    </row>
    <row r="46" spans="1:19" x14ac:dyDescent="0.25">
      <c r="A46" s="9" t="s">
        <v>72</v>
      </c>
      <c r="B46" s="9" t="s">
        <v>27</v>
      </c>
      <c r="C46" s="10">
        <v>2</v>
      </c>
      <c r="D46" s="9" t="s">
        <v>68</v>
      </c>
      <c r="E46" s="9" t="s">
        <v>22</v>
      </c>
      <c r="F46" s="3">
        <v>95.176208673184263</v>
      </c>
      <c r="G46" s="3">
        <v>8.497947048185555</v>
      </c>
      <c r="H46" s="3">
        <v>103.67415572136981</v>
      </c>
      <c r="I46" s="3">
        <f>AVERAGE(H46:H49)</f>
        <v>56.711418895413559</v>
      </c>
      <c r="J46" s="3">
        <f>_xlfn.STDEV.P(H46:H49)/SQRT(4)</f>
        <v>15.247298989092485</v>
      </c>
      <c r="K46" s="4">
        <v>71.090037516927609</v>
      </c>
      <c r="L46" s="4">
        <f>AVERAGE(K46:K49)</f>
        <v>41.392653454237873</v>
      </c>
      <c r="M46" s="4">
        <f>_xlfn.STDEV.P(K46:K49)/SQRT(4)</f>
        <v>9.38186387560547</v>
      </c>
      <c r="N46" s="5">
        <v>11.402851676519189</v>
      </c>
      <c r="O46" s="5">
        <f>AVERAGE(N46:N49)</f>
        <v>6.263947031374796</v>
      </c>
      <c r="P46" s="5">
        <f>_xlfn.STDEV.P(N46:N49)/SQRT(4)</f>
        <v>1.5974835864645991</v>
      </c>
      <c r="Q46" s="7">
        <v>136.53893026257398</v>
      </c>
      <c r="R46" s="7">
        <f>AVERAGE(Q46:Q49)</f>
        <v>89.754870004707257</v>
      </c>
      <c r="S46" s="7">
        <f>_xlfn.STDEV.P(Q46:Q49)/SQRT(4)</f>
        <v>18.686180074570554</v>
      </c>
    </row>
    <row r="47" spans="1:19" x14ac:dyDescent="0.25">
      <c r="A47" s="9" t="s">
        <v>73</v>
      </c>
      <c r="B47" s="9" t="s">
        <v>27</v>
      </c>
      <c r="C47" s="10">
        <v>10</v>
      </c>
      <c r="D47" s="9" t="s">
        <v>68</v>
      </c>
      <c r="E47" s="9" t="s">
        <v>22</v>
      </c>
      <c r="F47" s="3">
        <v>38.244815580226543</v>
      </c>
      <c r="G47" s="3">
        <v>3.8906758641148436</v>
      </c>
      <c r="H47" s="3">
        <v>42.135491444341383</v>
      </c>
      <c r="I47" s="3"/>
      <c r="J47" s="3"/>
      <c r="K47" s="4">
        <v>31.240343979961022</v>
      </c>
      <c r="L47" s="4"/>
      <c r="M47" s="4"/>
      <c r="N47" s="5">
        <v>5.6703719361607012</v>
      </c>
      <c r="O47" s="5"/>
      <c r="P47" s="5"/>
      <c r="Q47" s="7">
        <v>70.709958597485681</v>
      </c>
    </row>
    <row r="48" spans="1:19" x14ac:dyDescent="0.25">
      <c r="A48" s="9" t="s">
        <v>74</v>
      </c>
      <c r="B48" s="9" t="s">
        <v>27</v>
      </c>
      <c r="C48" s="10">
        <v>14</v>
      </c>
      <c r="D48" s="9" t="s">
        <v>68</v>
      </c>
      <c r="E48" s="9" t="s">
        <v>22</v>
      </c>
      <c r="F48" s="3">
        <v>18.857588948974996</v>
      </c>
      <c r="G48" s="3">
        <v>1.9465595622463383</v>
      </c>
      <c r="H48" s="3">
        <v>20.804148511221335</v>
      </c>
      <c r="I48" s="3"/>
      <c r="J48" s="3"/>
      <c r="K48" s="4">
        <v>20.842803454060743</v>
      </c>
      <c r="L48" s="4"/>
      <c r="M48" s="4"/>
      <c r="N48" s="5">
        <v>2.6236971146175678</v>
      </c>
      <c r="O48" s="5"/>
      <c r="P48" s="5"/>
      <c r="Q48" s="7">
        <v>39.480721153437294</v>
      </c>
    </row>
    <row r="49" spans="1:19" x14ac:dyDescent="0.25">
      <c r="A49" s="9" t="s">
        <v>75</v>
      </c>
      <c r="B49" s="9" t="s">
        <v>27</v>
      </c>
      <c r="C49" s="10">
        <v>18</v>
      </c>
      <c r="D49" s="9" t="s">
        <v>68</v>
      </c>
      <c r="E49" s="9" t="s">
        <v>22</v>
      </c>
      <c r="F49" s="3">
        <v>54.790360707667816</v>
      </c>
      <c r="G49" s="3">
        <v>5.4415191970538803</v>
      </c>
      <c r="H49" s="3">
        <v>60.231879904721694</v>
      </c>
      <c r="I49" s="3"/>
      <c r="J49" s="3"/>
      <c r="K49" s="4">
        <v>42.397428866002109</v>
      </c>
      <c r="L49" s="4"/>
      <c r="M49" s="4"/>
      <c r="N49" s="5">
        <v>5.3588673982017285</v>
      </c>
      <c r="O49" s="5"/>
      <c r="P49" s="5"/>
      <c r="Q49" s="7">
        <v>112.28987000533208</v>
      </c>
    </row>
    <row r="50" spans="1:19" x14ac:dyDescent="0.25">
      <c r="A50" s="17" t="s">
        <v>76</v>
      </c>
      <c r="B50" s="17" t="s">
        <v>32</v>
      </c>
      <c r="C50" s="18">
        <v>3</v>
      </c>
      <c r="D50" s="17" t="s">
        <v>68</v>
      </c>
      <c r="E50" s="17" t="s">
        <v>22</v>
      </c>
      <c r="F50" s="3">
        <v>3.6303248041652258</v>
      </c>
      <c r="G50" s="3">
        <v>0.40503197758712062</v>
      </c>
      <c r="H50" s="3">
        <v>4.0353567817523466</v>
      </c>
      <c r="I50" s="3">
        <f>AVERAGE(H50:H53)</f>
        <v>8.7619191923998304E+16</v>
      </c>
      <c r="J50" s="3">
        <f>_xlfn.STDEV.P(H50:H53)/SQRT(4)</f>
        <v>7.5880446065246864E+16</v>
      </c>
      <c r="K50" s="4">
        <v>5.8672659894773567</v>
      </c>
      <c r="L50" s="4">
        <f>AVERAGE(K50:K53)</f>
        <v>6.6099449646563331</v>
      </c>
      <c r="M50" s="4">
        <f>_xlfn.STDEV.P(K50:K53)/SQRT(4)</f>
        <v>1.336646793444243</v>
      </c>
      <c r="N50" s="5">
        <v>0.61829193367322299</v>
      </c>
      <c r="O50" s="5">
        <f>AVERAGE(N50:N53)</f>
        <v>0.88540925281541849</v>
      </c>
      <c r="P50" s="5">
        <f>_xlfn.STDEV.P(N50:N53)/SQRT(4)</f>
        <v>0.26744244571002734</v>
      </c>
      <c r="Q50" s="7">
        <v>8.505717999355813</v>
      </c>
      <c r="R50" s="7">
        <f>AVERAGE(Q50:Q53)</f>
        <v>9.7919655110509904E+16</v>
      </c>
      <c r="S50" s="7">
        <f>_xlfn.STDEV.P(Q50:Q53)/SQRT(4)</f>
        <v>8.4800908855512304E+16</v>
      </c>
    </row>
    <row r="51" spans="1:19" x14ac:dyDescent="0.25">
      <c r="A51" s="17" t="s">
        <v>77</v>
      </c>
      <c r="B51" s="17" t="s">
        <v>32</v>
      </c>
      <c r="C51" s="18">
        <v>9</v>
      </c>
      <c r="D51" s="17" t="s">
        <v>68</v>
      </c>
      <c r="E51" s="17" t="s">
        <v>22</v>
      </c>
      <c r="F51" s="3">
        <v>3.5047676769599322E+17</v>
      </c>
      <c r="G51" s="3">
        <v>1.4225080775217693</v>
      </c>
      <c r="H51" s="3">
        <v>3.5047676769599322E+17</v>
      </c>
      <c r="I51" s="3"/>
      <c r="J51" s="3"/>
      <c r="K51" s="4">
        <v>10.959275660278173</v>
      </c>
      <c r="L51" s="4"/>
      <c r="M51" s="4"/>
      <c r="N51" s="5">
        <v>1.8107406546546108</v>
      </c>
      <c r="O51" s="5"/>
      <c r="P51" s="5"/>
      <c r="Q51" s="7">
        <v>3.9167862044203962E+17</v>
      </c>
    </row>
    <row r="52" spans="1:19" x14ac:dyDescent="0.25">
      <c r="A52" s="17" t="s">
        <v>78</v>
      </c>
      <c r="B52" s="17" t="s">
        <v>32</v>
      </c>
      <c r="C52" s="18">
        <v>15</v>
      </c>
      <c r="D52" s="17" t="s">
        <v>68</v>
      </c>
      <c r="E52" s="17" t="s">
        <v>22</v>
      </c>
      <c r="F52" s="3">
        <v>4.259687190750852</v>
      </c>
      <c r="G52" s="3">
        <v>0.3876589389543893</v>
      </c>
      <c r="H52" s="3">
        <v>4.647346129705241</v>
      </c>
      <c r="I52" s="3"/>
      <c r="J52" s="3"/>
      <c r="K52" s="4">
        <v>5.9498112428041319</v>
      </c>
      <c r="L52" s="4"/>
      <c r="M52" s="4"/>
      <c r="N52" s="5">
        <v>0.54643728541415226</v>
      </c>
      <c r="O52" s="5"/>
      <c r="P52" s="5"/>
      <c r="Q52" s="7">
        <v>10.127450905302092</v>
      </c>
    </row>
    <row r="53" spans="1:19" x14ac:dyDescent="0.25">
      <c r="A53" s="17" t="s">
        <v>79</v>
      </c>
      <c r="B53" s="17" t="s">
        <v>32</v>
      </c>
      <c r="C53" s="18">
        <v>16</v>
      </c>
      <c r="D53" s="17" t="s">
        <v>68</v>
      </c>
      <c r="E53" s="17" t="s">
        <v>22</v>
      </c>
      <c r="F53" s="3">
        <v>4.2800142210605054</v>
      </c>
      <c r="G53" s="3">
        <v>0.39092341833595307</v>
      </c>
      <c r="H53" s="3">
        <v>4.6709376393964588</v>
      </c>
      <c r="I53" s="3"/>
      <c r="J53" s="3"/>
      <c r="K53" s="4">
        <v>3.6634269660656709</v>
      </c>
      <c r="L53" s="4"/>
      <c r="M53" s="4"/>
      <c r="N53" s="5">
        <v>0.5661671375196875</v>
      </c>
      <c r="O53" s="5"/>
      <c r="P53" s="5"/>
      <c r="Q53" s="7">
        <v>8.2887799300758456</v>
      </c>
    </row>
    <row r="54" spans="1:19" x14ac:dyDescent="0.25">
      <c r="A54" s="11" t="s">
        <v>80</v>
      </c>
      <c r="B54" s="11" t="s">
        <v>37</v>
      </c>
      <c r="C54" s="12">
        <v>4</v>
      </c>
      <c r="D54" s="11" t="s">
        <v>68</v>
      </c>
      <c r="E54" s="11" t="s">
        <v>22</v>
      </c>
      <c r="F54" s="3">
        <v>84.639112340328126</v>
      </c>
      <c r="G54" s="3">
        <v>7.0329989234710046</v>
      </c>
      <c r="H54" s="3">
        <v>91.672111263799124</v>
      </c>
      <c r="I54" s="3">
        <f>AVERAGE(H54:H57)</f>
        <v>51.003377959232417</v>
      </c>
      <c r="J54" s="3">
        <f>_xlfn.STDEV.P(H54:H57)/SQRT(4)</f>
        <v>16.17710681890793</v>
      </c>
      <c r="K54" s="4">
        <v>81.641729380067304</v>
      </c>
      <c r="L54" s="4">
        <f>AVERAGE(K54:K57)</f>
        <v>55.718501157073291</v>
      </c>
      <c r="M54" s="4">
        <f>_xlfn.STDEV.P(K54:K57)/SQRT(4)</f>
        <v>19.498023969102523</v>
      </c>
      <c r="N54" s="5">
        <v>16.293223478270541</v>
      </c>
      <c r="O54" s="5">
        <f>AVERAGE(N54:N57)</f>
        <v>11.731907910702667</v>
      </c>
      <c r="P54" s="5">
        <f>_xlfn.STDEV.P(N54:N57)/SQRT(4)</f>
        <v>4.8582090949358365</v>
      </c>
      <c r="Q54" s="7">
        <v>129.57006456385244</v>
      </c>
      <c r="R54" s="7">
        <f>AVERAGE(Q54:Q57)</f>
        <v>73.791387659074672</v>
      </c>
      <c r="S54" s="7">
        <f>_xlfn.STDEV.P(Q54:Q57)/SQRT(4)</f>
        <v>20.989031507654001</v>
      </c>
    </row>
    <row r="55" spans="1:19" x14ac:dyDescent="0.25">
      <c r="A55" s="11" t="s">
        <v>81</v>
      </c>
      <c r="B55" s="11" t="s">
        <v>37</v>
      </c>
      <c r="C55" s="12">
        <v>7</v>
      </c>
      <c r="D55" s="11" t="s">
        <v>68</v>
      </c>
      <c r="E55" s="11" t="s">
        <v>22</v>
      </c>
      <c r="F55" s="3">
        <v>32.956903343582859</v>
      </c>
      <c r="G55" s="3">
        <v>3.5318627737061479</v>
      </c>
      <c r="H55" s="3">
        <v>36.488766117289003</v>
      </c>
      <c r="I55" s="3"/>
      <c r="J55" s="3"/>
      <c r="K55" s="4">
        <v>30.586557613222986</v>
      </c>
      <c r="L55" s="4"/>
      <c r="M55" s="4"/>
      <c r="N55" s="5">
        <v>4.1459791531098489</v>
      </c>
      <c r="O55" s="5"/>
      <c r="P55" s="5"/>
      <c r="Q55" s="7">
        <v>72.718808881423456</v>
      </c>
    </row>
    <row r="56" spans="1:19" x14ac:dyDescent="0.25">
      <c r="A56" s="11" t="s">
        <v>82</v>
      </c>
      <c r="B56" s="11" t="s">
        <v>37</v>
      </c>
      <c r="C56" s="12">
        <v>11</v>
      </c>
      <c r="D56" s="11" t="s">
        <v>68</v>
      </c>
      <c r="E56" s="11" t="s">
        <v>22</v>
      </c>
      <c r="F56" s="3">
        <v>5.8702023030166188</v>
      </c>
      <c r="G56" s="3">
        <v>0.58754568332090573</v>
      </c>
      <c r="H56" s="3">
        <v>6.4577479863375249</v>
      </c>
      <c r="I56" s="3"/>
      <c r="J56" s="3"/>
      <c r="K56" s="4">
        <v>6.4412385207032372</v>
      </c>
      <c r="L56" s="4"/>
      <c r="M56" s="4"/>
      <c r="N56" s="5">
        <v>1.1052468299811493</v>
      </c>
      <c r="O56" s="5"/>
      <c r="P56" s="5"/>
      <c r="Q56" s="7">
        <v>11.510976188371172</v>
      </c>
    </row>
    <row r="57" spans="1:19" x14ac:dyDescent="0.25">
      <c r="A57" s="11" t="s">
        <v>83</v>
      </c>
      <c r="B57" s="11" t="s">
        <v>37</v>
      </c>
      <c r="C57" s="12">
        <v>20</v>
      </c>
      <c r="D57" s="11" t="s">
        <v>68</v>
      </c>
      <c r="E57" s="11" t="s">
        <v>22</v>
      </c>
      <c r="F57" s="3">
        <v>61.313224819125288</v>
      </c>
      <c r="G57" s="3">
        <v>8.0816616503787113</v>
      </c>
      <c r="H57" s="3">
        <v>69.394886469504002</v>
      </c>
      <c r="I57" s="3"/>
      <c r="J57" s="3"/>
      <c r="K57" s="4">
        <v>104.20447911429964</v>
      </c>
      <c r="L57" s="4"/>
      <c r="M57" s="4"/>
      <c r="N57" s="5">
        <v>25.383182181449126</v>
      </c>
      <c r="O57" s="5"/>
      <c r="P57" s="5"/>
      <c r="Q57" s="7">
        <v>81.365701002651605</v>
      </c>
    </row>
    <row r="58" spans="1:19" x14ac:dyDescent="0.25">
      <c r="A58" s="15" t="s">
        <v>84</v>
      </c>
      <c r="B58" s="15" t="s">
        <v>42</v>
      </c>
      <c r="C58" s="16">
        <v>5</v>
      </c>
      <c r="D58" s="15" t="s">
        <v>68</v>
      </c>
      <c r="E58" s="15" t="s">
        <v>22</v>
      </c>
      <c r="F58" s="3">
        <v>67.376839760852491</v>
      </c>
      <c r="G58" s="3">
        <v>7.8975860575743893</v>
      </c>
      <c r="H58" s="3">
        <v>75.274425818426877</v>
      </c>
      <c r="I58" s="3">
        <f>AVERAGE(H58:H61)</f>
        <v>111.15348887465551</v>
      </c>
      <c r="J58" s="3">
        <f>_xlfn.STDEV.P(H58:H61)/SQRT(4)</f>
        <v>67.034126270748089</v>
      </c>
      <c r="K58" s="4">
        <v>60.305600498405283</v>
      </c>
      <c r="L58" s="4">
        <f>AVERAGE(K58:K61)</f>
        <v>65.220788188455529</v>
      </c>
      <c r="M58" s="4">
        <f>_xlfn.STDEV.P(K58:K61)/SQRT(4)</f>
        <v>35.924852260345546</v>
      </c>
      <c r="N58" s="5">
        <v>11.894457454524229</v>
      </c>
      <c r="O58" s="5">
        <f>AVERAGE(N58:N61)</f>
        <v>11.853217780794694</v>
      </c>
      <c r="P58" s="5">
        <f>_xlfn.STDEV.P(N58:N61)/SQRT(4)</f>
        <v>5.2761090803361537</v>
      </c>
      <c r="Q58" s="7">
        <v>126.33864597717873</v>
      </c>
      <c r="R58" s="7">
        <f>AVERAGE(Q58:Q61)</f>
        <v>158.69520266274318</v>
      </c>
      <c r="S58" s="7">
        <f>_xlfn.STDEV.P(Q58:Q61)/SQRT(4)</f>
        <v>92.148870813203374</v>
      </c>
    </row>
    <row r="59" spans="1:19" x14ac:dyDescent="0.25">
      <c r="A59" s="15" t="s">
        <v>85</v>
      </c>
      <c r="B59" s="15" t="s">
        <v>42</v>
      </c>
      <c r="C59" s="16">
        <v>6</v>
      </c>
      <c r="D59" s="15" t="s">
        <v>68</v>
      </c>
      <c r="E59" s="15" t="s">
        <v>22</v>
      </c>
      <c r="F59" s="3">
        <v>313.97448548640813</v>
      </c>
      <c r="G59" s="3">
        <v>25.333141200384361</v>
      </c>
      <c r="H59" s="3">
        <v>339.3076266867925</v>
      </c>
      <c r="I59" s="3"/>
      <c r="J59" s="3"/>
      <c r="K59" s="4">
        <v>183.9692087440485</v>
      </c>
      <c r="L59" s="4"/>
      <c r="M59" s="4"/>
      <c r="N59" s="5">
        <v>28.968768900120125</v>
      </c>
      <c r="O59" s="5"/>
      <c r="P59" s="5"/>
      <c r="Q59" s="7">
        <v>468.7112107463326</v>
      </c>
    </row>
    <row r="60" spans="1:19" x14ac:dyDescent="0.25">
      <c r="A60" s="15" t="s">
        <v>86</v>
      </c>
      <c r="B60" s="15" t="s">
        <v>42</v>
      </c>
      <c r="C60" s="16">
        <v>13</v>
      </c>
      <c r="D60" s="15" t="s">
        <v>68</v>
      </c>
      <c r="E60" s="15" t="s">
        <v>22</v>
      </c>
      <c r="F60" s="3">
        <v>19.798248557795937</v>
      </c>
      <c r="G60" s="3">
        <v>1.1639372655225726</v>
      </c>
      <c r="H60" s="3">
        <v>20.96218582331851</v>
      </c>
      <c r="I60" s="3"/>
      <c r="J60" s="3"/>
      <c r="K60" s="4">
        <v>13.056605450941875</v>
      </c>
      <c r="L60" s="4"/>
      <c r="M60" s="4"/>
      <c r="N60" s="5">
        <v>1.6506754613519092</v>
      </c>
      <c r="O60" s="5"/>
      <c r="P60" s="5"/>
      <c r="Q60" s="7">
        <v>28.764150191204571</v>
      </c>
    </row>
    <row r="61" spans="1:19" x14ac:dyDescent="0.25">
      <c r="A61" s="15" t="s">
        <v>87</v>
      </c>
      <c r="B61" s="15" t="s">
        <v>42</v>
      </c>
      <c r="C61" s="16">
        <v>17</v>
      </c>
      <c r="D61" s="15" t="s">
        <v>68</v>
      </c>
      <c r="E61" s="15" t="s">
        <v>22</v>
      </c>
      <c r="F61" s="3">
        <v>8.4012181238180066</v>
      </c>
      <c r="G61" s="3">
        <v>0.66849904626612233</v>
      </c>
      <c r="H61" s="3">
        <v>9.0697171700841288</v>
      </c>
      <c r="I61" s="3"/>
      <c r="J61" s="3"/>
      <c r="K61" s="4">
        <v>3.5517380604264459</v>
      </c>
      <c r="L61" s="4"/>
      <c r="M61" s="4"/>
      <c r="N61" s="5">
        <v>4.8989693071825151</v>
      </c>
      <c r="O61" s="5"/>
      <c r="P61" s="5"/>
      <c r="Q61" s="7">
        <v>10.966803736256884</v>
      </c>
    </row>
    <row r="62" spans="1:19" x14ac:dyDescent="0.25">
      <c r="A62" s="1" t="s">
        <v>88</v>
      </c>
      <c r="B62" s="1" t="s">
        <v>20</v>
      </c>
      <c r="C62" s="8">
        <v>1</v>
      </c>
      <c r="D62" s="1" t="s">
        <v>89</v>
      </c>
      <c r="E62" s="1" t="s">
        <v>90</v>
      </c>
      <c r="F62" s="3">
        <v>153.02440218580296</v>
      </c>
      <c r="G62" s="3">
        <v>17.131256987929568</v>
      </c>
      <c r="H62" s="3">
        <v>170.15565917373252</v>
      </c>
      <c r="I62" s="3">
        <f>AVERAGE(H62:H65)</f>
        <v>74.959179658535163</v>
      </c>
      <c r="J62" s="3">
        <f>_xlfn.STDEV.P(H62:H65)/SQRT(4)</f>
        <v>27.686796528303049</v>
      </c>
      <c r="K62" s="4">
        <v>165.17575188070742</v>
      </c>
      <c r="L62" s="4">
        <f>AVERAGE(K62:K65)</f>
        <v>104.96901709357934</v>
      </c>
      <c r="M62" s="4">
        <f>_xlfn.STDEV.P(K62:K65)/SQRT(4)</f>
        <v>31.059065090558548</v>
      </c>
      <c r="N62" s="5">
        <v>45.409204290302455</v>
      </c>
      <c r="O62" s="5">
        <f>AVERAGE(N62:N65)</f>
        <v>45.738810167212151</v>
      </c>
      <c r="P62" s="5">
        <f>_xlfn.STDEV.P(N62:N65)/SQRT(4)</f>
        <v>20.944330227775509</v>
      </c>
      <c r="Q62" s="7">
        <v>173.69893947050502</v>
      </c>
      <c r="R62" s="7">
        <f>AVERAGE(Q62:Q65)</f>
        <v>98.335787227812759</v>
      </c>
      <c r="S62" s="7">
        <f>_xlfn.STDEV.P(Q62:Q65)/SQRT(4)</f>
        <v>25.649438561334264</v>
      </c>
    </row>
    <row r="63" spans="1:19" x14ac:dyDescent="0.25">
      <c r="A63" s="1" t="s">
        <v>91</v>
      </c>
      <c r="B63" s="1" t="s">
        <v>20</v>
      </c>
      <c r="C63" s="8">
        <v>10</v>
      </c>
      <c r="D63" s="1" t="s">
        <v>89</v>
      </c>
      <c r="E63" s="1" t="s">
        <v>90</v>
      </c>
      <c r="F63" s="3">
        <v>45.642955178963916</v>
      </c>
      <c r="G63" s="3">
        <v>4.455398011345328</v>
      </c>
      <c r="H63" s="3">
        <v>50.098353190309247</v>
      </c>
      <c r="I63" s="3"/>
      <c r="J63" s="3"/>
      <c r="K63" s="4">
        <v>48.603028467732024</v>
      </c>
      <c r="L63" s="4"/>
      <c r="M63" s="4"/>
      <c r="N63" s="5">
        <v>12.56542393798677</v>
      </c>
      <c r="O63" s="5"/>
      <c r="P63" s="5"/>
      <c r="Q63" s="7">
        <v>64.737625093357337</v>
      </c>
    </row>
    <row r="64" spans="1:19" x14ac:dyDescent="0.25">
      <c r="A64" s="1" t="s">
        <v>92</v>
      </c>
      <c r="B64" s="1" t="s">
        <v>20</v>
      </c>
      <c r="C64" s="8">
        <v>12</v>
      </c>
      <c r="D64" s="1" t="s">
        <v>89</v>
      </c>
      <c r="E64" s="1" t="s">
        <v>90</v>
      </c>
      <c r="F64" s="3">
        <v>28.792139089870862</v>
      </c>
      <c r="G64" s="3">
        <v>3.5508322594529766</v>
      </c>
      <c r="H64" s="3">
        <v>32.34297134932384</v>
      </c>
      <c r="I64" s="3"/>
      <c r="J64" s="3"/>
      <c r="K64" s="4">
        <v>37.377885163362627</v>
      </c>
      <c r="L64" s="4"/>
      <c r="M64" s="4"/>
      <c r="N64" s="5">
        <v>10.736890559753256</v>
      </c>
      <c r="O64" s="5"/>
      <c r="P64" s="5"/>
      <c r="Q64" s="7">
        <v>39.732603142025923</v>
      </c>
    </row>
    <row r="65" spans="1:19" x14ac:dyDescent="0.25">
      <c r="A65" s="1" t="s">
        <v>93</v>
      </c>
      <c r="B65" s="1" t="s">
        <v>20</v>
      </c>
      <c r="C65" s="8">
        <v>15</v>
      </c>
      <c r="D65" s="1" t="s">
        <v>89</v>
      </c>
      <c r="E65" s="1" t="s">
        <v>90</v>
      </c>
      <c r="F65" s="3">
        <v>43.69648115278725</v>
      </c>
      <c r="G65" s="3">
        <v>3.5432537679877996</v>
      </c>
      <c r="H65" s="3">
        <v>47.239734920775049</v>
      </c>
      <c r="I65" s="3"/>
      <c r="J65" s="3"/>
      <c r="K65" s="4">
        <v>168.71940286251527</v>
      </c>
      <c r="L65" s="4"/>
      <c r="M65" s="4"/>
      <c r="N65" s="5">
        <v>114.24372188080612</v>
      </c>
      <c r="O65" s="5"/>
      <c r="P65" s="5"/>
      <c r="Q65" s="7">
        <v>115.17398120536272</v>
      </c>
    </row>
    <row r="66" spans="1:19" x14ac:dyDescent="0.25">
      <c r="A66" s="9" t="s">
        <v>94</v>
      </c>
      <c r="B66" s="9" t="s">
        <v>42</v>
      </c>
      <c r="C66" s="10">
        <v>2</v>
      </c>
      <c r="D66" s="9" t="s">
        <v>89</v>
      </c>
      <c r="E66" s="9" t="s">
        <v>90</v>
      </c>
      <c r="F66" s="3">
        <v>467.20549758378741</v>
      </c>
      <c r="G66" s="3">
        <v>54.081368477376216</v>
      </c>
      <c r="H66" s="3">
        <v>521.28686606116366</v>
      </c>
      <c r="I66" s="3">
        <f>AVERAGE(H66:H69)</f>
        <v>225.63852346617861</v>
      </c>
      <c r="J66" s="3">
        <f>_xlfn.STDEV.P(H66:H69)/SQRT(4)</f>
        <v>93.275191290131971</v>
      </c>
      <c r="K66" s="4">
        <v>376.94630615611959</v>
      </c>
      <c r="L66" s="4">
        <f>AVERAGE(K66:K69)</f>
        <v>189.99715192458933</v>
      </c>
      <c r="M66" s="4">
        <f>_xlfn.STDEV.P(K66:K69)/SQRT(4)</f>
        <v>59.355094971188095</v>
      </c>
      <c r="N66" s="5">
        <v>91.106130361110246</v>
      </c>
      <c r="O66" s="5">
        <f>AVERAGE(N66:N69)</f>
        <v>44.720232858218182</v>
      </c>
      <c r="P66" s="5">
        <f>_xlfn.STDEV.P(N66:N69)/SQRT(4)</f>
        <v>15.301625419983166</v>
      </c>
      <c r="Q66" s="7">
        <v>531.89772244894107</v>
      </c>
      <c r="R66" s="7">
        <f>AVERAGE(Q66:Q69)</f>
        <v>268.25681899298041</v>
      </c>
      <c r="S66" s="7">
        <f>_xlfn.STDEV.P(Q66:Q69)/SQRT(4)</f>
        <v>84.872025520167213</v>
      </c>
    </row>
    <row r="67" spans="1:19" x14ac:dyDescent="0.25">
      <c r="A67" s="9" t="s">
        <v>95</v>
      </c>
      <c r="B67" s="9" t="s">
        <v>42</v>
      </c>
      <c r="C67" s="10">
        <v>5</v>
      </c>
      <c r="D67" s="9" t="s">
        <v>89</v>
      </c>
      <c r="E67" s="9" t="s">
        <v>90</v>
      </c>
      <c r="F67" s="3">
        <v>71.493870249973156</v>
      </c>
      <c r="G67" s="3">
        <v>9.6862005075955953</v>
      </c>
      <c r="H67" s="3">
        <v>81.180070757568757</v>
      </c>
      <c r="I67" s="3"/>
      <c r="J67" s="3"/>
      <c r="K67" s="4">
        <v>85.950619941277921</v>
      </c>
      <c r="L67" s="4"/>
      <c r="M67" s="4"/>
      <c r="N67" s="5">
        <v>22.129653101785841</v>
      </c>
      <c r="O67" s="5"/>
      <c r="P67" s="5"/>
      <c r="Q67" s="7">
        <v>121.11526953067818</v>
      </c>
    </row>
    <row r="68" spans="1:19" x14ac:dyDescent="0.25">
      <c r="A68" s="9" t="s">
        <v>96</v>
      </c>
      <c r="B68" s="9" t="s">
        <v>42</v>
      </c>
      <c r="C68" s="10">
        <v>7</v>
      </c>
      <c r="D68" s="9" t="s">
        <v>89</v>
      </c>
      <c r="E68" s="9" t="s">
        <v>90</v>
      </c>
      <c r="F68" s="3">
        <v>47.195702766246768</v>
      </c>
      <c r="G68" s="3">
        <v>4.1088193420789532</v>
      </c>
      <c r="H68" s="3">
        <v>51.30452210832572</v>
      </c>
      <c r="I68" s="3"/>
      <c r="J68" s="3"/>
      <c r="K68" s="4">
        <v>88.728003531125552</v>
      </c>
      <c r="L68" s="4"/>
      <c r="M68" s="4"/>
      <c r="N68" s="5">
        <v>12.808310400139954</v>
      </c>
      <c r="O68" s="5"/>
      <c r="P68" s="5"/>
      <c r="Q68" s="7">
        <v>116.977683864271</v>
      </c>
    </row>
    <row r="69" spans="1:19" x14ac:dyDescent="0.25">
      <c r="A69" s="9" t="s">
        <v>97</v>
      </c>
      <c r="B69" s="9" t="s">
        <v>42</v>
      </c>
      <c r="C69" s="10">
        <v>14</v>
      </c>
      <c r="D69" s="9" t="s">
        <v>89</v>
      </c>
      <c r="E69" s="9" t="s">
        <v>90</v>
      </c>
      <c r="F69" s="3">
        <v>223.01714723049085</v>
      </c>
      <c r="G69" s="3">
        <v>25.765487707165459</v>
      </c>
      <c r="H69" s="3">
        <v>248.7826349376563</v>
      </c>
      <c r="I69" s="3"/>
      <c r="J69" s="3"/>
      <c r="K69" s="4">
        <v>208.36367806983429</v>
      </c>
      <c r="L69" s="4"/>
      <c r="M69" s="4"/>
      <c r="N69" s="5">
        <v>52.836837569836675</v>
      </c>
      <c r="O69" s="5"/>
      <c r="P69" s="5"/>
      <c r="Q69" s="7">
        <v>303.03660012803135</v>
      </c>
    </row>
    <row r="70" spans="1:19" x14ac:dyDescent="0.25">
      <c r="A70" s="11" t="s">
        <v>98</v>
      </c>
      <c r="B70" s="11" t="s">
        <v>99</v>
      </c>
      <c r="C70" s="12">
        <v>3</v>
      </c>
      <c r="D70" s="11" t="s">
        <v>89</v>
      </c>
      <c r="E70" s="11" t="s">
        <v>90</v>
      </c>
      <c r="F70" s="3">
        <v>39.853541994715663</v>
      </c>
      <c r="G70" s="3">
        <v>6.2556540081795227</v>
      </c>
      <c r="H70" s="3">
        <v>46.109196002895189</v>
      </c>
      <c r="I70" s="3">
        <f>AVERAGE(H70:H73)</f>
        <v>18448524744306.461</v>
      </c>
      <c r="J70" s="3">
        <f>_xlfn.STDEV.P(H70:H73)/SQRT(4)</f>
        <v>15976891090844.824</v>
      </c>
      <c r="K70" s="4">
        <v>51.133247451325744</v>
      </c>
      <c r="L70" s="4">
        <f>AVERAGE(K70:K73)</f>
        <v>17755154973390.309</v>
      </c>
      <c r="M70" s="4">
        <f>_xlfn.STDEV.P(K70:K73)/SQRT(4)</f>
        <v>15376415254984.072</v>
      </c>
      <c r="N70" s="5">
        <v>13.475067881220738</v>
      </c>
      <c r="O70" s="5">
        <f>AVERAGE(N70:N73)</f>
        <v>4239633981624.5186</v>
      </c>
      <c r="P70" s="5">
        <f>_xlfn.STDEV.P(N70:N73)/SQRT(4)</f>
        <v>3671630730812.5928</v>
      </c>
      <c r="Q70" s="7">
        <v>49.766042911411212</v>
      </c>
      <c r="R70" s="7">
        <f>AVERAGE(Q70:Q73)</f>
        <v>25897315998537.262</v>
      </c>
      <c r="S70" s="7">
        <f>_xlfn.STDEV.P(Q70:Q73)/SQRT(4)</f>
        <v>22427733544473.512</v>
      </c>
    </row>
    <row r="71" spans="1:19" x14ac:dyDescent="0.25">
      <c r="A71" s="11" t="s">
        <v>100</v>
      </c>
      <c r="B71" s="11" t="s">
        <v>99</v>
      </c>
      <c r="C71" s="12">
        <v>6</v>
      </c>
      <c r="D71" s="11" t="s">
        <v>89</v>
      </c>
      <c r="E71" s="11" t="s">
        <v>90</v>
      </c>
      <c r="F71" s="3">
        <v>3.7511544333371543</v>
      </c>
      <c r="G71" s="3">
        <v>0.56328047820658989</v>
      </c>
      <c r="H71" s="3">
        <v>4.3144349115437439</v>
      </c>
      <c r="I71" s="3"/>
      <c r="J71" s="3"/>
      <c r="K71" s="4">
        <v>8.4357301858881719</v>
      </c>
      <c r="L71" s="4"/>
      <c r="M71" s="4"/>
      <c r="N71" s="5">
        <v>1.5781291983489263</v>
      </c>
      <c r="O71" s="5"/>
      <c r="P71" s="5"/>
      <c r="Q71" s="7">
        <v>9.6721078259537183</v>
      </c>
    </row>
    <row r="72" spans="1:19" x14ac:dyDescent="0.25">
      <c r="A72" s="11" t="s">
        <v>101</v>
      </c>
      <c r="B72" s="11" t="s">
        <v>99</v>
      </c>
      <c r="C72" s="12">
        <v>8</v>
      </c>
      <c r="D72" s="11" t="s">
        <v>89</v>
      </c>
      <c r="E72" s="11" t="s">
        <v>90</v>
      </c>
      <c r="F72" s="3">
        <v>66852028976514.305</v>
      </c>
      <c r="G72" s="3">
        <v>6942070000467.7041</v>
      </c>
      <c r="H72" s="3">
        <v>73794098976982.016</v>
      </c>
      <c r="I72" s="3"/>
      <c r="J72" s="3"/>
      <c r="K72" s="4">
        <v>71020619893209.438</v>
      </c>
      <c r="L72" s="4"/>
      <c r="M72" s="4"/>
      <c r="N72" s="5">
        <v>16958535926421.836</v>
      </c>
      <c r="O72" s="5"/>
      <c r="P72" s="5"/>
      <c r="Q72" s="7">
        <v>103589263993827.16</v>
      </c>
    </row>
    <row r="73" spans="1:19" x14ac:dyDescent="0.25">
      <c r="A73" s="11" t="s">
        <v>102</v>
      </c>
      <c r="B73" s="11" t="s">
        <v>99</v>
      </c>
      <c r="C73" s="12">
        <v>13</v>
      </c>
      <c r="D73" s="11" t="s">
        <v>89</v>
      </c>
      <c r="E73" s="11" t="s">
        <v>90</v>
      </c>
      <c r="F73" s="3">
        <v>168.72009314939876</v>
      </c>
      <c r="G73" s="3">
        <v>24.69338278784819</v>
      </c>
      <c r="H73" s="3">
        <v>193.41347593724694</v>
      </c>
      <c r="I73" s="3"/>
      <c r="J73" s="3"/>
      <c r="K73" s="4">
        <v>292.23076853106772</v>
      </c>
      <c r="L73" s="4"/>
      <c r="M73" s="4"/>
      <c r="N73" s="5">
        <v>61.185406778680417</v>
      </c>
      <c r="O73" s="5"/>
      <c r="P73" s="5"/>
      <c r="Q73" s="7">
        <v>262.45945058576842</v>
      </c>
    </row>
    <row r="74" spans="1:19" x14ac:dyDescent="0.25">
      <c r="A74" s="17" t="s">
        <v>103</v>
      </c>
      <c r="B74" s="17" t="s">
        <v>104</v>
      </c>
      <c r="C74" s="18">
        <v>4</v>
      </c>
      <c r="D74" s="17" t="s">
        <v>89</v>
      </c>
      <c r="E74" s="17" t="s">
        <v>90</v>
      </c>
      <c r="F74" s="3">
        <v>183.06320361001454</v>
      </c>
      <c r="G74" s="3">
        <v>18.993970756917875</v>
      </c>
      <c r="H74" s="3">
        <v>202.05717436693243</v>
      </c>
      <c r="I74" s="3">
        <f>AVERAGE(H74:H77)</f>
        <v>102.17995968804883</v>
      </c>
      <c r="J74" s="3">
        <f>_xlfn.STDEV.P(H74:H77)/SQRT(4)</f>
        <v>42.389448528643285</v>
      </c>
      <c r="K74" s="4">
        <v>193.78143096697463</v>
      </c>
      <c r="L74" s="4">
        <f>AVERAGE(K74:K77)</f>
        <v>108.57398459720233</v>
      </c>
      <c r="M74" s="4">
        <f>_xlfn.STDEV.P(K74:K77)/SQRT(4)</f>
        <v>42.996305028279416</v>
      </c>
      <c r="N74" s="5">
        <v>45.730412617237114</v>
      </c>
      <c r="O74" s="5">
        <f>AVERAGE(N74:N77)</f>
        <v>27.117620497534627</v>
      </c>
      <c r="P74" s="5">
        <f>_xlfn.STDEV.P(N74:N77)/SQRT(4)</f>
        <v>10.88475433944274</v>
      </c>
      <c r="Q74" s="7">
        <v>256.25479714067484</v>
      </c>
      <c r="R74" s="7">
        <f>AVERAGE(Q74:Q77)</f>
        <v>146.21836292983824</v>
      </c>
      <c r="S74" s="7">
        <f>_xlfn.STDEV.P(Q74:Q77)/SQRT(4)</f>
        <v>58.413681624053552</v>
      </c>
    </row>
    <row r="75" spans="1:19" x14ac:dyDescent="0.25">
      <c r="A75" s="17" t="s">
        <v>105</v>
      </c>
      <c r="B75" s="17" t="s">
        <v>104</v>
      </c>
      <c r="C75" s="18">
        <v>9</v>
      </c>
      <c r="D75" s="17" t="s">
        <v>89</v>
      </c>
      <c r="E75" s="17" t="s">
        <v>90</v>
      </c>
      <c r="F75" s="3">
        <v>148.98073530123057</v>
      </c>
      <c r="G75" s="3">
        <v>21.128312531278187</v>
      </c>
      <c r="H75" s="3">
        <v>170.10904783250876</v>
      </c>
      <c r="I75" s="3"/>
      <c r="J75" s="3"/>
      <c r="K75" s="4">
        <v>194.84601444234198</v>
      </c>
      <c r="L75" s="4"/>
      <c r="M75" s="4"/>
      <c r="N75" s="5">
        <v>51.527839889234798</v>
      </c>
      <c r="O75" s="5"/>
      <c r="P75" s="5"/>
      <c r="Q75" s="7">
        <v>268.62943539833333</v>
      </c>
    </row>
    <row r="76" spans="1:19" x14ac:dyDescent="0.25">
      <c r="A76" s="17" t="s">
        <v>106</v>
      </c>
      <c r="B76" s="17" t="s">
        <v>104</v>
      </c>
      <c r="C76" s="18">
        <v>11</v>
      </c>
      <c r="D76" s="17" t="s">
        <v>89</v>
      </c>
      <c r="E76" s="17" t="s">
        <v>90</v>
      </c>
      <c r="F76" s="3">
        <v>21.378852667708394</v>
      </c>
      <c r="G76" s="3">
        <v>3.2441703556863186</v>
      </c>
      <c r="H76" s="3">
        <v>24.623023023394712</v>
      </c>
      <c r="I76" s="3"/>
      <c r="J76" s="3"/>
      <c r="K76" s="4">
        <v>32.13850641273212</v>
      </c>
      <c r="L76" s="4"/>
      <c r="M76" s="4"/>
      <c r="N76" s="5">
        <v>9.338502146896225</v>
      </c>
      <c r="O76" s="5"/>
      <c r="P76" s="5"/>
      <c r="Q76" s="7">
        <v>45.585023577279671</v>
      </c>
    </row>
    <row r="77" spans="1:19" x14ac:dyDescent="0.25">
      <c r="A77" s="17" t="s">
        <v>107</v>
      </c>
      <c r="B77" s="17" t="s">
        <v>104</v>
      </c>
      <c r="C77" s="18">
        <v>16</v>
      </c>
      <c r="D77" s="17" t="s">
        <v>89</v>
      </c>
      <c r="E77" s="17" t="s">
        <v>90</v>
      </c>
      <c r="F77" s="3">
        <v>11.083613676744662</v>
      </c>
      <c r="G77" s="3">
        <v>0.84697985261474273</v>
      </c>
      <c r="H77" s="3">
        <v>11.930593529359404</v>
      </c>
      <c r="I77" s="3"/>
      <c r="J77" s="3"/>
      <c r="K77" s="4">
        <v>13.529986566760599</v>
      </c>
      <c r="L77" s="4"/>
      <c r="M77" s="4"/>
      <c r="N77" s="5">
        <v>1.8737273367703868</v>
      </c>
      <c r="O77" s="5"/>
      <c r="P77" s="5"/>
      <c r="Q77" s="7">
        <v>14.404195603065093</v>
      </c>
    </row>
    <row r="78" spans="1:19" x14ac:dyDescent="0.25">
      <c r="A78" s="1" t="s">
        <v>88</v>
      </c>
      <c r="B78" s="1" t="s">
        <v>20</v>
      </c>
      <c r="C78" s="8">
        <v>1</v>
      </c>
      <c r="D78" s="1" t="s">
        <v>89</v>
      </c>
      <c r="E78" s="1" t="s">
        <v>90</v>
      </c>
      <c r="F78" s="3">
        <v>153.02440218580296</v>
      </c>
      <c r="G78" s="3">
        <v>17.131256987929568</v>
      </c>
      <c r="H78" s="3">
        <v>170.15565917373252</v>
      </c>
      <c r="I78" s="3">
        <f>AVERAGE(H78:H81)</f>
        <v>74.959179658535163</v>
      </c>
      <c r="J78" s="3">
        <f>_xlfn.STDEV.P(H78:H81)/SQRT(4)</f>
        <v>27.686796528303049</v>
      </c>
      <c r="K78" s="4">
        <v>165.17575188070742</v>
      </c>
      <c r="L78" s="4">
        <f>AVERAGE(K78:K81)</f>
        <v>104.96901709357934</v>
      </c>
      <c r="M78" s="4">
        <f>_xlfn.STDEV.P(K78:K81)/SQRT(4)</f>
        <v>31.059065090558548</v>
      </c>
      <c r="N78" s="5">
        <v>45.409204290302455</v>
      </c>
      <c r="O78" s="5">
        <f>AVERAGE(N78:N81)</f>
        <v>45.738810167212151</v>
      </c>
      <c r="P78" s="5">
        <f>_xlfn.STDEV.P(N78:N81)/SQRT(4)</f>
        <v>20.944330227775509</v>
      </c>
      <c r="Q78" s="7">
        <v>173.69893947050502</v>
      </c>
      <c r="R78" s="7">
        <f>AVERAGE(Q78:Q81)</f>
        <v>98.335787227812759</v>
      </c>
      <c r="S78" s="7">
        <f>_xlfn.STDEV.P(Q78:Q81)/SQRT(4)</f>
        <v>25.649438561334264</v>
      </c>
    </row>
    <row r="79" spans="1:19" x14ac:dyDescent="0.25">
      <c r="A79" s="1" t="s">
        <v>91</v>
      </c>
      <c r="B79" s="1" t="s">
        <v>20</v>
      </c>
      <c r="C79" s="8">
        <v>10</v>
      </c>
      <c r="D79" s="1" t="s">
        <v>89</v>
      </c>
      <c r="E79" s="1" t="s">
        <v>90</v>
      </c>
      <c r="F79" s="3">
        <v>45.642955178963916</v>
      </c>
      <c r="G79" s="3">
        <v>4.455398011345328</v>
      </c>
      <c r="H79" s="3">
        <v>50.098353190309247</v>
      </c>
      <c r="I79" s="3"/>
      <c r="J79" s="3"/>
      <c r="K79" s="4">
        <v>48.603028467732024</v>
      </c>
      <c r="L79" s="4"/>
      <c r="M79" s="4"/>
      <c r="N79" s="5">
        <v>12.56542393798677</v>
      </c>
      <c r="O79" s="5"/>
      <c r="P79" s="5"/>
      <c r="Q79" s="7">
        <v>64.737625093357337</v>
      </c>
    </row>
    <row r="80" spans="1:19" x14ac:dyDescent="0.25">
      <c r="A80" s="1" t="s">
        <v>92</v>
      </c>
      <c r="B80" s="1" t="s">
        <v>20</v>
      </c>
      <c r="C80" s="8">
        <v>12</v>
      </c>
      <c r="D80" s="1" t="s">
        <v>89</v>
      </c>
      <c r="E80" s="1" t="s">
        <v>90</v>
      </c>
      <c r="F80" s="3">
        <v>28.792139089870862</v>
      </c>
      <c r="G80" s="3">
        <v>3.5508322594529766</v>
      </c>
      <c r="H80" s="3">
        <v>32.34297134932384</v>
      </c>
      <c r="I80" s="3"/>
      <c r="J80" s="3"/>
      <c r="K80" s="4">
        <v>37.377885163362627</v>
      </c>
      <c r="L80" s="4"/>
      <c r="M80" s="4"/>
      <c r="N80" s="5">
        <v>10.736890559753256</v>
      </c>
      <c r="O80" s="5"/>
      <c r="P80" s="5"/>
      <c r="Q80" s="7">
        <v>39.732603142025923</v>
      </c>
    </row>
    <row r="81" spans="1:19" x14ac:dyDescent="0.25">
      <c r="A81" s="1" t="s">
        <v>93</v>
      </c>
      <c r="B81" s="1" t="s">
        <v>20</v>
      </c>
      <c r="C81" s="8">
        <v>15</v>
      </c>
      <c r="D81" s="1" t="s">
        <v>89</v>
      </c>
      <c r="E81" s="1" t="s">
        <v>90</v>
      </c>
      <c r="F81" s="3">
        <v>43.69648115278725</v>
      </c>
      <c r="G81" s="3">
        <v>3.5432537679877996</v>
      </c>
      <c r="H81" s="3">
        <v>47.239734920775049</v>
      </c>
      <c r="I81" s="3"/>
      <c r="J81" s="3"/>
      <c r="K81" s="4">
        <v>168.71940286251527</v>
      </c>
      <c r="L81" s="4"/>
      <c r="M81" s="4"/>
      <c r="N81" s="5">
        <v>114.24372188080612</v>
      </c>
      <c r="O81" s="5"/>
      <c r="P81" s="5"/>
      <c r="Q81" s="7">
        <v>115.17398120536272</v>
      </c>
    </row>
    <row r="82" spans="1:19" x14ac:dyDescent="0.25">
      <c r="A82" s="9" t="s">
        <v>94</v>
      </c>
      <c r="B82" s="9" t="s">
        <v>42</v>
      </c>
      <c r="C82" s="10">
        <v>2</v>
      </c>
      <c r="D82" s="9" t="s">
        <v>89</v>
      </c>
      <c r="E82" s="9" t="s">
        <v>90</v>
      </c>
      <c r="F82" s="3">
        <v>467.20549758378741</v>
      </c>
      <c r="G82" s="3">
        <v>54.081368477376216</v>
      </c>
      <c r="H82" s="3">
        <v>521.28686606116366</v>
      </c>
      <c r="I82" s="3">
        <f>AVERAGE(H82:H85)</f>
        <v>225.63852346617861</v>
      </c>
      <c r="J82" s="3">
        <f>_xlfn.STDEV.P(H82:H85)/SQRT(4)</f>
        <v>93.275191290131971</v>
      </c>
      <c r="K82" s="4">
        <v>376.94630615611959</v>
      </c>
      <c r="L82" s="4">
        <f>AVERAGE(K82:K85)</f>
        <v>189.99715192458933</v>
      </c>
      <c r="M82" s="4">
        <f>_xlfn.STDEV.P(K82:K85)/SQRT(4)</f>
        <v>59.355094971188095</v>
      </c>
      <c r="N82" s="5">
        <v>91.106130361110246</v>
      </c>
      <c r="O82" s="5">
        <f>AVERAGE(N82:N85)</f>
        <v>44.720232858218182</v>
      </c>
      <c r="P82" s="5">
        <f>_xlfn.STDEV.P(N82:N85)/SQRT(4)</f>
        <v>15.301625419983166</v>
      </c>
      <c r="Q82" s="7">
        <v>531.89772244894107</v>
      </c>
      <c r="R82" s="7">
        <f>AVERAGE(Q82:Q85)</f>
        <v>268.25681899298041</v>
      </c>
      <c r="S82" s="7">
        <f>_xlfn.STDEV.P(Q82:Q85)/SQRT(4)</f>
        <v>84.872025520167213</v>
      </c>
    </row>
    <row r="83" spans="1:19" x14ac:dyDescent="0.25">
      <c r="A83" s="9" t="s">
        <v>95</v>
      </c>
      <c r="B83" s="9" t="s">
        <v>42</v>
      </c>
      <c r="C83" s="10">
        <v>5</v>
      </c>
      <c r="D83" s="9" t="s">
        <v>89</v>
      </c>
      <c r="E83" s="9" t="s">
        <v>90</v>
      </c>
      <c r="F83" s="3">
        <v>71.493870249973156</v>
      </c>
      <c r="G83" s="3">
        <v>9.6862005075955953</v>
      </c>
      <c r="H83" s="3">
        <v>81.180070757568757</v>
      </c>
      <c r="I83" s="3"/>
      <c r="J83" s="3"/>
      <c r="K83" s="4">
        <v>85.950619941277921</v>
      </c>
      <c r="L83" s="4"/>
      <c r="M83" s="4"/>
      <c r="N83" s="5">
        <v>22.129653101785841</v>
      </c>
      <c r="O83" s="5"/>
      <c r="P83" s="5"/>
      <c r="Q83" s="7">
        <v>121.11526953067818</v>
      </c>
    </row>
    <row r="84" spans="1:19" x14ac:dyDescent="0.25">
      <c r="A84" s="9" t="s">
        <v>96</v>
      </c>
      <c r="B84" s="9" t="s">
        <v>42</v>
      </c>
      <c r="C84" s="10">
        <v>7</v>
      </c>
      <c r="D84" s="9" t="s">
        <v>89</v>
      </c>
      <c r="E84" s="9" t="s">
        <v>90</v>
      </c>
      <c r="F84" s="3">
        <v>47.195702766246768</v>
      </c>
      <c r="G84" s="3">
        <v>4.1088193420789532</v>
      </c>
      <c r="H84" s="3">
        <v>51.30452210832572</v>
      </c>
      <c r="I84" s="3"/>
      <c r="J84" s="3"/>
      <c r="K84" s="4">
        <v>88.728003531125552</v>
      </c>
      <c r="L84" s="4"/>
      <c r="M84" s="4"/>
      <c r="N84" s="5">
        <v>12.808310400139954</v>
      </c>
      <c r="O84" s="5"/>
      <c r="P84" s="5"/>
      <c r="Q84" s="7">
        <v>116.977683864271</v>
      </c>
    </row>
    <row r="85" spans="1:19" x14ac:dyDescent="0.25">
      <c r="A85" s="9" t="s">
        <v>97</v>
      </c>
      <c r="B85" s="9" t="s">
        <v>42</v>
      </c>
      <c r="C85" s="10">
        <v>14</v>
      </c>
      <c r="D85" s="9" t="s">
        <v>89</v>
      </c>
      <c r="E85" s="9" t="s">
        <v>90</v>
      </c>
      <c r="F85" s="3">
        <v>223.01714723049085</v>
      </c>
      <c r="G85" s="3">
        <v>25.765487707165459</v>
      </c>
      <c r="H85" s="3">
        <v>248.7826349376563</v>
      </c>
      <c r="I85" s="3"/>
      <c r="J85" s="3"/>
      <c r="K85" s="4">
        <v>208.36367806983429</v>
      </c>
      <c r="L85" s="4"/>
      <c r="M85" s="4"/>
      <c r="N85" s="5">
        <v>52.836837569836675</v>
      </c>
      <c r="O85" s="5"/>
      <c r="P85" s="5"/>
      <c r="Q85" s="7">
        <v>303.03660012803135</v>
      </c>
    </row>
    <row r="86" spans="1:19" x14ac:dyDescent="0.25">
      <c r="A86" s="11" t="s">
        <v>98</v>
      </c>
      <c r="B86" s="11" t="s">
        <v>99</v>
      </c>
      <c r="C86" s="12">
        <v>3</v>
      </c>
      <c r="D86" s="11" t="s">
        <v>89</v>
      </c>
      <c r="E86" s="11" t="s">
        <v>90</v>
      </c>
      <c r="F86" s="3">
        <v>39.853541994715663</v>
      </c>
      <c r="G86" s="3">
        <v>6.2556540081795227</v>
      </c>
      <c r="H86" s="3">
        <v>46.109196002895189</v>
      </c>
      <c r="I86" s="3">
        <f>AVERAGE(H86:H89)</f>
        <v>18448524744306.461</v>
      </c>
      <c r="J86" s="3">
        <f>_xlfn.STDEV.P(H86:H89)/SQRT(4)</f>
        <v>15976891090844.824</v>
      </c>
      <c r="K86" s="4">
        <v>51.133247451325744</v>
      </c>
      <c r="L86" s="4">
        <f>AVERAGE(K86:K89)</f>
        <v>17755154973390.309</v>
      </c>
      <c r="M86" s="4">
        <f>_xlfn.STDEV.P(K86:K89)/SQRT(4)</f>
        <v>15376415254984.072</v>
      </c>
      <c r="N86" s="5">
        <v>13.475067881220738</v>
      </c>
      <c r="O86" s="5">
        <f>AVERAGE(N86:N89)</f>
        <v>4239633981624.5186</v>
      </c>
      <c r="P86" s="5">
        <f>_xlfn.STDEV.P(N86:N89)/SQRT(4)</f>
        <v>3671630730812.5928</v>
      </c>
      <c r="Q86" s="7">
        <v>49.766042911411212</v>
      </c>
      <c r="R86" s="7">
        <f>AVERAGE(Q86:Q89)</f>
        <v>25897315998537.262</v>
      </c>
      <c r="S86" s="7">
        <f>_xlfn.STDEV.P(Q86:Q89)/SQRT(4)</f>
        <v>22427733544473.512</v>
      </c>
    </row>
    <row r="87" spans="1:19" x14ac:dyDescent="0.25">
      <c r="A87" s="11" t="s">
        <v>100</v>
      </c>
      <c r="B87" s="11" t="s">
        <v>99</v>
      </c>
      <c r="C87" s="12">
        <v>6</v>
      </c>
      <c r="D87" s="11" t="s">
        <v>89</v>
      </c>
      <c r="E87" s="11" t="s">
        <v>90</v>
      </c>
      <c r="F87" s="3">
        <v>3.7511544333371543</v>
      </c>
      <c r="G87" s="3">
        <v>0.56328047820658989</v>
      </c>
      <c r="H87" s="3">
        <v>4.3144349115437439</v>
      </c>
      <c r="I87" s="3"/>
      <c r="J87" s="3"/>
      <c r="K87" s="4">
        <v>8.4357301858881719</v>
      </c>
      <c r="L87" s="4"/>
      <c r="M87" s="4"/>
      <c r="N87" s="5">
        <v>1.5781291983489263</v>
      </c>
      <c r="O87" s="5"/>
      <c r="P87" s="5"/>
      <c r="Q87" s="7">
        <v>9.6721078259537183</v>
      </c>
    </row>
    <row r="88" spans="1:19" x14ac:dyDescent="0.25">
      <c r="A88" s="11" t="s">
        <v>101</v>
      </c>
      <c r="B88" s="11" t="s">
        <v>99</v>
      </c>
      <c r="C88" s="12">
        <v>8</v>
      </c>
      <c r="D88" s="11" t="s">
        <v>89</v>
      </c>
      <c r="E88" s="11" t="s">
        <v>90</v>
      </c>
      <c r="F88" s="3">
        <v>66852028976514.305</v>
      </c>
      <c r="G88" s="3">
        <v>6942070000467.7041</v>
      </c>
      <c r="H88" s="3">
        <v>73794098976982.016</v>
      </c>
      <c r="I88" s="3"/>
      <c r="J88" s="3"/>
      <c r="K88" s="4">
        <v>71020619893209.438</v>
      </c>
      <c r="L88" s="4"/>
      <c r="M88" s="4"/>
      <c r="N88" s="5">
        <v>16958535926421.836</v>
      </c>
      <c r="O88" s="5"/>
      <c r="P88" s="5"/>
      <c r="Q88" s="7">
        <v>103589263993827.16</v>
      </c>
    </row>
    <row r="89" spans="1:19" x14ac:dyDescent="0.25">
      <c r="A89" s="11" t="s">
        <v>102</v>
      </c>
      <c r="B89" s="11" t="s">
        <v>99</v>
      </c>
      <c r="C89" s="12">
        <v>13</v>
      </c>
      <c r="D89" s="11" t="s">
        <v>89</v>
      </c>
      <c r="E89" s="11" t="s">
        <v>90</v>
      </c>
      <c r="F89" s="3">
        <v>168.72009314939876</v>
      </c>
      <c r="G89" s="3">
        <v>24.69338278784819</v>
      </c>
      <c r="H89" s="3">
        <v>193.41347593724694</v>
      </c>
      <c r="I89" s="3"/>
      <c r="J89" s="3"/>
      <c r="K89" s="4">
        <v>292.23076853106772</v>
      </c>
      <c r="L89" s="4"/>
      <c r="M89" s="4"/>
      <c r="N89" s="5">
        <v>61.185406778680417</v>
      </c>
      <c r="O89" s="5"/>
      <c r="P89" s="5"/>
      <c r="Q89" s="7">
        <v>262.45945058576842</v>
      </c>
    </row>
    <row r="90" spans="1:19" x14ac:dyDescent="0.25">
      <c r="A90" s="17" t="s">
        <v>103</v>
      </c>
      <c r="B90" s="17" t="s">
        <v>104</v>
      </c>
      <c r="C90" s="18">
        <v>4</v>
      </c>
      <c r="D90" s="17" t="s">
        <v>89</v>
      </c>
      <c r="E90" s="17" t="s">
        <v>90</v>
      </c>
      <c r="F90" s="3">
        <v>183.06320361001454</v>
      </c>
      <c r="G90" s="3">
        <v>18.993970756917875</v>
      </c>
      <c r="H90" s="3">
        <v>202.05717436693243</v>
      </c>
      <c r="I90" s="3">
        <f>AVERAGE(H90:H93)</f>
        <v>102.17995968804883</v>
      </c>
      <c r="J90" s="3">
        <f>_xlfn.STDEV.P(H90:H93)/SQRT(4)</f>
        <v>42.389448528643285</v>
      </c>
      <c r="K90" s="4">
        <v>193.78143096697463</v>
      </c>
      <c r="L90" s="4">
        <f>AVERAGE(K90:K93)</f>
        <v>108.57398459720233</v>
      </c>
      <c r="M90" s="4">
        <f>_xlfn.STDEV.P(K90:K93)/SQRT(4)</f>
        <v>42.996305028279416</v>
      </c>
      <c r="N90" s="5">
        <v>45.730412617237114</v>
      </c>
      <c r="O90" s="5">
        <f>AVERAGE(N90:N93)</f>
        <v>27.117620497534627</v>
      </c>
      <c r="P90" s="5">
        <f>_xlfn.STDEV.P(N90:N93)/SQRT(4)</f>
        <v>10.88475433944274</v>
      </c>
      <c r="Q90" s="7">
        <v>256.25479714067484</v>
      </c>
      <c r="R90" s="7">
        <f>AVERAGE(Q90:Q93)</f>
        <v>146.21836292983824</v>
      </c>
      <c r="S90" s="7">
        <f>_xlfn.STDEV.P(Q90:Q93)/SQRT(4)</f>
        <v>58.413681624053552</v>
      </c>
    </row>
    <row r="91" spans="1:19" x14ac:dyDescent="0.25">
      <c r="A91" s="17" t="s">
        <v>105</v>
      </c>
      <c r="B91" s="17" t="s">
        <v>104</v>
      </c>
      <c r="C91" s="18">
        <v>9</v>
      </c>
      <c r="D91" s="17" t="s">
        <v>89</v>
      </c>
      <c r="E91" s="17" t="s">
        <v>90</v>
      </c>
      <c r="F91" s="3">
        <v>148.98073530123057</v>
      </c>
      <c r="G91" s="3">
        <v>21.128312531278187</v>
      </c>
      <c r="H91" s="3">
        <v>170.10904783250876</v>
      </c>
      <c r="I91" s="3"/>
      <c r="J91" s="3"/>
      <c r="K91" s="4">
        <v>194.84601444234198</v>
      </c>
      <c r="L91" s="4"/>
      <c r="M91" s="4"/>
      <c r="N91" s="5">
        <v>51.527839889234798</v>
      </c>
      <c r="O91" s="5"/>
      <c r="P91" s="5"/>
      <c r="Q91" s="7">
        <v>268.62943539833333</v>
      </c>
    </row>
    <row r="92" spans="1:19" x14ac:dyDescent="0.25">
      <c r="A92" s="17" t="s">
        <v>106</v>
      </c>
      <c r="B92" s="17" t="s">
        <v>104</v>
      </c>
      <c r="C92" s="18">
        <v>11</v>
      </c>
      <c r="D92" s="17" t="s">
        <v>89</v>
      </c>
      <c r="E92" s="17" t="s">
        <v>90</v>
      </c>
      <c r="F92" s="3">
        <v>21.378852667708394</v>
      </c>
      <c r="G92" s="3">
        <v>3.2441703556863186</v>
      </c>
      <c r="H92" s="3">
        <v>24.623023023394712</v>
      </c>
      <c r="I92" s="3"/>
      <c r="J92" s="3"/>
      <c r="K92" s="4">
        <v>32.13850641273212</v>
      </c>
      <c r="L92" s="4"/>
      <c r="M92" s="4"/>
      <c r="N92" s="5">
        <v>9.338502146896225</v>
      </c>
      <c r="O92" s="5"/>
      <c r="P92" s="5"/>
      <c r="Q92" s="7">
        <v>45.585023577279671</v>
      </c>
    </row>
    <row r="93" spans="1:19" x14ac:dyDescent="0.25">
      <c r="A93" s="17" t="s">
        <v>107</v>
      </c>
      <c r="B93" s="17" t="s">
        <v>104</v>
      </c>
      <c r="C93" s="18">
        <v>16</v>
      </c>
      <c r="D93" s="17" t="s">
        <v>89</v>
      </c>
      <c r="E93" s="17" t="s">
        <v>90</v>
      </c>
      <c r="F93" s="3">
        <v>11.083613676744662</v>
      </c>
      <c r="G93" s="3">
        <v>0.84697985261474273</v>
      </c>
      <c r="H93" s="3">
        <v>11.930593529359404</v>
      </c>
      <c r="I93" s="3"/>
      <c r="J93" s="3"/>
      <c r="K93" s="4">
        <v>13.529986566760599</v>
      </c>
      <c r="L93" s="4"/>
      <c r="M93" s="4"/>
      <c r="N93" s="5">
        <v>1.8737273367703868</v>
      </c>
      <c r="O93" s="5"/>
      <c r="P93" s="5"/>
      <c r="Q93" s="7">
        <v>14.404195603065093</v>
      </c>
    </row>
    <row r="94" spans="1:19" x14ac:dyDescent="0.25">
      <c r="A94" s="19" t="s">
        <v>108</v>
      </c>
      <c r="B94" s="19" t="s">
        <v>20</v>
      </c>
      <c r="C94" s="20">
        <v>1</v>
      </c>
      <c r="D94" s="19" t="s">
        <v>109</v>
      </c>
      <c r="E94" s="19" t="s">
        <v>90</v>
      </c>
      <c r="I94" s="3">
        <f>AVERAGE(H94:H97)</f>
        <v>114.96076811349171</v>
      </c>
      <c r="J94" s="3">
        <f>_xlfn.STDEV.P(H94:H97)/SQRT(4)</f>
        <v>50.319684217124035</v>
      </c>
      <c r="L94" s="4">
        <f>AVERAGE(K94:K97)</f>
        <v>161.29850729750896</v>
      </c>
      <c r="M94" s="4">
        <f>_xlfn.STDEV.P(K94:K97)/SQRT(4)</f>
        <v>68.021550946847015</v>
      </c>
      <c r="O94" s="5">
        <f>AVERAGE(N94:N97)</f>
        <v>48.908639402744797</v>
      </c>
      <c r="P94" s="5">
        <f>_xlfn.STDEV.P(N94:N97)/SQRT(4)</f>
        <v>19.420014716574642</v>
      </c>
      <c r="R94" s="7">
        <f>AVERAGE(Q94:Q97)</f>
        <v>145.80676233822123</v>
      </c>
      <c r="S94" s="7">
        <f>_xlfn.STDEV.P(Q94:Q97)/SQRT(4)</f>
        <v>61.022617835915533</v>
      </c>
    </row>
    <row r="95" spans="1:19" x14ac:dyDescent="0.25">
      <c r="A95" s="19" t="s">
        <v>110</v>
      </c>
      <c r="B95" s="19" t="s">
        <v>20</v>
      </c>
      <c r="C95" s="20">
        <v>10</v>
      </c>
      <c r="D95" s="19" t="s">
        <v>109</v>
      </c>
      <c r="E95" s="19" t="s">
        <v>90</v>
      </c>
      <c r="F95" s="3">
        <v>56.184648877332982</v>
      </c>
      <c r="G95" s="3">
        <v>7.5141430615044422</v>
      </c>
      <c r="H95" s="3">
        <v>63.698791938837424</v>
      </c>
      <c r="I95" s="3"/>
      <c r="J95" s="3"/>
      <c r="K95" s="4">
        <v>105.15186610474559</v>
      </c>
      <c r="L95" s="4"/>
      <c r="M95" s="4"/>
      <c r="N95" s="5">
        <v>38.995421781493768</v>
      </c>
      <c r="O95" s="5"/>
      <c r="P95" s="5"/>
      <c r="Q95" s="7">
        <v>96.403890102832008</v>
      </c>
    </row>
    <row r="96" spans="1:19" x14ac:dyDescent="0.25">
      <c r="A96" s="19" t="s">
        <v>111</v>
      </c>
      <c r="B96" s="19" t="s">
        <v>20</v>
      </c>
      <c r="C96" s="20">
        <v>12</v>
      </c>
      <c r="D96" s="19" t="s">
        <v>109</v>
      </c>
      <c r="E96" s="19" t="s">
        <v>90</v>
      </c>
      <c r="F96" s="3">
        <v>226.51933657298807</v>
      </c>
      <c r="G96" s="3">
        <v>29.057553742064769</v>
      </c>
      <c r="H96" s="3">
        <v>255.57689031505282</v>
      </c>
      <c r="I96" s="3"/>
      <c r="J96" s="3"/>
      <c r="K96" s="4">
        <v>348.73698836306392</v>
      </c>
      <c r="L96" s="4"/>
      <c r="M96" s="4"/>
      <c r="N96" s="5">
        <v>100.65325860970094</v>
      </c>
      <c r="O96" s="5"/>
      <c r="P96" s="5"/>
      <c r="Q96" s="7">
        <v>313.72857579957298</v>
      </c>
    </row>
    <row r="97" spans="1:19" x14ac:dyDescent="0.25">
      <c r="A97" s="19" t="s">
        <v>112</v>
      </c>
      <c r="B97" s="19" t="s">
        <v>20</v>
      </c>
      <c r="C97" s="20">
        <v>15</v>
      </c>
      <c r="D97" s="19" t="s">
        <v>109</v>
      </c>
      <c r="E97" s="19" t="s">
        <v>90</v>
      </c>
      <c r="F97" s="3">
        <v>22.792775729339223</v>
      </c>
      <c r="G97" s="3">
        <v>2.8138463572456511</v>
      </c>
      <c r="H97" s="3">
        <v>25.606622086584874</v>
      </c>
      <c r="I97" s="3"/>
      <c r="J97" s="3"/>
      <c r="K97" s="4">
        <v>30.006667424717371</v>
      </c>
      <c r="L97" s="4"/>
      <c r="M97" s="4"/>
      <c r="N97" s="5">
        <v>7.077237817039677</v>
      </c>
      <c r="O97" s="5"/>
      <c r="P97" s="5"/>
      <c r="Q97" s="7">
        <v>27.287821112258726</v>
      </c>
    </row>
    <row r="98" spans="1:19" x14ac:dyDescent="0.25">
      <c r="A98" s="9" t="s">
        <v>113</v>
      </c>
      <c r="B98" s="9" t="s">
        <v>42</v>
      </c>
      <c r="C98" s="10">
        <v>2</v>
      </c>
      <c r="D98" s="9" t="s">
        <v>109</v>
      </c>
      <c r="E98" s="9" t="s">
        <v>90</v>
      </c>
      <c r="F98" s="3">
        <v>22.969780574993464</v>
      </c>
      <c r="G98" s="3">
        <v>2.7468360763674924</v>
      </c>
      <c r="H98" s="3">
        <v>25.716616651360958</v>
      </c>
      <c r="I98" s="3">
        <f>AVERAGE(H98:H101)</f>
        <v>50.955456425488649</v>
      </c>
      <c r="J98" s="3">
        <f>_xlfn.STDEV.P(H98:H101)/SQRT(4)</f>
        <v>12.22059618449731</v>
      </c>
      <c r="K98" s="4">
        <v>20.644829415442558</v>
      </c>
      <c r="L98" s="4">
        <f>AVERAGE(K98:K101)</f>
        <v>42.450114387080433</v>
      </c>
      <c r="M98" s="4">
        <f>_xlfn.STDEV.P(K98:K101)/SQRT(4)</f>
        <v>8.8125573344074581</v>
      </c>
      <c r="N98" s="5">
        <v>4.9888550677565888</v>
      </c>
      <c r="O98" s="5">
        <f>AVERAGE(N98:N101)</f>
        <v>9.4169454218702633</v>
      </c>
      <c r="P98" s="5">
        <f>_xlfn.STDEV.P(N98:N101)/SQRT(4)</f>
        <v>1.7508794707082185</v>
      </c>
      <c r="Q98" s="7">
        <v>27.970989207004695</v>
      </c>
      <c r="R98" s="7">
        <f>AVERAGE(Q98:Q101)</f>
        <v>54.16303536498954</v>
      </c>
      <c r="S98" s="7">
        <f>_xlfn.STDEV.P(Q98:Q101)/SQRT(4)</f>
        <v>9.9749728655403889</v>
      </c>
    </row>
    <row r="99" spans="1:19" x14ac:dyDescent="0.25">
      <c r="A99" s="9" t="s">
        <v>114</v>
      </c>
      <c r="B99" s="9" t="s">
        <v>42</v>
      </c>
      <c r="C99" s="10">
        <v>5</v>
      </c>
      <c r="D99" s="9" t="s">
        <v>109</v>
      </c>
      <c r="E99" s="9" t="s">
        <v>90</v>
      </c>
      <c r="F99" s="3">
        <v>26.156270767297531</v>
      </c>
      <c r="G99" s="3">
        <v>3.493979019234752</v>
      </c>
      <c r="H99" s="3">
        <v>29.650249786532285</v>
      </c>
      <c r="I99" s="3"/>
      <c r="J99" s="3"/>
      <c r="K99" s="4">
        <v>30.040628980905012</v>
      </c>
      <c r="L99" s="4"/>
      <c r="M99" s="4"/>
      <c r="N99" s="5">
        <v>6.9973400704464241</v>
      </c>
      <c r="O99" s="5"/>
      <c r="P99" s="5"/>
      <c r="Q99" s="7">
        <v>42.344369272733758</v>
      </c>
    </row>
    <row r="100" spans="1:19" x14ac:dyDescent="0.25">
      <c r="A100" s="9" t="s">
        <v>115</v>
      </c>
      <c r="B100" s="9" t="s">
        <v>42</v>
      </c>
      <c r="C100" s="10">
        <v>7</v>
      </c>
      <c r="D100" s="9" t="s">
        <v>109</v>
      </c>
      <c r="E100" s="9" t="s">
        <v>90</v>
      </c>
      <c r="F100" s="3">
        <v>57.002692079888327</v>
      </c>
      <c r="G100" s="3">
        <v>6.8468651601503554</v>
      </c>
      <c r="H100" s="3">
        <v>63.849557240038685</v>
      </c>
      <c r="I100" s="3"/>
      <c r="J100" s="3"/>
      <c r="K100" s="4">
        <v>55.830058656814927</v>
      </c>
      <c r="L100" s="4"/>
      <c r="M100" s="4"/>
      <c r="N100" s="5">
        <v>12.574973545773839</v>
      </c>
      <c r="O100" s="5"/>
      <c r="P100" s="5"/>
      <c r="Q100" s="7">
        <v>68.483838914637417</v>
      </c>
    </row>
    <row r="101" spans="1:19" x14ac:dyDescent="0.25">
      <c r="A101" s="9" t="s">
        <v>116</v>
      </c>
      <c r="B101" s="9" t="s">
        <v>42</v>
      </c>
      <c r="C101" s="10">
        <v>14</v>
      </c>
      <c r="D101" s="9" t="s">
        <v>109</v>
      </c>
      <c r="E101" s="9" t="s">
        <v>90</v>
      </c>
      <c r="F101" s="3">
        <v>75.83320111468143</v>
      </c>
      <c r="G101" s="3">
        <v>8.7722009093412545</v>
      </c>
      <c r="H101" s="3">
        <v>84.605402024022681</v>
      </c>
      <c r="I101" s="3"/>
      <c r="J101" s="3"/>
      <c r="K101" s="4">
        <v>63.284940495159233</v>
      </c>
      <c r="L101" s="4"/>
      <c r="M101" s="4"/>
      <c r="N101" s="5">
        <v>13.106613003504204</v>
      </c>
      <c r="O101" s="5"/>
      <c r="P101" s="5"/>
      <c r="Q101" s="7">
        <v>77.852944065582292</v>
      </c>
    </row>
    <row r="102" spans="1:19" x14ac:dyDescent="0.25">
      <c r="A102" s="11" t="s">
        <v>117</v>
      </c>
      <c r="B102" s="11" t="s">
        <v>99</v>
      </c>
      <c r="C102" s="12">
        <v>3</v>
      </c>
      <c r="D102" s="11" t="s">
        <v>109</v>
      </c>
      <c r="E102" s="11" t="s">
        <v>90</v>
      </c>
      <c r="F102" s="3">
        <v>138.14725759514769</v>
      </c>
      <c r="G102" s="3">
        <v>17.403128595580053</v>
      </c>
      <c r="H102" s="3">
        <v>155.55038619072775</v>
      </c>
      <c r="I102" s="3">
        <f>AVERAGE(H102:H105)</f>
        <v>120.71178169004314</v>
      </c>
      <c r="J102" s="3">
        <f>_xlfn.STDEV.P(H102:H105)/SQRT(4)</f>
        <v>17.419302250342312</v>
      </c>
      <c r="K102" s="4">
        <v>144.81468416155676</v>
      </c>
      <c r="L102" s="4">
        <f>AVERAGE(K102:K105)</f>
        <v>138.68281343426713</v>
      </c>
      <c r="M102" s="4">
        <f>_xlfn.STDEV.P(K102:K105)/SQRT(4)</f>
        <v>3.065935363644805</v>
      </c>
      <c r="N102" s="5">
        <v>44.645112050925349</v>
      </c>
      <c r="O102" s="5">
        <f>AVERAGE(N102:N105)</f>
        <v>39.777346792093205</v>
      </c>
      <c r="P102" s="5">
        <f>_xlfn.STDEV.P(N102:N105)/SQRT(4)</f>
        <v>2.43388262941607</v>
      </c>
      <c r="Q102" s="7">
        <v>176.70210729021551</v>
      </c>
      <c r="R102" s="7">
        <f>AVERAGE(Q102:Q105)</f>
        <v>141.06172840874186</v>
      </c>
      <c r="S102" s="7">
        <f>_xlfn.STDEV.P(Q102:Q105)/SQRT(4)</f>
        <v>17.820189440736826</v>
      </c>
    </row>
    <row r="103" spans="1:19" x14ac:dyDescent="0.25">
      <c r="A103" s="11" t="s">
        <v>118</v>
      </c>
      <c r="B103" s="11" t="s">
        <v>99</v>
      </c>
      <c r="C103" s="12">
        <v>6</v>
      </c>
      <c r="D103" s="11" t="s">
        <v>109</v>
      </c>
      <c r="E103" s="11" t="s">
        <v>90</v>
      </c>
      <c r="F103" s="3">
        <v>73.506711620280285</v>
      </c>
      <c r="G103" s="3">
        <v>12.36646556907824</v>
      </c>
      <c r="H103" s="3">
        <v>85.873177189358529</v>
      </c>
      <c r="I103" s="3"/>
      <c r="J103" s="3"/>
      <c r="K103" s="4">
        <v>132.55094270697754</v>
      </c>
      <c r="L103" s="4"/>
      <c r="M103" s="4"/>
      <c r="N103" s="5">
        <v>34.909581533261061</v>
      </c>
      <c r="O103" s="5"/>
      <c r="P103" s="5"/>
      <c r="Q103" s="7">
        <v>105.42134952726819</v>
      </c>
    </row>
    <row r="104" spans="1:19" x14ac:dyDescent="0.25">
      <c r="A104" s="11" t="s">
        <v>119</v>
      </c>
      <c r="B104" s="11" t="s">
        <v>99</v>
      </c>
      <c r="C104" s="12">
        <v>8</v>
      </c>
      <c r="D104" s="11" t="s">
        <v>109</v>
      </c>
      <c r="E104" s="11" t="s">
        <v>90</v>
      </c>
    </row>
    <row r="105" spans="1:19" x14ac:dyDescent="0.25">
      <c r="A105" s="11" t="s">
        <v>120</v>
      </c>
      <c r="B105" s="11" t="s">
        <v>99</v>
      </c>
      <c r="C105" s="12">
        <v>13</v>
      </c>
      <c r="D105" s="11" t="s">
        <v>109</v>
      </c>
      <c r="E105" s="11" t="s">
        <v>90</v>
      </c>
    </row>
    <row r="106" spans="1:19" x14ac:dyDescent="0.25">
      <c r="A106" s="17" t="s">
        <v>121</v>
      </c>
      <c r="B106" s="17" t="s">
        <v>104</v>
      </c>
      <c r="C106" s="18">
        <v>4</v>
      </c>
      <c r="D106" s="17" t="s">
        <v>109</v>
      </c>
      <c r="E106" s="17" t="s">
        <v>90</v>
      </c>
      <c r="F106" s="3">
        <v>729.5021890325097</v>
      </c>
      <c r="G106" s="3">
        <v>74.545789121299194</v>
      </c>
      <c r="H106" s="3">
        <v>804.04797815380891</v>
      </c>
      <c r="I106" s="3">
        <f>AVERAGE(H106:H109)</f>
        <v>638.77345305155916</v>
      </c>
      <c r="J106" s="3">
        <f>_xlfn.STDEV.P(H106:H109)/SQRT(4)</f>
        <v>204.50187408935184</v>
      </c>
      <c r="K106" s="4">
        <v>677.81028505251606</v>
      </c>
      <c r="L106" s="4">
        <f>AVERAGE(K106:K109)</f>
        <v>632.84868833558357</v>
      </c>
      <c r="M106" s="4">
        <f>_xlfn.STDEV.P(K106:K109)/SQRT(4)</f>
        <v>242.55822179192853</v>
      </c>
      <c r="N106" s="5">
        <v>142.93542165760948</v>
      </c>
      <c r="O106" s="5">
        <f>AVERAGE(N106:N109)</f>
        <v>225.76192979038478</v>
      </c>
      <c r="P106" s="5">
        <f>_xlfn.STDEV.P(N106:N109)/SQRT(4)</f>
        <v>124.52292631181331</v>
      </c>
      <c r="Q106" s="7">
        <v>1074.4852118031142</v>
      </c>
      <c r="R106" s="7">
        <f>AVERAGE(Q106:Q109)</f>
        <v>890.56684951563773</v>
      </c>
      <c r="S106" s="7">
        <f>_xlfn.STDEV.P(Q106:Q109)/SQRT(4)</f>
        <v>326.01308719481113</v>
      </c>
    </row>
    <row r="107" spans="1:19" x14ac:dyDescent="0.25">
      <c r="A107" s="17" t="s">
        <v>122</v>
      </c>
      <c r="B107" s="17" t="s">
        <v>104</v>
      </c>
      <c r="C107" s="18">
        <v>9</v>
      </c>
      <c r="D107" s="17" t="s">
        <v>109</v>
      </c>
      <c r="E107" s="17" t="s">
        <v>90</v>
      </c>
      <c r="F107" s="3">
        <v>454.20059535033363</v>
      </c>
      <c r="G107" s="3">
        <v>55.302270058168439</v>
      </c>
      <c r="H107" s="3">
        <v>509.50286540850209</v>
      </c>
      <c r="I107" s="3"/>
      <c r="J107" s="3"/>
      <c r="K107" s="4">
        <v>393.71828423458192</v>
      </c>
      <c r="L107" s="4"/>
      <c r="M107" s="4"/>
      <c r="N107" s="5">
        <v>94.724626423645333</v>
      </c>
      <c r="O107" s="5"/>
      <c r="P107" s="5"/>
      <c r="Q107" s="7">
        <v>542.58776890824083</v>
      </c>
    </row>
    <row r="108" spans="1:19" x14ac:dyDescent="0.25">
      <c r="A108" s="17" t="s">
        <v>123</v>
      </c>
      <c r="B108" s="17" t="s">
        <v>104</v>
      </c>
      <c r="C108" s="18">
        <v>11</v>
      </c>
      <c r="D108" s="17" t="s">
        <v>109</v>
      </c>
      <c r="E108" s="17" t="s">
        <v>90</v>
      </c>
      <c r="F108" s="3">
        <v>54.61552792066346</v>
      </c>
      <c r="G108" s="3">
        <v>7.3798076336218159</v>
      </c>
      <c r="H108" s="3">
        <v>61.995335554285276</v>
      </c>
      <c r="K108" s="4">
        <v>72.933778056713379</v>
      </c>
      <c r="L108" s="4"/>
      <c r="M108" s="4"/>
      <c r="N108" s="5">
        <v>15.522370415620724</v>
      </c>
      <c r="O108" s="5"/>
      <c r="P108" s="5"/>
      <c r="Q108" s="7">
        <v>97.331773455526019</v>
      </c>
    </row>
    <row r="109" spans="1:19" x14ac:dyDescent="0.25">
      <c r="A109" s="17" t="s">
        <v>124</v>
      </c>
      <c r="B109" s="17" t="s">
        <v>104</v>
      </c>
      <c r="C109" s="18">
        <v>16</v>
      </c>
      <c r="D109" s="17" t="s">
        <v>109</v>
      </c>
      <c r="E109" s="17" t="s">
        <v>90</v>
      </c>
      <c r="F109" s="3">
        <v>1056.0201107213177</v>
      </c>
      <c r="G109" s="3">
        <v>123.52752236832281</v>
      </c>
      <c r="H109" s="3">
        <v>1179.5476330896404</v>
      </c>
      <c r="I109" s="3"/>
      <c r="J109" s="3"/>
      <c r="K109" s="4">
        <v>1386.9324059985227</v>
      </c>
      <c r="L109" s="4"/>
      <c r="M109" s="4"/>
      <c r="N109" s="5">
        <v>649.86530066466355</v>
      </c>
      <c r="O109" s="5"/>
      <c r="P109" s="5"/>
      <c r="Q109" s="7">
        <v>1847.8626438956699</v>
      </c>
    </row>
    <row r="110" spans="1:19" x14ac:dyDescent="0.25">
      <c r="A110" s="19" t="s">
        <v>125</v>
      </c>
      <c r="B110" s="19" t="s">
        <v>20</v>
      </c>
      <c r="C110" s="20">
        <v>1</v>
      </c>
      <c r="D110" s="19" t="s">
        <v>126</v>
      </c>
      <c r="E110" s="19" t="s">
        <v>90</v>
      </c>
      <c r="F110" s="3">
        <v>22.792775729339223</v>
      </c>
      <c r="G110" s="3">
        <v>2.8138463572456511</v>
      </c>
      <c r="H110" s="3">
        <v>25.606622086584874</v>
      </c>
      <c r="I110" s="3">
        <f>AVERAGE(H110:H113)</f>
        <v>47.292268399177431</v>
      </c>
      <c r="J110" s="3">
        <f>_xlfn.STDEV.P(H110:H113)/SQRT(4)</f>
        <v>8.991003930104787</v>
      </c>
      <c r="K110" s="4">
        <v>30.006667424717371</v>
      </c>
      <c r="L110" s="4">
        <f>AVERAGE(K110:K113)</f>
        <v>66.421416404517544</v>
      </c>
      <c r="M110" s="4">
        <f>_xlfn.STDEV.P(K110:K113)/SQRT(4)</f>
        <v>13.480890120511955</v>
      </c>
      <c r="N110" s="5">
        <v>7.077237817039677</v>
      </c>
      <c r="O110" s="5">
        <f>AVERAGE(N110:N113)</f>
        <v>28.280051984278145</v>
      </c>
      <c r="P110" s="5">
        <f>_xlfn.STDEV.P(N110:N113)/SQRT(4)</f>
        <v>8.5920262574407005</v>
      </c>
      <c r="Q110" s="7">
        <v>27.287821112258726</v>
      </c>
      <c r="R110" s="7">
        <f>AVERAGE(Q110:Q113)</f>
        <v>77.748856522812289</v>
      </c>
      <c r="S110" s="7">
        <f>_xlfn.STDEV.P(Q110:Q113)/SQRT(4)</f>
        <v>20.905920886261541</v>
      </c>
    </row>
    <row r="111" spans="1:19" x14ac:dyDescent="0.25">
      <c r="A111" s="19" t="s">
        <v>127</v>
      </c>
      <c r="B111" s="19" t="s">
        <v>20</v>
      </c>
      <c r="C111" s="20">
        <v>10</v>
      </c>
      <c r="D111" s="19" t="s">
        <v>126</v>
      </c>
      <c r="E111" s="19" t="s">
        <v>90</v>
      </c>
      <c r="F111" s="3">
        <v>40.467400765115862</v>
      </c>
      <c r="G111" s="3">
        <v>6.164279642754086</v>
      </c>
      <c r="H111" s="3">
        <v>46.63168040786995</v>
      </c>
      <c r="I111" s="3"/>
      <c r="J111" s="3"/>
      <c r="K111" s="4">
        <v>74.836909910586854</v>
      </c>
      <c r="L111" s="4"/>
      <c r="M111" s="4"/>
      <c r="N111" s="5">
        <v>28.597102267714526</v>
      </c>
      <c r="O111" s="5"/>
      <c r="P111" s="5"/>
      <c r="Q111" s="7">
        <v>76.284653821482436</v>
      </c>
    </row>
    <row r="112" spans="1:19" x14ac:dyDescent="0.25">
      <c r="A112" s="19" t="s">
        <v>128</v>
      </c>
      <c r="B112" s="19" t="s">
        <v>20</v>
      </c>
      <c r="C112" s="20">
        <v>12</v>
      </c>
      <c r="D112" s="19" t="s">
        <v>126</v>
      </c>
      <c r="E112" s="19" t="s">
        <v>90</v>
      </c>
      <c r="F112" s="3">
        <v>62.537795663198523</v>
      </c>
      <c r="G112" s="3">
        <v>7.1007070398789356</v>
      </c>
      <c r="H112" s="3">
        <v>69.638502703077464</v>
      </c>
      <c r="I112" s="3"/>
      <c r="J112" s="3"/>
      <c r="K112" s="4">
        <v>94.420671878248413</v>
      </c>
      <c r="L112" s="4"/>
      <c r="M112" s="4"/>
      <c r="N112" s="5">
        <v>49.165815868080223</v>
      </c>
      <c r="O112" s="5"/>
      <c r="P112" s="5"/>
      <c r="Q112" s="7">
        <v>129.67409463469573</v>
      </c>
    </row>
    <row r="113" spans="1:19" x14ac:dyDescent="0.25">
      <c r="A113" s="19" t="s">
        <v>129</v>
      </c>
      <c r="B113" s="19" t="s">
        <v>20</v>
      </c>
      <c r="C113" s="20">
        <v>15</v>
      </c>
      <c r="D113" s="19" t="s">
        <v>126</v>
      </c>
      <c r="E113" s="19" t="s">
        <v>90</v>
      </c>
    </row>
    <row r="114" spans="1:19" x14ac:dyDescent="0.25">
      <c r="A114" s="9" t="s">
        <v>130</v>
      </c>
      <c r="B114" s="9" t="s">
        <v>42</v>
      </c>
      <c r="C114" s="10">
        <v>2</v>
      </c>
      <c r="D114" s="9" t="s">
        <v>126</v>
      </c>
      <c r="E114" s="9" t="s">
        <v>90</v>
      </c>
      <c r="F114" s="3">
        <v>20.997295152774189</v>
      </c>
      <c r="G114" s="3">
        <v>2.3483537685307421</v>
      </c>
      <c r="H114" s="3">
        <v>23.345648921304932</v>
      </c>
      <c r="I114" s="3">
        <f>AVERAGE(H114:H117)</f>
        <v>28.290170561914078</v>
      </c>
      <c r="J114" s="3">
        <f>_xlfn.STDEV.P(H114:H117)/SQRT(4)</f>
        <v>3.5994879686617653</v>
      </c>
      <c r="K114" s="4">
        <v>10.70910294194816</v>
      </c>
      <c r="L114" s="4">
        <f>AVERAGE(K114:K117)</f>
        <v>21.333716599523996</v>
      </c>
      <c r="M114" s="4">
        <f>_xlfn.STDEV.P(K114:K117)/SQRT(4)</f>
        <v>3.3628720114812696</v>
      </c>
      <c r="N114" s="5">
        <v>2.8544926044952299</v>
      </c>
      <c r="O114" s="5">
        <f>AVERAGE(N114:N117)</f>
        <v>5.6868011645446401</v>
      </c>
      <c r="P114" s="5">
        <f>_xlfn.STDEV.P(N114:N117)/SQRT(4)</f>
        <v>0.85459781932242429</v>
      </c>
      <c r="Q114" s="7">
        <v>20.345608406445081</v>
      </c>
      <c r="R114" s="7">
        <f>AVERAGE(Q114:Q117)</f>
        <v>33.916803801823995</v>
      </c>
      <c r="S114" s="7">
        <f>_xlfn.STDEV.P(Q114:Q117)/SQRT(4)</f>
        <v>4.6154022086229682</v>
      </c>
    </row>
    <row r="115" spans="1:19" x14ac:dyDescent="0.25">
      <c r="A115" s="9" t="s">
        <v>131</v>
      </c>
      <c r="B115" s="9" t="s">
        <v>42</v>
      </c>
      <c r="C115" s="10">
        <v>5</v>
      </c>
      <c r="D115" s="9" t="s">
        <v>126</v>
      </c>
      <c r="E115" s="9" t="s">
        <v>90</v>
      </c>
      <c r="F115" s="3">
        <v>20.205707215039343</v>
      </c>
      <c r="G115" s="3">
        <v>2.8494768551744771</v>
      </c>
      <c r="H115" s="3">
        <v>23.055184070213819</v>
      </c>
      <c r="I115" s="3"/>
      <c r="J115" s="3"/>
      <c r="K115" s="4">
        <v>21.076625183020383</v>
      </c>
      <c r="L115" s="4"/>
      <c r="M115" s="4"/>
      <c r="N115" s="5">
        <v>7.2713895718643702</v>
      </c>
      <c r="O115" s="5"/>
      <c r="P115" s="5"/>
      <c r="Q115" s="7">
        <v>31.60820523662299</v>
      </c>
    </row>
    <row r="116" spans="1:19" x14ac:dyDescent="0.25">
      <c r="A116" s="9" t="s">
        <v>132</v>
      </c>
      <c r="B116" s="9" t="s">
        <v>42</v>
      </c>
      <c r="C116" s="10">
        <v>7</v>
      </c>
      <c r="D116" s="9" t="s">
        <v>126</v>
      </c>
      <c r="E116" s="9" t="s">
        <v>90</v>
      </c>
      <c r="F116" s="3">
        <v>24.342794694667308</v>
      </c>
      <c r="G116" s="3">
        <v>2.9386398169130441</v>
      </c>
      <c r="H116" s="3"/>
      <c r="I116" s="3"/>
      <c r="J116" s="3"/>
      <c r="K116" s="4">
        <v>24.678350323932882</v>
      </c>
      <c r="L116" s="4"/>
      <c r="M116" s="4"/>
      <c r="N116" s="5">
        <v>5.8781661918365486</v>
      </c>
      <c r="O116" s="5"/>
      <c r="P116" s="5"/>
      <c r="Q116" s="7">
        <v>38.304229751426135</v>
      </c>
    </row>
    <row r="117" spans="1:19" x14ac:dyDescent="0.25">
      <c r="A117" s="9" t="s">
        <v>133</v>
      </c>
      <c r="B117" s="9" t="s">
        <v>42</v>
      </c>
      <c r="C117" s="10">
        <v>14</v>
      </c>
      <c r="D117" s="9" t="s">
        <v>126</v>
      </c>
      <c r="E117" s="9" t="s">
        <v>90</v>
      </c>
      <c r="F117" s="3">
        <v>34.132175664583521</v>
      </c>
      <c r="G117" s="3">
        <v>4.3375030296399606</v>
      </c>
      <c r="H117" s="3">
        <v>38.469678694223482</v>
      </c>
      <c r="I117" s="3"/>
      <c r="J117" s="3"/>
      <c r="K117" s="4">
        <v>28.870787949194565</v>
      </c>
      <c r="L117" s="4"/>
      <c r="M117" s="4"/>
      <c r="N117" s="5">
        <v>6.7431562899824105</v>
      </c>
      <c r="O117" s="5"/>
      <c r="P117" s="5"/>
      <c r="Q117" s="7">
        <v>45.409171812801773</v>
      </c>
    </row>
    <row r="118" spans="1:19" x14ac:dyDescent="0.25">
      <c r="A118" s="11" t="s">
        <v>134</v>
      </c>
      <c r="B118" s="11" t="s">
        <v>99</v>
      </c>
      <c r="C118" s="12">
        <v>3</v>
      </c>
      <c r="D118" s="11" t="s">
        <v>126</v>
      </c>
      <c r="E118" s="11" t="s">
        <v>90</v>
      </c>
      <c r="I118" s="3">
        <f>AVERAGE(H118:H121)</f>
        <v>262.42242172789628</v>
      </c>
      <c r="J118" s="3">
        <f>_xlfn.STDEV.P(H118:H121)/SQRT(4)</f>
        <v>135.82301483477792</v>
      </c>
      <c r="L118" s="4">
        <f>AVERAGE(K118:K121)</f>
        <v>315.56396391635843</v>
      </c>
      <c r="M118" s="4">
        <f>_xlfn.STDEV.P(K118:K121)/SQRT(4)</f>
        <v>152.44094633993359</v>
      </c>
      <c r="O118" s="5">
        <f>AVERAGE(N118:N121)</f>
        <v>76.965299444078042</v>
      </c>
      <c r="P118" s="5">
        <f>_xlfn.STDEV.P(N118:N121)/SQRT(4)</f>
        <v>38.994328842941727</v>
      </c>
      <c r="R118" s="7">
        <f>AVERAGE(Q118:Q121)</f>
        <v>367.05847437067973</v>
      </c>
      <c r="S118" s="7">
        <f>_xlfn.STDEV.P(Q118:Q121)/SQRT(4)</f>
        <v>191.73740611461278</v>
      </c>
    </row>
    <row r="119" spans="1:19" x14ac:dyDescent="0.25">
      <c r="A119" s="11" t="s">
        <v>135</v>
      </c>
      <c r="B119" s="11" t="s">
        <v>99</v>
      </c>
      <c r="C119" s="12">
        <v>6</v>
      </c>
      <c r="D119" s="11" t="s">
        <v>126</v>
      </c>
      <c r="E119" s="11" t="s">
        <v>90</v>
      </c>
      <c r="F119" s="3">
        <v>1.5891477925650566</v>
      </c>
      <c r="G119" s="3">
        <v>0.26463640086165052</v>
      </c>
      <c r="H119" s="3">
        <v>1.8537841934267072</v>
      </c>
      <c r="I119" s="3"/>
      <c r="J119" s="3"/>
      <c r="K119" s="4">
        <v>5.7120428391997908</v>
      </c>
      <c r="L119" s="4"/>
      <c r="M119" s="4"/>
      <c r="N119" s="5">
        <v>1.3051974460832203</v>
      </c>
      <c r="O119" s="5"/>
      <c r="P119" s="5"/>
      <c r="Q119" s="7">
        <v>6.6580485707892505</v>
      </c>
    </row>
    <row r="120" spans="1:19" x14ac:dyDescent="0.25">
      <c r="A120" s="11" t="s">
        <v>136</v>
      </c>
      <c r="B120" s="11" t="s">
        <v>99</v>
      </c>
      <c r="C120" s="12">
        <v>8</v>
      </c>
      <c r="D120" s="11" t="s">
        <v>126</v>
      </c>
      <c r="E120" s="11" t="s">
        <v>90</v>
      </c>
      <c r="F120" s="3">
        <v>564.7215708204152</v>
      </c>
      <c r="G120" s="3">
        <v>72.45467084597135</v>
      </c>
      <c r="H120" s="3">
        <v>637.17624166638655</v>
      </c>
      <c r="I120" s="3"/>
      <c r="J120" s="3"/>
      <c r="K120" s="4">
        <v>730.14988089736403</v>
      </c>
      <c r="L120" s="4"/>
      <c r="M120" s="4"/>
      <c r="N120" s="5">
        <v>184.29360808820371</v>
      </c>
      <c r="O120" s="5"/>
      <c r="P120" s="5"/>
      <c r="Q120" s="7">
        <v>898.2046193368094</v>
      </c>
    </row>
    <row r="121" spans="1:19" x14ac:dyDescent="0.25">
      <c r="A121" s="11" t="s">
        <v>137</v>
      </c>
      <c r="B121" s="11" t="s">
        <v>99</v>
      </c>
      <c r="C121" s="12">
        <v>13</v>
      </c>
      <c r="D121" s="11" t="s">
        <v>126</v>
      </c>
      <c r="E121" s="11" t="s">
        <v>90</v>
      </c>
      <c r="F121" s="3">
        <v>128.4212715829342</v>
      </c>
      <c r="G121" s="3">
        <v>19.815967740941485</v>
      </c>
      <c r="H121" s="3">
        <v>148.23723932387568</v>
      </c>
      <c r="I121" s="3"/>
      <c r="J121" s="3"/>
      <c r="K121" s="4">
        <v>210.82996801251159</v>
      </c>
      <c r="L121" s="4"/>
      <c r="M121" s="4"/>
      <c r="N121" s="5">
        <v>45.297092797947208</v>
      </c>
      <c r="O121" s="5"/>
      <c r="P121" s="5"/>
      <c r="Q121" s="7">
        <v>196.31275520444055</v>
      </c>
    </row>
    <row r="122" spans="1:19" x14ac:dyDescent="0.25">
      <c r="A122" s="17" t="s">
        <v>138</v>
      </c>
      <c r="B122" s="17" t="s">
        <v>104</v>
      </c>
      <c r="C122" s="18">
        <v>4</v>
      </c>
      <c r="D122" s="17" t="s">
        <v>126</v>
      </c>
      <c r="E122" s="17" t="s">
        <v>90</v>
      </c>
      <c r="F122" s="3">
        <v>227.38366661896563</v>
      </c>
      <c r="G122" s="3">
        <v>30.890594971124791</v>
      </c>
      <c r="H122" s="3">
        <v>258.27426159009042</v>
      </c>
      <c r="I122" s="3">
        <f>AVERAGE(H122:H125)</f>
        <v>120.07454314447841</v>
      </c>
      <c r="J122" s="3">
        <f>_xlfn.STDEV.P(H122:H125)/SQRT(4)</f>
        <v>49.183766310550162</v>
      </c>
      <c r="K122" s="4">
        <v>143.80161625539458</v>
      </c>
      <c r="L122" s="4">
        <f>AVERAGE(K122:K125)</f>
        <v>78.681848686860079</v>
      </c>
      <c r="M122" s="4">
        <f>_xlfn.STDEV.P(K122:K125)/SQRT(4)</f>
        <v>23.582076113483577</v>
      </c>
      <c r="N122" s="5">
        <v>33.056856129449955</v>
      </c>
      <c r="O122" s="5">
        <f>AVERAGE(N122:N125)</f>
        <v>19.339206046363042</v>
      </c>
      <c r="P122" s="5">
        <f>_xlfn.STDEV.P(N122:N125)/SQRT(4)</f>
        <v>5.1003302208899077</v>
      </c>
      <c r="Q122" s="7">
        <v>288.51383896111258</v>
      </c>
      <c r="R122" s="7">
        <f>AVERAGE(Q122:Q125)</f>
        <v>141.40321714259636</v>
      </c>
      <c r="S122" s="7">
        <f>_xlfn.STDEV.P(Q122:Q125)/SQRT(4)</f>
        <v>52.653361906286484</v>
      </c>
    </row>
    <row r="123" spans="1:19" x14ac:dyDescent="0.25">
      <c r="A123" s="17" t="s">
        <v>139</v>
      </c>
      <c r="B123" s="17" t="s">
        <v>104</v>
      </c>
      <c r="C123" s="18">
        <v>9</v>
      </c>
      <c r="D123" s="17" t="s">
        <v>126</v>
      </c>
      <c r="E123" s="17" t="s">
        <v>90</v>
      </c>
      <c r="F123" s="3">
        <v>32.575980223650987</v>
      </c>
      <c r="G123" s="3">
        <v>4.6188061254691997</v>
      </c>
      <c r="H123" s="3">
        <v>37.194786349120186</v>
      </c>
      <c r="I123" s="3"/>
      <c r="J123" s="3"/>
      <c r="K123" s="4">
        <v>33.62205343099312</v>
      </c>
      <c r="L123" s="4"/>
      <c r="M123" s="4"/>
      <c r="N123" s="5">
        <v>8.6138881079909098</v>
      </c>
      <c r="O123" s="5"/>
      <c r="P123" s="5"/>
      <c r="Q123" s="7">
        <v>47.770360782426835</v>
      </c>
    </row>
    <row r="124" spans="1:19" x14ac:dyDescent="0.25">
      <c r="A124" s="17" t="s">
        <v>140</v>
      </c>
      <c r="B124" s="17" t="s">
        <v>104</v>
      </c>
      <c r="C124" s="18">
        <v>11</v>
      </c>
      <c r="D124" s="17" t="s">
        <v>126</v>
      </c>
      <c r="E124" s="17" t="s">
        <v>90</v>
      </c>
      <c r="F124" s="3">
        <v>57.114282300435846</v>
      </c>
      <c r="G124" s="3">
        <v>7.6402991937887448</v>
      </c>
      <c r="H124" s="3">
        <v>64.754581494224595</v>
      </c>
      <c r="I124" s="3"/>
      <c r="J124" s="3"/>
      <c r="K124" s="4">
        <v>58.621876374192524</v>
      </c>
      <c r="L124" s="4"/>
      <c r="M124" s="4"/>
      <c r="N124" s="5">
        <v>16.346873901648255</v>
      </c>
      <c r="O124" s="5"/>
      <c r="P124" s="5"/>
      <c r="Q124" s="7">
        <v>87.925451684249651</v>
      </c>
    </row>
    <row r="125" spans="1:19" x14ac:dyDescent="0.25">
      <c r="A125" s="17" t="s">
        <v>141</v>
      </c>
      <c r="B125" s="17" t="s">
        <v>104</v>
      </c>
      <c r="C125" s="18">
        <v>16</v>
      </c>
      <c r="D125" s="17" t="s">
        <v>126</v>
      </c>
      <c r="E125" s="17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4E1-3187-4BAA-A42B-837FD46F337A}">
  <dimension ref="A1:H177"/>
  <sheetViews>
    <sheetView topLeftCell="A79" workbookViewId="0">
      <selection activeCell="E7" sqref="E7"/>
    </sheetView>
  </sheetViews>
  <sheetFormatPr defaultRowHeight="15" x14ac:dyDescent="0.25"/>
  <sheetData>
    <row r="1" spans="1:8" x14ac:dyDescent="0.25">
      <c r="A1" s="28" t="s">
        <v>143</v>
      </c>
      <c r="B1" s="28"/>
      <c r="C1" s="28"/>
      <c r="D1" s="21"/>
      <c r="E1" s="21"/>
      <c r="F1" s="21"/>
      <c r="G1" s="21"/>
      <c r="H1" s="21"/>
    </row>
    <row r="2" spans="1:8" x14ac:dyDescent="0.25">
      <c r="A2" s="29" t="s">
        <v>142</v>
      </c>
      <c r="B2" s="29"/>
      <c r="C2" s="30" t="s">
        <v>144</v>
      </c>
      <c r="D2" s="21"/>
      <c r="E2" s="21"/>
      <c r="F2" s="21"/>
      <c r="G2" s="21"/>
      <c r="H2" s="21"/>
    </row>
    <row r="3" spans="1:8" x14ac:dyDescent="0.25">
      <c r="A3" s="31" t="s">
        <v>145</v>
      </c>
      <c r="B3" s="32" t="s">
        <v>99</v>
      </c>
      <c r="C3" s="33">
        <v>13</v>
      </c>
      <c r="D3" s="21"/>
      <c r="E3" s="21"/>
      <c r="F3" s="21"/>
      <c r="G3" s="21"/>
      <c r="H3" s="21"/>
    </row>
    <row r="4" spans="1:8" x14ac:dyDescent="0.25">
      <c r="A4" s="23"/>
      <c r="B4" s="24" t="s">
        <v>32</v>
      </c>
      <c r="C4" s="25">
        <v>10</v>
      </c>
      <c r="D4" s="21"/>
      <c r="E4" s="21"/>
      <c r="F4" s="21"/>
      <c r="G4" s="21"/>
      <c r="H4" s="21"/>
    </row>
    <row r="5" spans="1:8" x14ac:dyDescent="0.25">
      <c r="A5" s="23"/>
      <c r="B5" s="24" t="s">
        <v>20</v>
      </c>
      <c r="C5" s="25">
        <v>25</v>
      </c>
      <c r="D5" s="21"/>
      <c r="E5" s="21"/>
      <c r="F5" s="21"/>
      <c r="G5" s="21"/>
      <c r="H5" s="21"/>
    </row>
    <row r="6" spans="1:8" x14ac:dyDescent="0.25">
      <c r="A6" s="23"/>
      <c r="B6" s="24" t="s">
        <v>104</v>
      </c>
      <c r="C6" s="25">
        <v>15</v>
      </c>
      <c r="D6" s="21"/>
      <c r="E6" s="21"/>
      <c r="F6" s="21"/>
      <c r="G6" s="21"/>
      <c r="H6" s="21"/>
    </row>
    <row r="7" spans="1:8" x14ac:dyDescent="0.25">
      <c r="A7" s="23"/>
      <c r="B7" s="24" t="s">
        <v>42</v>
      </c>
      <c r="C7" s="25">
        <v>25</v>
      </c>
      <c r="D7" s="21"/>
      <c r="E7" s="21"/>
      <c r="F7" s="21"/>
      <c r="G7" s="21"/>
      <c r="H7" s="21"/>
    </row>
    <row r="8" spans="1:8" x14ac:dyDescent="0.25">
      <c r="A8" s="23"/>
      <c r="B8" s="24" t="s">
        <v>27</v>
      </c>
      <c r="C8" s="25">
        <v>9</v>
      </c>
      <c r="D8" s="21"/>
      <c r="E8" s="21"/>
      <c r="F8" s="21"/>
      <c r="G8" s="21"/>
      <c r="H8" s="21"/>
    </row>
    <row r="9" spans="1:8" x14ac:dyDescent="0.25">
      <c r="A9" s="26"/>
      <c r="B9" s="27" t="s">
        <v>37</v>
      </c>
      <c r="C9" s="34">
        <v>12</v>
      </c>
      <c r="D9" s="21"/>
      <c r="E9" s="21"/>
      <c r="F9" s="21"/>
      <c r="G9" s="21"/>
      <c r="H9" s="21"/>
    </row>
    <row r="10" spans="1:8" x14ac:dyDescent="0.25">
      <c r="A10" s="21"/>
      <c r="B10" s="21"/>
      <c r="C10" s="21"/>
      <c r="D10" s="21"/>
      <c r="E10" s="21"/>
      <c r="F10" s="21"/>
      <c r="G10" s="21"/>
      <c r="H10" s="21"/>
    </row>
    <row r="11" spans="1:8" x14ac:dyDescent="0.25">
      <c r="A11" s="28" t="s">
        <v>146</v>
      </c>
      <c r="B11" s="28"/>
      <c r="C11" s="28"/>
      <c r="D11" s="28"/>
      <c r="E11" s="21"/>
      <c r="F11" s="21"/>
      <c r="G11" s="21"/>
      <c r="H11" s="21"/>
    </row>
    <row r="12" spans="1:8" x14ac:dyDescent="0.25">
      <c r="A12" s="35" t="s">
        <v>147</v>
      </c>
      <c r="B12" s="35" t="s">
        <v>7</v>
      </c>
      <c r="C12" s="36"/>
      <c r="D12" s="36"/>
      <c r="E12" s="21"/>
      <c r="F12" s="21"/>
      <c r="G12" s="21"/>
      <c r="H12" s="21"/>
    </row>
    <row r="13" spans="1:8" ht="24.75" x14ac:dyDescent="0.25">
      <c r="A13" s="37" t="s">
        <v>145</v>
      </c>
      <c r="B13" s="38" t="s">
        <v>148</v>
      </c>
      <c r="C13" s="39" t="s">
        <v>149</v>
      </c>
      <c r="D13" s="40" t="s">
        <v>144</v>
      </c>
      <c r="E13" s="21"/>
      <c r="F13" s="21"/>
      <c r="G13" s="21"/>
      <c r="H13" s="21"/>
    </row>
    <row r="14" spans="1:8" x14ac:dyDescent="0.25">
      <c r="A14" s="32" t="s">
        <v>99</v>
      </c>
      <c r="B14" s="41">
        <v>11352938304267.723</v>
      </c>
      <c r="C14" s="42">
        <v>27712179004038.719</v>
      </c>
      <c r="D14" s="43">
        <v>13</v>
      </c>
      <c r="E14" s="21"/>
      <c r="F14" s="21"/>
      <c r="G14" s="21"/>
      <c r="H14" s="21"/>
    </row>
    <row r="15" spans="1:8" x14ac:dyDescent="0.25">
      <c r="A15" s="24" t="s">
        <v>32</v>
      </c>
      <c r="B15" s="44">
        <v>3.5047676769599356E+16</v>
      </c>
      <c r="C15" s="45">
        <v>1.1083048528930618E+17</v>
      </c>
      <c r="D15" s="46">
        <v>10</v>
      </c>
      <c r="E15" s="21"/>
      <c r="F15" s="21"/>
      <c r="G15" s="21"/>
      <c r="H15" s="21"/>
    </row>
    <row r="16" spans="1:8" x14ac:dyDescent="0.25">
      <c r="A16" s="24" t="s">
        <v>20</v>
      </c>
      <c r="B16" s="44">
        <v>72.867357130093325</v>
      </c>
      <c r="C16" s="45">
        <v>71.377008222440068</v>
      </c>
      <c r="D16" s="46">
        <v>25</v>
      </c>
      <c r="E16" s="21"/>
      <c r="F16" s="21"/>
      <c r="G16" s="21"/>
      <c r="H16" s="21"/>
    </row>
    <row r="17" spans="1:8" x14ac:dyDescent="0.25">
      <c r="A17" s="24" t="s">
        <v>104</v>
      </c>
      <c r="B17" s="44">
        <v>248.85047460960419</v>
      </c>
      <c r="C17" s="45">
        <v>336.54460829668312</v>
      </c>
      <c r="D17" s="46">
        <v>15</v>
      </c>
      <c r="E17" s="21"/>
      <c r="F17" s="21"/>
      <c r="G17" s="21"/>
      <c r="H17" s="21"/>
    </row>
    <row r="18" spans="1:8" x14ac:dyDescent="0.25">
      <c r="A18" s="24" t="s">
        <v>42</v>
      </c>
      <c r="B18" s="44">
        <v>111.28775189080636</v>
      </c>
      <c r="C18" s="45">
        <v>149.0678414015278</v>
      </c>
      <c r="D18" s="46">
        <v>25</v>
      </c>
      <c r="E18" s="21"/>
      <c r="F18" s="21"/>
      <c r="G18" s="21"/>
      <c r="H18" s="21"/>
    </row>
    <row r="19" spans="1:8" x14ac:dyDescent="0.25">
      <c r="A19" s="24" t="s">
        <v>27</v>
      </c>
      <c r="B19" s="44">
        <v>116.04760476252008</v>
      </c>
      <c r="C19" s="45">
        <v>113.1214057946077</v>
      </c>
      <c r="D19" s="46">
        <v>9</v>
      </c>
      <c r="E19" s="21"/>
      <c r="F19" s="21"/>
      <c r="G19" s="21"/>
      <c r="H19" s="21"/>
    </row>
    <row r="20" spans="1:8" x14ac:dyDescent="0.25">
      <c r="A20" s="24" t="s">
        <v>37</v>
      </c>
      <c r="B20" s="44">
        <v>47.002361259970854</v>
      </c>
      <c r="C20" s="45">
        <v>33.234814086716881</v>
      </c>
      <c r="D20" s="46">
        <v>12</v>
      </c>
      <c r="E20" s="21"/>
      <c r="F20" s="21"/>
      <c r="G20" s="21"/>
      <c r="H20" s="21"/>
    </row>
    <row r="21" spans="1:8" x14ac:dyDescent="0.25">
      <c r="A21" s="27" t="s">
        <v>150</v>
      </c>
      <c r="B21" s="47">
        <v>3216737210036321.5</v>
      </c>
      <c r="C21" s="48">
        <v>3.356945662760136E+16</v>
      </c>
      <c r="D21" s="49">
        <v>109</v>
      </c>
      <c r="E21" s="21"/>
      <c r="F21" s="21"/>
      <c r="G21" s="21"/>
      <c r="H21" s="21"/>
    </row>
    <row r="22" spans="1:8" x14ac:dyDescent="0.25">
      <c r="A22" s="21"/>
      <c r="B22" s="21"/>
      <c r="C22" s="21"/>
      <c r="D22" s="21"/>
      <c r="E22" s="21"/>
      <c r="F22" s="21"/>
      <c r="G22" s="21"/>
      <c r="H22" s="21"/>
    </row>
    <row r="23" spans="1:8" x14ac:dyDescent="0.25">
      <c r="A23" s="28" t="s">
        <v>194</v>
      </c>
      <c r="B23" s="28"/>
      <c r="C23" s="28"/>
      <c r="D23" s="28"/>
      <c r="E23" s="28"/>
      <c r="F23" s="28"/>
      <c r="G23" s="21"/>
      <c r="H23" s="21"/>
    </row>
    <row r="24" spans="1:8" ht="24.75" x14ac:dyDescent="0.25">
      <c r="A24" s="29" t="s">
        <v>142</v>
      </c>
      <c r="B24" s="29"/>
      <c r="C24" s="38" t="s">
        <v>151</v>
      </c>
      <c r="D24" s="39" t="s">
        <v>152</v>
      </c>
      <c r="E24" s="39" t="s">
        <v>153</v>
      </c>
      <c r="F24" s="40" t="s">
        <v>154</v>
      </c>
      <c r="G24" s="21"/>
      <c r="H24" s="21"/>
    </row>
    <row r="25" spans="1:8" ht="24" x14ac:dyDescent="0.25">
      <c r="A25" s="50" t="s">
        <v>7</v>
      </c>
      <c r="B25" s="32" t="s">
        <v>155</v>
      </c>
      <c r="C25" s="51">
        <v>8.6845122323455897</v>
      </c>
      <c r="D25" s="52">
        <v>6</v>
      </c>
      <c r="E25" s="52">
        <v>102</v>
      </c>
      <c r="F25" s="53">
        <v>1.2294241126542383E-7</v>
      </c>
      <c r="G25" s="21"/>
      <c r="H25" s="21"/>
    </row>
    <row r="26" spans="1:8" ht="24" x14ac:dyDescent="0.25">
      <c r="A26" s="23"/>
      <c r="B26" s="24" t="s">
        <v>156</v>
      </c>
      <c r="C26" s="54">
        <v>1.7154504648073889</v>
      </c>
      <c r="D26" s="55">
        <v>6</v>
      </c>
      <c r="E26" s="55">
        <v>102</v>
      </c>
      <c r="F26" s="56">
        <v>0.12484678941044565</v>
      </c>
      <c r="G26" s="21"/>
      <c r="H26" s="21"/>
    </row>
    <row r="27" spans="1:8" ht="60" x14ac:dyDescent="0.25">
      <c r="A27" s="23"/>
      <c r="B27" s="24" t="s">
        <v>157</v>
      </c>
      <c r="C27" s="54">
        <v>1.7154504648073889</v>
      </c>
      <c r="D27" s="55">
        <v>6</v>
      </c>
      <c r="E27" s="57">
        <v>9.0000015004935321</v>
      </c>
      <c r="F27" s="56">
        <v>0.22393206626332088</v>
      </c>
      <c r="G27" s="21"/>
      <c r="H27" s="21"/>
    </row>
    <row r="28" spans="1:8" ht="36" x14ac:dyDescent="0.25">
      <c r="A28" s="26"/>
      <c r="B28" s="27" t="s">
        <v>158</v>
      </c>
      <c r="C28" s="58">
        <v>4.5298415880938681</v>
      </c>
      <c r="D28" s="59">
        <v>6</v>
      </c>
      <c r="E28" s="59">
        <v>102</v>
      </c>
      <c r="F28" s="60">
        <v>4.126325983495314E-4</v>
      </c>
      <c r="G28" s="21"/>
      <c r="H28" s="21"/>
    </row>
    <row r="29" spans="1:8" x14ac:dyDescent="0.25">
      <c r="A29" s="61" t="s">
        <v>159</v>
      </c>
      <c r="B29" s="61"/>
      <c r="C29" s="61"/>
      <c r="D29" s="61"/>
      <c r="E29" s="61"/>
      <c r="F29" s="61"/>
      <c r="G29" s="21"/>
      <c r="H29" s="21"/>
    </row>
    <row r="30" spans="1:8" x14ac:dyDescent="0.25">
      <c r="A30" s="61" t="s">
        <v>160</v>
      </c>
      <c r="B30" s="61"/>
      <c r="C30" s="61"/>
      <c r="D30" s="61"/>
      <c r="E30" s="61"/>
      <c r="F30" s="61"/>
      <c r="G30" s="21"/>
      <c r="H30" s="21"/>
    </row>
    <row r="31" spans="1:8" x14ac:dyDescent="0.25">
      <c r="A31" s="61" t="s">
        <v>161</v>
      </c>
      <c r="B31" s="61"/>
      <c r="C31" s="61"/>
      <c r="D31" s="61"/>
      <c r="E31" s="61"/>
      <c r="F31" s="61"/>
      <c r="G31" s="21"/>
      <c r="H31" s="21"/>
    </row>
    <row r="32" spans="1:8" x14ac:dyDescent="0.25">
      <c r="A32" s="21"/>
      <c r="B32" s="21"/>
      <c r="C32" s="21"/>
      <c r="D32" s="21"/>
      <c r="E32" s="21"/>
      <c r="F32" s="21"/>
      <c r="G32" s="21"/>
      <c r="H32" s="21"/>
    </row>
    <row r="33" spans="1:8" x14ac:dyDescent="0.25">
      <c r="A33" s="28" t="s">
        <v>162</v>
      </c>
      <c r="B33" s="28"/>
      <c r="C33" s="28"/>
      <c r="D33" s="28"/>
      <c r="E33" s="28"/>
      <c r="F33" s="28"/>
      <c r="G33" s="21"/>
      <c r="H33" s="21"/>
    </row>
    <row r="34" spans="1:8" x14ac:dyDescent="0.25">
      <c r="A34" s="35" t="s">
        <v>147</v>
      </c>
      <c r="B34" s="35" t="s">
        <v>7</v>
      </c>
      <c r="C34" s="36"/>
      <c r="D34" s="36"/>
      <c r="E34" s="36"/>
      <c r="F34" s="36"/>
      <c r="G34" s="21"/>
      <c r="H34" s="21"/>
    </row>
    <row r="35" spans="1:8" ht="36.75" x14ac:dyDescent="0.25">
      <c r="A35" s="37" t="s">
        <v>163</v>
      </c>
      <c r="B35" s="38" t="s">
        <v>164</v>
      </c>
      <c r="C35" s="39" t="s">
        <v>165</v>
      </c>
      <c r="D35" s="39" t="s">
        <v>166</v>
      </c>
      <c r="E35" s="39" t="s">
        <v>167</v>
      </c>
      <c r="F35" s="40" t="s">
        <v>154</v>
      </c>
      <c r="G35" s="21"/>
      <c r="H35" s="21"/>
    </row>
    <row r="36" spans="1:8" ht="24" x14ac:dyDescent="0.25">
      <c r="A36" s="32" t="s">
        <v>168</v>
      </c>
      <c r="B36" s="62" t="s">
        <v>195</v>
      </c>
      <c r="C36" s="52">
        <v>6</v>
      </c>
      <c r="D36" s="63">
        <v>1.8592552887789426E+33</v>
      </c>
      <c r="E36" s="63">
        <v>1.7154504648073741</v>
      </c>
      <c r="F36" s="53">
        <v>0.12484678941044897</v>
      </c>
      <c r="G36" s="21"/>
      <c r="H36" s="21"/>
    </row>
    <row r="37" spans="1:8" x14ac:dyDescent="0.25">
      <c r="A37" s="24" t="s">
        <v>169</v>
      </c>
      <c r="B37" s="54">
        <v>2.3726919814384746E+33</v>
      </c>
      <c r="C37" s="55">
        <v>1</v>
      </c>
      <c r="D37" s="57">
        <v>2.3726919814384746E+33</v>
      </c>
      <c r="E37" s="57">
        <v>2.1891751966328785</v>
      </c>
      <c r="F37" s="56">
        <v>0.14206568073198536</v>
      </c>
      <c r="G37" s="21"/>
      <c r="H37" s="21"/>
    </row>
    <row r="38" spans="1:8" ht="24" x14ac:dyDescent="0.25">
      <c r="A38" s="24" t="s">
        <v>145</v>
      </c>
      <c r="B38" s="54">
        <v>1.1155531732673738E+34</v>
      </c>
      <c r="C38" s="55">
        <v>6</v>
      </c>
      <c r="D38" s="57">
        <v>1.8592552887789564E+33</v>
      </c>
      <c r="E38" s="57">
        <v>1.7154504648073867</v>
      </c>
      <c r="F38" s="56">
        <v>0.12484678941044676</v>
      </c>
      <c r="G38" s="21"/>
      <c r="H38" s="21"/>
    </row>
    <row r="39" spans="1:8" x14ac:dyDescent="0.25">
      <c r="A39" s="24" t="s">
        <v>170</v>
      </c>
      <c r="B39" s="54">
        <v>1.1055057744074647E+35</v>
      </c>
      <c r="C39" s="55">
        <v>102</v>
      </c>
      <c r="D39" s="57">
        <v>1.0838291905955537E+33</v>
      </c>
      <c r="E39" s="64"/>
      <c r="F39" s="65"/>
      <c r="G39" s="21"/>
      <c r="H39" s="21"/>
    </row>
    <row r="40" spans="1:8" x14ac:dyDescent="0.25">
      <c r="A40" s="24" t="s">
        <v>150</v>
      </c>
      <c r="B40" s="54">
        <v>1.2283397558576927E+35</v>
      </c>
      <c r="C40" s="55">
        <v>109</v>
      </c>
      <c r="D40" s="64"/>
      <c r="E40" s="64"/>
      <c r="F40" s="65"/>
      <c r="G40" s="21"/>
      <c r="H40" s="21"/>
    </row>
    <row r="41" spans="1:8" ht="24" x14ac:dyDescent="0.25">
      <c r="A41" s="27" t="s">
        <v>171</v>
      </c>
      <c r="B41" s="58">
        <v>1.2170610917342013E+35</v>
      </c>
      <c r="C41" s="59">
        <v>108</v>
      </c>
      <c r="D41" s="66"/>
      <c r="E41" s="66"/>
      <c r="F41" s="67"/>
      <c r="G41" s="21"/>
      <c r="H41" s="21"/>
    </row>
    <row r="42" spans="1:8" x14ac:dyDescent="0.25">
      <c r="A42" s="61" t="s">
        <v>172</v>
      </c>
      <c r="B42" s="61"/>
      <c r="C42" s="61"/>
      <c r="D42" s="61"/>
      <c r="E42" s="61"/>
      <c r="F42" s="61"/>
      <c r="G42" s="21"/>
      <c r="H42" s="21"/>
    </row>
    <row r="43" spans="1:8" x14ac:dyDescent="0.25">
      <c r="A43" s="21"/>
      <c r="B43" s="21"/>
      <c r="C43" s="21"/>
      <c r="D43" s="21"/>
      <c r="E43" s="21"/>
      <c r="F43" s="21"/>
      <c r="G43" s="21"/>
      <c r="H43" s="21"/>
    </row>
    <row r="44" spans="1:8" x14ac:dyDescent="0.25">
      <c r="A44" s="21"/>
      <c r="B44" s="21"/>
      <c r="C44" s="21"/>
      <c r="D44" s="21"/>
      <c r="E44" s="21"/>
      <c r="F44" s="21"/>
      <c r="G44" s="21"/>
      <c r="H44" s="21"/>
    </row>
    <row r="45" spans="1:8" x14ac:dyDescent="0.25">
      <c r="A45" s="22" t="s">
        <v>173</v>
      </c>
      <c r="B45" s="21"/>
      <c r="C45" s="21"/>
      <c r="D45" s="21"/>
      <c r="E45" s="21"/>
      <c r="F45" s="21"/>
      <c r="G45" s="21"/>
      <c r="H45" s="21"/>
    </row>
    <row r="46" spans="1:8" x14ac:dyDescent="0.25">
      <c r="A46" s="21"/>
      <c r="B46" s="21"/>
      <c r="C46" s="21"/>
      <c r="D46" s="21"/>
      <c r="E46" s="21"/>
      <c r="F46" s="21"/>
      <c r="G46" s="21"/>
      <c r="H46" s="21"/>
    </row>
    <row r="47" spans="1:8" x14ac:dyDescent="0.25">
      <c r="A47" s="28" t="s">
        <v>174</v>
      </c>
      <c r="B47" s="28"/>
      <c r="C47" s="28"/>
      <c r="D47" s="28"/>
      <c r="E47" s="21"/>
      <c r="F47" s="21"/>
      <c r="G47" s="21"/>
      <c r="H47" s="21"/>
    </row>
    <row r="48" spans="1:8" x14ac:dyDescent="0.25">
      <c r="A48" s="35" t="s">
        <v>147</v>
      </c>
      <c r="B48" s="35" t="s">
        <v>7</v>
      </c>
      <c r="C48" s="36"/>
      <c r="D48" s="36"/>
      <c r="E48" s="21"/>
      <c r="F48" s="21"/>
      <c r="G48" s="21"/>
      <c r="H48" s="21"/>
    </row>
    <row r="49" spans="1:8" x14ac:dyDescent="0.25">
      <c r="A49" s="68" t="s">
        <v>148</v>
      </c>
      <c r="B49" s="69" t="s">
        <v>175</v>
      </c>
      <c r="C49" s="69" t="s">
        <v>176</v>
      </c>
      <c r="D49" s="70"/>
      <c r="E49" s="21"/>
      <c r="F49" s="21"/>
      <c r="G49" s="21"/>
      <c r="H49" s="21"/>
    </row>
    <row r="50" spans="1:8" ht="24.75" x14ac:dyDescent="0.25">
      <c r="A50" s="71"/>
      <c r="B50" s="72"/>
      <c r="C50" s="39" t="s">
        <v>177</v>
      </c>
      <c r="D50" s="40" t="s">
        <v>178</v>
      </c>
      <c r="E50" s="21"/>
      <c r="F50" s="21"/>
      <c r="G50" s="21"/>
      <c r="H50" s="21"/>
    </row>
    <row r="51" spans="1:8" x14ac:dyDescent="0.25">
      <c r="A51" s="73">
        <v>5008432815414887</v>
      </c>
      <c r="B51" s="74">
        <v>3385022758546224</v>
      </c>
      <c r="C51" s="74">
        <v>-1705743776287485</v>
      </c>
      <c r="D51" s="75">
        <v>1.172260940711726E+16</v>
      </c>
      <c r="E51" s="21"/>
      <c r="F51" s="21"/>
      <c r="G51" s="21"/>
      <c r="H51" s="21"/>
    </row>
    <row r="52" spans="1:8" x14ac:dyDescent="0.25">
      <c r="A52" s="21"/>
      <c r="B52" s="21"/>
      <c r="C52" s="21"/>
      <c r="D52" s="21"/>
      <c r="E52" s="21"/>
      <c r="F52" s="21"/>
      <c r="G52" s="21"/>
      <c r="H52" s="21"/>
    </row>
    <row r="53" spans="1:8" x14ac:dyDescent="0.25">
      <c r="A53" s="21"/>
      <c r="B53" s="21"/>
      <c r="C53" s="21"/>
      <c r="D53" s="21"/>
      <c r="E53" s="21"/>
      <c r="F53" s="21"/>
      <c r="G53" s="21"/>
      <c r="H53" s="21"/>
    </row>
    <row r="54" spans="1:8" x14ac:dyDescent="0.25">
      <c r="A54" s="22" t="s">
        <v>179</v>
      </c>
      <c r="B54" s="21"/>
      <c r="C54" s="21"/>
      <c r="D54" s="21"/>
      <c r="E54" s="21"/>
      <c r="F54" s="21"/>
      <c r="G54" s="21"/>
      <c r="H54" s="21"/>
    </row>
    <row r="55" spans="1:8" x14ac:dyDescent="0.25">
      <c r="A55" s="21"/>
      <c r="B55" s="21"/>
      <c r="C55" s="21"/>
      <c r="D55" s="21"/>
      <c r="E55" s="21"/>
      <c r="F55" s="21"/>
      <c r="G55" s="21"/>
      <c r="H55" s="21"/>
    </row>
    <row r="56" spans="1:8" x14ac:dyDescent="0.25">
      <c r="A56" s="28" t="s">
        <v>180</v>
      </c>
      <c r="B56" s="28"/>
      <c r="C56" s="28"/>
      <c r="D56" s="28"/>
      <c r="E56" s="28"/>
      <c r="F56" s="21"/>
      <c r="G56" s="21"/>
      <c r="H56" s="21"/>
    </row>
    <row r="57" spans="1:8" x14ac:dyDescent="0.25">
      <c r="A57" s="35" t="s">
        <v>147</v>
      </c>
      <c r="B57" s="35" t="s">
        <v>7</v>
      </c>
      <c r="C57" s="36"/>
      <c r="D57" s="36"/>
      <c r="E57" s="36"/>
      <c r="F57" s="21"/>
      <c r="G57" s="21"/>
      <c r="H57" s="21"/>
    </row>
    <row r="58" spans="1:8" x14ac:dyDescent="0.25">
      <c r="A58" s="76" t="s">
        <v>145</v>
      </c>
      <c r="B58" s="68" t="s">
        <v>148</v>
      </c>
      <c r="C58" s="69" t="s">
        <v>175</v>
      </c>
      <c r="D58" s="69" t="s">
        <v>176</v>
      </c>
      <c r="E58" s="70"/>
      <c r="F58" s="21"/>
      <c r="G58" s="21"/>
      <c r="H58" s="21"/>
    </row>
    <row r="59" spans="1:8" ht="24.75" x14ac:dyDescent="0.25">
      <c r="A59" s="29"/>
      <c r="B59" s="71"/>
      <c r="C59" s="72"/>
      <c r="D59" s="39" t="s">
        <v>177</v>
      </c>
      <c r="E59" s="40" t="s">
        <v>178</v>
      </c>
      <c r="F59" s="21"/>
      <c r="G59" s="21"/>
      <c r="H59" s="21"/>
    </row>
    <row r="60" spans="1:8" x14ac:dyDescent="0.25">
      <c r="A60" s="32" t="s">
        <v>99</v>
      </c>
      <c r="B60" s="51">
        <v>11352938304267.498</v>
      </c>
      <c r="C60" s="63">
        <v>9130798223575964</v>
      </c>
      <c r="D60" s="63">
        <v>-1.8099542045048968E+16</v>
      </c>
      <c r="E60" s="53">
        <v>1.8122247921657504E+16</v>
      </c>
      <c r="F60" s="21"/>
      <c r="G60" s="21"/>
      <c r="H60" s="21"/>
    </row>
    <row r="61" spans="1:8" x14ac:dyDescent="0.25">
      <c r="A61" s="24" t="s">
        <v>32</v>
      </c>
      <c r="B61" s="54">
        <v>3.5047676769599356E+16</v>
      </c>
      <c r="C61" s="57">
        <v>1.0410711746060178E+16</v>
      </c>
      <c r="D61" s="57">
        <v>1.4398079383028736E+16</v>
      </c>
      <c r="E61" s="56">
        <v>5.5697274156169976E+16</v>
      </c>
      <c r="F61" s="21"/>
      <c r="G61" s="21"/>
      <c r="H61" s="21"/>
    </row>
    <row r="62" spans="1:8" x14ac:dyDescent="0.25">
      <c r="A62" s="24" t="s">
        <v>20</v>
      </c>
      <c r="B62" s="54">
        <v>73.039999999999992</v>
      </c>
      <c r="C62" s="57">
        <v>6584312236203727</v>
      </c>
      <c r="D62" s="57">
        <v>-1.3059952101404646E+16</v>
      </c>
      <c r="E62" s="56">
        <v>1.3059952101404794E+16</v>
      </c>
      <c r="F62" s="21"/>
      <c r="G62" s="21"/>
      <c r="H62" s="21"/>
    </row>
    <row r="63" spans="1:8" x14ac:dyDescent="0.25">
      <c r="A63" s="24" t="s">
        <v>104</v>
      </c>
      <c r="B63" s="54">
        <v>249.46666666666664</v>
      </c>
      <c r="C63" s="57">
        <v>8500310545682255</v>
      </c>
      <c r="D63" s="57">
        <v>-1.6860325663668774E+16</v>
      </c>
      <c r="E63" s="56">
        <v>1.6860325663669274E+16</v>
      </c>
      <c r="F63" s="21"/>
      <c r="G63" s="21"/>
      <c r="H63" s="21"/>
    </row>
    <row r="64" spans="1:8" x14ac:dyDescent="0.25">
      <c r="A64" s="24" t="s">
        <v>42</v>
      </c>
      <c r="B64" s="54">
        <v>111.43999999999998</v>
      </c>
      <c r="C64" s="57">
        <v>6584312236203727</v>
      </c>
      <c r="D64" s="57">
        <v>-1.3059952101404608E+16</v>
      </c>
      <c r="E64" s="56">
        <v>1.3059952101404832E+16</v>
      </c>
      <c r="F64" s="21"/>
      <c r="G64" s="21"/>
      <c r="H64" s="21"/>
    </row>
    <row r="65" spans="1:8" x14ac:dyDescent="0.25">
      <c r="A65" s="24" t="s">
        <v>27</v>
      </c>
      <c r="B65" s="54">
        <v>116.22222222222224</v>
      </c>
      <c r="C65" s="57">
        <v>1.0973853727006218E+16</v>
      </c>
      <c r="D65" s="57">
        <v>-2.1766586835674432E+16</v>
      </c>
      <c r="E65" s="56">
        <v>2.1766586835674664E+16</v>
      </c>
      <c r="F65" s="21"/>
      <c r="G65" s="21"/>
      <c r="H65" s="21"/>
    </row>
    <row r="66" spans="1:8" x14ac:dyDescent="0.25">
      <c r="A66" s="27" t="s">
        <v>37</v>
      </c>
      <c r="B66" s="58">
        <v>33.6666666666667</v>
      </c>
      <c r="C66" s="77">
        <v>9503636105001922</v>
      </c>
      <c r="D66" s="77">
        <v>-1.8850417153374056E+16</v>
      </c>
      <c r="E66" s="60">
        <v>1.885041715337412E+16</v>
      </c>
      <c r="F66" s="21"/>
      <c r="G66" s="21"/>
      <c r="H66" s="21"/>
    </row>
    <row r="67" spans="1:8" x14ac:dyDescent="0.25">
      <c r="A67" s="21"/>
      <c r="B67" s="21"/>
      <c r="C67" s="21"/>
      <c r="D67" s="21"/>
      <c r="E67" s="21"/>
      <c r="F67" s="21"/>
      <c r="G67" s="21"/>
      <c r="H67" s="21"/>
    </row>
    <row r="68" spans="1:8" x14ac:dyDescent="0.25">
      <c r="A68" s="28" t="s">
        <v>181</v>
      </c>
      <c r="B68" s="28"/>
      <c r="C68" s="28"/>
      <c r="D68" s="28"/>
      <c r="E68" s="28"/>
      <c r="F68" s="28"/>
      <c r="G68" s="28"/>
      <c r="H68" s="21"/>
    </row>
    <row r="69" spans="1:8" x14ac:dyDescent="0.25">
      <c r="A69" s="35" t="s">
        <v>147</v>
      </c>
      <c r="B69" s="35" t="s">
        <v>7</v>
      </c>
      <c r="C69" s="36"/>
      <c r="D69" s="36"/>
      <c r="E69" s="36"/>
      <c r="F69" s="36"/>
      <c r="G69" s="36"/>
      <c r="H69" s="21"/>
    </row>
    <row r="70" spans="1:8" x14ac:dyDescent="0.25">
      <c r="A70" s="76" t="s">
        <v>182</v>
      </c>
      <c r="B70" s="76"/>
      <c r="C70" s="68" t="s">
        <v>183</v>
      </c>
      <c r="D70" s="69" t="s">
        <v>175</v>
      </c>
      <c r="E70" s="69" t="s">
        <v>196</v>
      </c>
      <c r="F70" s="69" t="s">
        <v>197</v>
      </c>
      <c r="G70" s="70"/>
      <c r="H70" s="21"/>
    </row>
    <row r="71" spans="1:8" ht="24.75" x14ac:dyDescent="0.25">
      <c r="A71" s="29"/>
      <c r="B71" s="29"/>
      <c r="C71" s="71"/>
      <c r="D71" s="72"/>
      <c r="E71" s="72"/>
      <c r="F71" s="39" t="s">
        <v>177</v>
      </c>
      <c r="G71" s="40" t="s">
        <v>178</v>
      </c>
      <c r="H71" s="21"/>
    </row>
    <row r="72" spans="1:8" x14ac:dyDescent="0.25">
      <c r="A72" s="50" t="s">
        <v>99</v>
      </c>
      <c r="B72" s="32" t="s">
        <v>32</v>
      </c>
      <c r="C72" s="51">
        <v>-3.5036323831295092E+16</v>
      </c>
      <c r="D72" s="63">
        <v>1.3847541126828736E+16</v>
      </c>
      <c r="E72" s="63">
        <v>0.27154228862619267</v>
      </c>
      <c r="F72" s="63">
        <v>-7.8185730972099648E+16</v>
      </c>
      <c r="G72" s="53">
        <v>8113083309509460</v>
      </c>
      <c r="H72" s="21"/>
    </row>
    <row r="73" spans="1:8" x14ac:dyDescent="0.25">
      <c r="A73" s="23"/>
      <c r="B73" s="24" t="s">
        <v>20</v>
      </c>
      <c r="C73" s="54">
        <v>11352938304194.459</v>
      </c>
      <c r="D73" s="57">
        <v>1.1257204085539184E+16</v>
      </c>
      <c r="E73" s="57">
        <v>1</v>
      </c>
      <c r="F73" s="57">
        <v>-3.5066476252104548E+16</v>
      </c>
      <c r="G73" s="56">
        <v>3.508918212871294E+16</v>
      </c>
      <c r="H73" s="21"/>
    </row>
    <row r="74" spans="1:8" x14ac:dyDescent="0.25">
      <c r="A74" s="23"/>
      <c r="B74" s="24" t="s">
        <v>104</v>
      </c>
      <c r="C74" s="54">
        <v>11352938304018.031</v>
      </c>
      <c r="D74" s="57">
        <v>1.2475045313452568E+16</v>
      </c>
      <c r="E74" s="57">
        <v>1</v>
      </c>
      <c r="F74" s="57">
        <v>-3.8861310764224816E+16</v>
      </c>
      <c r="G74" s="56">
        <v>3.8884016640832848E+16</v>
      </c>
      <c r="H74" s="21"/>
    </row>
    <row r="75" spans="1:8" x14ac:dyDescent="0.25">
      <c r="A75" s="23"/>
      <c r="B75" s="24" t="s">
        <v>42</v>
      </c>
      <c r="C75" s="54">
        <v>11352938304156.059</v>
      </c>
      <c r="D75" s="57">
        <v>1.1257204085539184E+16</v>
      </c>
      <c r="E75" s="57">
        <v>1</v>
      </c>
      <c r="F75" s="57">
        <v>-3.5066476252104588E+16</v>
      </c>
      <c r="G75" s="56">
        <v>3.50891821287129E+16</v>
      </c>
      <c r="H75" s="21"/>
    </row>
    <row r="76" spans="1:8" x14ac:dyDescent="0.25">
      <c r="A76" s="23"/>
      <c r="B76" s="24" t="s">
        <v>27</v>
      </c>
      <c r="C76" s="54">
        <v>11352938304151.277</v>
      </c>
      <c r="D76" s="57">
        <v>1.4275746629209492E+16</v>
      </c>
      <c r="E76" s="57">
        <v>1</v>
      </c>
      <c r="F76" s="57">
        <v>-4.4472357050416288E+16</v>
      </c>
      <c r="G76" s="56">
        <v>4.4495062927024592E+16</v>
      </c>
      <c r="H76" s="21"/>
    </row>
    <row r="77" spans="1:8" x14ac:dyDescent="0.25">
      <c r="A77" s="78"/>
      <c r="B77" s="79" t="s">
        <v>37</v>
      </c>
      <c r="C77" s="80">
        <v>11352938304233.832</v>
      </c>
      <c r="D77" s="81">
        <v>1.3179172030744348E+16</v>
      </c>
      <c r="E77" s="81">
        <v>1</v>
      </c>
      <c r="F77" s="81">
        <v>-4.1055393462724528E+16</v>
      </c>
      <c r="G77" s="82">
        <v>4.1078099339332992E+16</v>
      </c>
      <c r="H77" s="21"/>
    </row>
    <row r="78" spans="1:8" x14ac:dyDescent="0.25">
      <c r="A78" s="78" t="s">
        <v>32</v>
      </c>
      <c r="B78" s="24" t="s">
        <v>99</v>
      </c>
      <c r="C78" s="54">
        <v>3.5036323831295092E+16</v>
      </c>
      <c r="D78" s="57">
        <v>1.3847541126828736E+16</v>
      </c>
      <c r="E78" s="57">
        <v>0.27154228862619267</v>
      </c>
      <c r="F78" s="57">
        <v>-8113083309509460</v>
      </c>
      <c r="G78" s="56">
        <v>7.8185730972099648E+16</v>
      </c>
      <c r="H78" s="21"/>
    </row>
    <row r="79" spans="1:8" x14ac:dyDescent="0.25">
      <c r="A79" s="23"/>
      <c r="B79" s="24" t="s">
        <v>20</v>
      </c>
      <c r="C79" s="54">
        <v>3.5047676769599284E+16</v>
      </c>
      <c r="D79" s="57">
        <v>1.2318120257708864E+16</v>
      </c>
      <c r="E79" s="57">
        <v>0.11265940267832809</v>
      </c>
      <c r="F79" s="57">
        <v>-3336003144482100</v>
      </c>
      <c r="G79" s="56">
        <v>7.3431356683680672E+16</v>
      </c>
      <c r="H79" s="21"/>
    </row>
    <row r="80" spans="1:8" x14ac:dyDescent="0.25">
      <c r="A80" s="23"/>
      <c r="B80" s="24" t="s">
        <v>104</v>
      </c>
      <c r="C80" s="54">
        <v>3.5047676769599108E+16</v>
      </c>
      <c r="D80" s="57">
        <v>1.3440171071552334E+16</v>
      </c>
      <c r="E80" s="57">
        <v>0.22014381843940858</v>
      </c>
      <c r="F80" s="57">
        <v>-6832351482123268</v>
      </c>
      <c r="G80" s="56">
        <v>7.6927705021321488E+16</v>
      </c>
      <c r="H80" s="21"/>
    </row>
    <row r="81" spans="1:8" x14ac:dyDescent="0.25">
      <c r="A81" s="23"/>
      <c r="B81" s="24" t="s">
        <v>42</v>
      </c>
      <c r="C81" s="54">
        <v>3.5047676769599248E+16</v>
      </c>
      <c r="D81" s="57">
        <v>1.2318120257708864E+16</v>
      </c>
      <c r="E81" s="57">
        <v>0.11265940267832809</v>
      </c>
      <c r="F81" s="57">
        <v>-3336003144482136</v>
      </c>
      <c r="G81" s="56">
        <v>7.343135668368064E+16</v>
      </c>
      <c r="H81" s="21"/>
    </row>
    <row r="82" spans="1:8" x14ac:dyDescent="0.25">
      <c r="A82" s="23"/>
      <c r="B82" s="24" t="s">
        <v>27</v>
      </c>
      <c r="C82" s="54">
        <v>3.504767676959924E+16</v>
      </c>
      <c r="D82" s="57">
        <v>1.5126413477136066E+16</v>
      </c>
      <c r="E82" s="57">
        <v>0.47257023984483831</v>
      </c>
      <c r="F82" s="57">
        <v>-1.208673992771176E+16</v>
      </c>
      <c r="G82" s="56">
        <v>8.218209346691024E+16</v>
      </c>
      <c r="H82" s="21"/>
    </row>
    <row r="83" spans="1:8" x14ac:dyDescent="0.25">
      <c r="A83" s="78"/>
      <c r="B83" s="79" t="s">
        <v>37</v>
      </c>
      <c r="C83" s="80">
        <v>3.5047676769599324E+16</v>
      </c>
      <c r="D83" s="81">
        <v>1.4096170340764596E+16</v>
      </c>
      <c r="E83" s="81">
        <v>0.30513932142210631</v>
      </c>
      <c r="F83" s="81">
        <v>-8876467422423036</v>
      </c>
      <c r="G83" s="82">
        <v>7.897182096162168E+16</v>
      </c>
      <c r="H83" s="21"/>
    </row>
    <row r="84" spans="1:8" x14ac:dyDescent="0.25">
      <c r="A84" s="78" t="s">
        <v>20</v>
      </c>
      <c r="B84" s="24" t="s">
        <v>99</v>
      </c>
      <c r="C84" s="54">
        <v>-11352938304194.459</v>
      </c>
      <c r="D84" s="57">
        <v>1.1257204085539184E+16</v>
      </c>
      <c r="E84" s="57">
        <v>1</v>
      </c>
      <c r="F84" s="57">
        <v>-3.508918212871294E+16</v>
      </c>
      <c r="G84" s="56">
        <v>3.5066476252104548E+16</v>
      </c>
      <c r="H84" s="21"/>
    </row>
    <row r="85" spans="1:8" x14ac:dyDescent="0.25">
      <c r="A85" s="23"/>
      <c r="B85" s="24" t="s">
        <v>32</v>
      </c>
      <c r="C85" s="54">
        <v>-3.5047676769599284E+16</v>
      </c>
      <c r="D85" s="57">
        <v>1.2318120257708864E+16</v>
      </c>
      <c r="E85" s="57">
        <v>0.11265940267832809</v>
      </c>
      <c r="F85" s="57">
        <v>-7.3431356683680672E+16</v>
      </c>
      <c r="G85" s="56">
        <v>3336003144482100</v>
      </c>
      <c r="H85" s="21"/>
    </row>
    <row r="86" spans="1:8" x14ac:dyDescent="0.25">
      <c r="A86" s="23"/>
      <c r="B86" s="24" t="s">
        <v>104</v>
      </c>
      <c r="C86" s="54">
        <v>-176.42666666666665</v>
      </c>
      <c r="D86" s="57">
        <v>1.0752136857241868E+16</v>
      </c>
      <c r="E86" s="57">
        <v>1</v>
      </c>
      <c r="F86" s="57">
        <v>-3.350402260137808E+16</v>
      </c>
      <c r="G86" s="56">
        <v>3.3504022601377728E+16</v>
      </c>
      <c r="H86" s="21"/>
    </row>
    <row r="87" spans="1:8" x14ac:dyDescent="0.25">
      <c r="A87" s="23"/>
      <c r="B87" s="24" t="s">
        <v>42</v>
      </c>
      <c r="C87" s="54">
        <v>-38.399999999999984</v>
      </c>
      <c r="D87" s="57">
        <v>9311623663338436</v>
      </c>
      <c r="E87" s="57">
        <v>1</v>
      </c>
      <c r="F87" s="57">
        <v>-2.9015334701761304E+16</v>
      </c>
      <c r="G87" s="56">
        <v>2.9015334701761224E+16</v>
      </c>
      <c r="H87" s="21"/>
    </row>
    <row r="88" spans="1:8" x14ac:dyDescent="0.25">
      <c r="A88" s="23"/>
      <c r="B88" s="24" t="s">
        <v>27</v>
      </c>
      <c r="C88" s="54">
        <v>-43.182222222222244</v>
      </c>
      <c r="D88" s="57">
        <v>1.2797602636648408E+16</v>
      </c>
      <c r="E88" s="57">
        <v>1</v>
      </c>
      <c r="F88" s="57">
        <v>-3.987776324600376E+16</v>
      </c>
      <c r="G88" s="56">
        <v>3.987776324600368E+16</v>
      </c>
      <c r="H88" s="21"/>
    </row>
    <row r="89" spans="1:8" x14ac:dyDescent="0.25">
      <c r="A89" s="78"/>
      <c r="B89" s="79" t="s">
        <v>37</v>
      </c>
      <c r="C89" s="80">
        <v>39.373333333333299</v>
      </c>
      <c r="D89" s="81">
        <v>1.1561672320219E+16</v>
      </c>
      <c r="E89" s="81">
        <v>1</v>
      </c>
      <c r="F89" s="81">
        <v>-3.6026562521425E+16</v>
      </c>
      <c r="G89" s="82">
        <v>3.602656252142508E+16</v>
      </c>
      <c r="H89" s="21"/>
    </row>
    <row r="90" spans="1:8" x14ac:dyDescent="0.25">
      <c r="A90" s="78" t="s">
        <v>104</v>
      </c>
      <c r="B90" s="24" t="s">
        <v>99</v>
      </c>
      <c r="C90" s="54">
        <v>-11352938304018.031</v>
      </c>
      <c r="D90" s="57">
        <v>1.2475045313452568E+16</v>
      </c>
      <c r="E90" s="57">
        <v>1</v>
      </c>
      <c r="F90" s="57">
        <v>-3.8884016640832848E+16</v>
      </c>
      <c r="G90" s="56">
        <v>3.8861310764224816E+16</v>
      </c>
      <c r="H90" s="21"/>
    </row>
    <row r="91" spans="1:8" x14ac:dyDescent="0.25">
      <c r="A91" s="23"/>
      <c r="B91" s="24" t="s">
        <v>32</v>
      </c>
      <c r="C91" s="54">
        <v>-3.5047676769599108E+16</v>
      </c>
      <c r="D91" s="57">
        <v>1.3440171071552334E+16</v>
      </c>
      <c r="E91" s="57">
        <v>0.22014381843940858</v>
      </c>
      <c r="F91" s="57">
        <v>-7.6927705021321488E+16</v>
      </c>
      <c r="G91" s="56">
        <v>6832351482123268</v>
      </c>
      <c r="H91" s="21"/>
    </row>
    <row r="92" spans="1:8" x14ac:dyDescent="0.25">
      <c r="A92" s="23"/>
      <c r="B92" s="24" t="s">
        <v>20</v>
      </c>
      <c r="C92" s="54">
        <v>176.42666666666665</v>
      </c>
      <c r="D92" s="57">
        <v>1.0752136857241868E+16</v>
      </c>
      <c r="E92" s="57">
        <v>1</v>
      </c>
      <c r="F92" s="57">
        <v>-3.3504022601377728E+16</v>
      </c>
      <c r="G92" s="56">
        <v>3.350402260137808E+16</v>
      </c>
      <c r="H92" s="21"/>
    </row>
    <row r="93" spans="1:8" x14ac:dyDescent="0.25">
      <c r="A93" s="23"/>
      <c r="B93" s="24" t="s">
        <v>42</v>
      </c>
      <c r="C93" s="54">
        <v>138.02666666666667</v>
      </c>
      <c r="D93" s="57">
        <v>1.075213685724187E+16</v>
      </c>
      <c r="E93" s="57">
        <v>1</v>
      </c>
      <c r="F93" s="57">
        <v>-3.3504022601377772E+16</v>
      </c>
      <c r="G93" s="56">
        <v>3.3504022601378052E+16</v>
      </c>
      <c r="H93" s="21"/>
    </row>
    <row r="94" spans="1:8" x14ac:dyDescent="0.25">
      <c r="A94" s="23"/>
      <c r="B94" s="24" t="s">
        <v>27</v>
      </c>
      <c r="C94" s="54">
        <v>133.24444444444441</v>
      </c>
      <c r="D94" s="57">
        <v>1.3880948994746906E+16</v>
      </c>
      <c r="E94" s="57">
        <v>1</v>
      </c>
      <c r="F94" s="57">
        <v>-4.3253507188697712E+16</v>
      </c>
      <c r="G94" s="56">
        <v>4.3253507188697984E+16</v>
      </c>
      <c r="H94" s="21"/>
    </row>
    <row r="95" spans="1:8" x14ac:dyDescent="0.25">
      <c r="A95" s="78"/>
      <c r="B95" s="79" t="s">
        <v>37</v>
      </c>
      <c r="C95" s="80">
        <v>215.79999999999995</v>
      </c>
      <c r="D95" s="81">
        <v>1.2750465818523378E+16</v>
      </c>
      <c r="E95" s="81">
        <v>1</v>
      </c>
      <c r="F95" s="81">
        <v>-3.9730883324292472E+16</v>
      </c>
      <c r="G95" s="82">
        <v>3.9730883324292904E+16</v>
      </c>
      <c r="H95" s="21"/>
    </row>
    <row r="96" spans="1:8" x14ac:dyDescent="0.25">
      <c r="A96" s="78" t="s">
        <v>42</v>
      </c>
      <c r="B96" s="24" t="s">
        <v>99</v>
      </c>
      <c r="C96" s="54">
        <v>-11352938304156.059</v>
      </c>
      <c r="D96" s="57">
        <v>1.1257204085539184E+16</v>
      </c>
      <c r="E96" s="57">
        <v>1</v>
      </c>
      <c r="F96" s="57">
        <v>-3.50891821287129E+16</v>
      </c>
      <c r="G96" s="56">
        <v>3.5066476252104588E+16</v>
      </c>
      <c r="H96" s="21"/>
    </row>
    <row r="97" spans="1:8" x14ac:dyDescent="0.25">
      <c r="A97" s="23"/>
      <c r="B97" s="24" t="s">
        <v>32</v>
      </c>
      <c r="C97" s="54">
        <v>-3.5047676769599248E+16</v>
      </c>
      <c r="D97" s="57">
        <v>1.2318120257708864E+16</v>
      </c>
      <c r="E97" s="57">
        <v>0.11265940267832809</v>
      </c>
      <c r="F97" s="57">
        <v>-7.343135668368064E+16</v>
      </c>
      <c r="G97" s="56">
        <v>3336003144482136</v>
      </c>
      <c r="H97" s="21"/>
    </row>
    <row r="98" spans="1:8" x14ac:dyDescent="0.25">
      <c r="A98" s="23"/>
      <c r="B98" s="24" t="s">
        <v>20</v>
      </c>
      <c r="C98" s="54">
        <v>38.399999999999984</v>
      </c>
      <c r="D98" s="57">
        <v>9311623663338436</v>
      </c>
      <c r="E98" s="57">
        <v>1</v>
      </c>
      <c r="F98" s="57">
        <v>-2.9015334701761224E+16</v>
      </c>
      <c r="G98" s="56">
        <v>2.9015334701761304E+16</v>
      </c>
      <c r="H98" s="21"/>
    </row>
    <row r="99" spans="1:8" x14ac:dyDescent="0.25">
      <c r="A99" s="23"/>
      <c r="B99" s="24" t="s">
        <v>104</v>
      </c>
      <c r="C99" s="54">
        <v>-138.02666666666667</v>
      </c>
      <c r="D99" s="57">
        <v>1.075213685724187E+16</v>
      </c>
      <c r="E99" s="57">
        <v>1</v>
      </c>
      <c r="F99" s="57">
        <v>-3.3504022601378052E+16</v>
      </c>
      <c r="G99" s="56">
        <v>3.3504022601377772E+16</v>
      </c>
      <c r="H99" s="21"/>
    </row>
    <row r="100" spans="1:8" x14ac:dyDescent="0.25">
      <c r="A100" s="23"/>
      <c r="B100" s="24" t="s">
        <v>27</v>
      </c>
      <c r="C100" s="54">
        <v>-4.7822222222222592</v>
      </c>
      <c r="D100" s="57">
        <v>1.2797602636648408E+16</v>
      </c>
      <c r="E100" s="57">
        <v>1</v>
      </c>
      <c r="F100" s="57">
        <v>-3.9877763246003728E+16</v>
      </c>
      <c r="G100" s="56">
        <v>3.9877763246003712E+16</v>
      </c>
      <c r="H100" s="21"/>
    </row>
    <row r="101" spans="1:8" x14ac:dyDescent="0.25">
      <c r="A101" s="78"/>
      <c r="B101" s="79" t="s">
        <v>37</v>
      </c>
      <c r="C101" s="80">
        <v>77.773333333333284</v>
      </c>
      <c r="D101" s="81">
        <v>1.1561672320219E+16</v>
      </c>
      <c r="E101" s="81">
        <v>1</v>
      </c>
      <c r="F101" s="81">
        <v>-3.6026562521424964E+16</v>
      </c>
      <c r="G101" s="82">
        <v>3.6026562521425116E+16</v>
      </c>
      <c r="H101" s="21"/>
    </row>
    <row r="102" spans="1:8" x14ac:dyDescent="0.25">
      <c r="A102" s="78" t="s">
        <v>27</v>
      </c>
      <c r="B102" s="24" t="s">
        <v>99</v>
      </c>
      <c r="C102" s="54">
        <v>-11352938304151.277</v>
      </c>
      <c r="D102" s="57">
        <v>1.4275746629209492E+16</v>
      </c>
      <c r="E102" s="57">
        <v>1</v>
      </c>
      <c r="F102" s="57">
        <v>-4.4495062927024592E+16</v>
      </c>
      <c r="G102" s="56">
        <v>4.4472357050416288E+16</v>
      </c>
      <c r="H102" s="21"/>
    </row>
    <row r="103" spans="1:8" x14ac:dyDescent="0.25">
      <c r="A103" s="23"/>
      <c r="B103" s="24" t="s">
        <v>32</v>
      </c>
      <c r="C103" s="54">
        <v>-3.504767676959924E+16</v>
      </c>
      <c r="D103" s="57">
        <v>1.5126413477136066E+16</v>
      </c>
      <c r="E103" s="57">
        <v>0.47257023984483831</v>
      </c>
      <c r="F103" s="57">
        <v>-8.218209346691024E+16</v>
      </c>
      <c r="G103" s="56">
        <v>1.208673992771176E+16</v>
      </c>
      <c r="H103" s="21"/>
    </row>
    <row r="104" spans="1:8" x14ac:dyDescent="0.25">
      <c r="A104" s="23"/>
      <c r="B104" s="24" t="s">
        <v>20</v>
      </c>
      <c r="C104" s="54">
        <v>43.182222222222244</v>
      </c>
      <c r="D104" s="57">
        <v>1.2797602636648408E+16</v>
      </c>
      <c r="E104" s="57">
        <v>1</v>
      </c>
      <c r="F104" s="57">
        <v>-3.987776324600368E+16</v>
      </c>
      <c r="G104" s="56">
        <v>3.987776324600376E+16</v>
      </c>
      <c r="H104" s="21"/>
    </row>
    <row r="105" spans="1:8" x14ac:dyDescent="0.25">
      <c r="A105" s="23"/>
      <c r="B105" s="24" t="s">
        <v>104</v>
      </c>
      <c r="C105" s="54">
        <v>-133.24444444444441</v>
      </c>
      <c r="D105" s="57">
        <v>1.3880948994746906E+16</v>
      </c>
      <c r="E105" s="57">
        <v>1</v>
      </c>
      <c r="F105" s="57">
        <v>-4.3253507188697984E+16</v>
      </c>
      <c r="G105" s="56">
        <v>4.3253507188697712E+16</v>
      </c>
      <c r="H105" s="21"/>
    </row>
    <row r="106" spans="1:8" x14ac:dyDescent="0.25">
      <c r="A106" s="23"/>
      <c r="B106" s="24" t="s">
        <v>42</v>
      </c>
      <c r="C106" s="54">
        <v>4.7822222222222592</v>
      </c>
      <c r="D106" s="57">
        <v>1.2797602636648408E+16</v>
      </c>
      <c r="E106" s="57">
        <v>1</v>
      </c>
      <c r="F106" s="57">
        <v>-3.9877763246003712E+16</v>
      </c>
      <c r="G106" s="56">
        <v>3.9877763246003728E+16</v>
      </c>
      <c r="H106" s="21"/>
    </row>
    <row r="107" spans="1:8" x14ac:dyDescent="0.25">
      <c r="A107" s="78"/>
      <c r="B107" s="79" t="s">
        <v>37</v>
      </c>
      <c r="C107" s="80">
        <v>82.555555555555543</v>
      </c>
      <c r="D107" s="81">
        <v>1.4517043942828868E+16</v>
      </c>
      <c r="E107" s="81">
        <v>1</v>
      </c>
      <c r="F107" s="81">
        <v>-4.5235600590234632E+16</v>
      </c>
      <c r="G107" s="82">
        <v>4.5235600590234792E+16</v>
      </c>
      <c r="H107" s="21"/>
    </row>
    <row r="108" spans="1:8" x14ac:dyDescent="0.25">
      <c r="A108" s="78" t="s">
        <v>37</v>
      </c>
      <c r="B108" s="24" t="s">
        <v>99</v>
      </c>
      <c r="C108" s="54">
        <v>-11352938304233.832</v>
      </c>
      <c r="D108" s="57">
        <v>1.3179172030744348E+16</v>
      </c>
      <c r="E108" s="57">
        <v>1</v>
      </c>
      <c r="F108" s="57">
        <v>-4.1078099339332992E+16</v>
      </c>
      <c r="G108" s="56">
        <v>4.1055393462724528E+16</v>
      </c>
      <c r="H108" s="21"/>
    </row>
    <row r="109" spans="1:8" x14ac:dyDescent="0.25">
      <c r="A109" s="23"/>
      <c r="B109" s="24" t="s">
        <v>32</v>
      </c>
      <c r="C109" s="54">
        <v>-3.5047676769599324E+16</v>
      </c>
      <c r="D109" s="57">
        <v>1.4096170340764596E+16</v>
      </c>
      <c r="E109" s="57">
        <v>0.30513932142210631</v>
      </c>
      <c r="F109" s="57">
        <v>-7.897182096162168E+16</v>
      </c>
      <c r="G109" s="56">
        <v>8876467422423036</v>
      </c>
      <c r="H109" s="21"/>
    </row>
    <row r="110" spans="1:8" x14ac:dyDescent="0.25">
      <c r="A110" s="23"/>
      <c r="B110" s="24" t="s">
        <v>20</v>
      </c>
      <c r="C110" s="54">
        <v>-39.373333333333299</v>
      </c>
      <c r="D110" s="57">
        <v>1.1561672320219E+16</v>
      </c>
      <c r="E110" s="57">
        <v>1</v>
      </c>
      <c r="F110" s="57">
        <v>-3.602656252142508E+16</v>
      </c>
      <c r="G110" s="56">
        <v>3.6026562521425E+16</v>
      </c>
      <c r="H110" s="21"/>
    </row>
    <row r="111" spans="1:8" x14ac:dyDescent="0.25">
      <c r="A111" s="23"/>
      <c r="B111" s="24" t="s">
        <v>104</v>
      </c>
      <c r="C111" s="54">
        <v>-215.79999999999995</v>
      </c>
      <c r="D111" s="57">
        <v>1.2750465818523378E+16</v>
      </c>
      <c r="E111" s="57">
        <v>1</v>
      </c>
      <c r="F111" s="57">
        <v>-3.9730883324292904E+16</v>
      </c>
      <c r="G111" s="56">
        <v>3.9730883324292472E+16</v>
      </c>
      <c r="H111" s="21"/>
    </row>
    <row r="112" spans="1:8" x14ac:dyDescent="0.25">
      <c r="A112" s="23"/>
      <c r="B112" s="24" t="s">
        <v>42</v>
      </c>
      <c r="C112" s="54">
        <v>-77.773333333333284</v>
      </c>
      <c r="D112" s="57">
        <v>1.1561672320219E+16</v>
      </c>
      <c r="E112" s="57">
        <v>1</v>
      </c>
      <c r="F112" s="57">
        <v>-3.6026562521425116E+16</v>
      </c>
      <c r="G112" s="56">
        <v>3.6026562521424964E+16</v>
      </c>
      <c r="H112" s="21"/>
    </row>
    <row r="113" spans="1:8" x14ac:dyDescent="0.25">
      <c r="A113" s="26"/>
      <c r="B113" s="27" t="s">
        <v>27</v>
      </c>
      <c r="C113" s="58">
        <v>-82.555555555555543</v>
      </c>
      <c r="D113" s="77">
        <v>1.4517043942828868E+16</v>
      </c>
      <c r="E113" s="77">
        <v>1</v>
      </c>
      <c r="F113" s="77">
        <v>-4.5235600590234792E+16</v>
      </c>
      <c r="G113" s="60">
        <v>4.5235600590234632E+16</v>
      </c>
      <c r="H113" s="21"/>
    </row>
    <row r="114" spans="1:8" x14ac:dyDescent="0.25">
      <c r="A114" s="61" t="s">
        <v>184</v>
      </c>
      <c r="B114" s="61"/>
      <c r="C114" s="61"/>
      <c r="D114" s="61"/>
      <c r="E114" s="61"/>
      <c r="F114" s="61"/>
      <c r="G114" s="61"/>
      <c r="H114" s="21"/>
    </row>
    <row r="115" spans="1:8" x14ac:dyDescent="0.25">
      <c r="A115" s="61" t="s">
        <v>185</v>
      </c>
      <c r="B115" s="61"/>
      <c r="C115" s="61"/>
      <c r="D115" s="61"/>
      <c r="E115" s="61"/>
      <c r="F115" s="61"/>
      <c r="G115" s="61"/>
      <c r="H115" s="21"/>
    </row>
    <row r="116" spans="1:8" x14ac:dyDescent="0.25">
      <c r="A116" s="21"/>
      <c r="B116" s="21"/>
      <c r="C116" s="21"/>
      <c r="D116" s="21"/>
      <c r="E116" s="21"/>
      <c r="F116" s="21"/>
      <c r="G116" s="21"/>
      <c r="H116" s="21"/>
    </row>
    <row r="117" spans="1:8" x14ac:dyDescent="0.25">
      <c r="A117" s="28" t="s">
        <v>186</v>
      </c>
      <c r="B117" s="28"/>
      <c r="C117" s="28"/>
      <c r="D117" s="28"/>
      <c r="E117" s="28"/>
      <c r="F117" s="28"/>
      <c r="G117" s="21"/>
      <c r="H117" s="21"/>
    </row>
    <row r="118" spans="1:8" x14ac:dyDescent="0.25">
      <c r="A118" s="35" t="s">
        <v>147</v>
      </c>
      <c r="B118" s="35" t="s">
        <v>7</v>
      </c>
      <c r="C118" s="36"/>
      <c r="D118" s="36"/>
      <c r="E118" s="36"/>
      <c r="F118" s="36"/>
      <c r="G118" s="21"/>
      <c r="H118" s="21"/>
    </row>
    <row r="119" spans="1:8" ht="24.75" x14ac:dyDescent="0.25">
      <c r="A119" s="37" t="s">
        <v>142</v>
      </c>
      <c r="B119" s="38" t="s">
        <v>187</v>
      </c>
      <c r="C119" s="39" t="s">
        <v>165</v>
      </c>
      <c r="D119" s="39" t="s">
        <v>166</v>
      </c>
      <c r="E119" s="39" t="s">
        <v>167</v>
      </c>
      <c r="F119" s="40" t="s">
        <v>154</v>
      </c>
      <c r="G119" s="21"/>
      <c r="H119" s="21"/>
    </row>
    <row r="120" spans="1:8" x14ac:dyDescent="0.25">
      <c r="A120" s="32" t="s">
        <v>188</v>
      </c>
      <c r="B120" s="51">
        <v>1.1155531732673733E+34</v>
      </c>
      <c r="C120" s="52">
        <v>6</v>
      </c>
      <c r="D120" s="63">
        <v>1.8592552887789555E+33</v>
      </c>
      <c r="E120" s="63">
        <v>1.7154504648073861</v>
      </c>
      <c r="F120" s="53">
        <v>0.12484678941044676</v>
      </c>
      <c r="G120" s="21"/>
      <c r="H120" s="21"/>
    </row>
    <row r="121" spans="1:8" x14ac:dyDescent="0.25">
      <c r="A121" s="27" t="s">
        <v>170</v>
      </c>
      <c r="B121" s="58">
        <v>1.1055057744074647E+35</v>
      </c>
      <c r="C121" s="59">
        <v>102</v>
      </c>
      <c r="D121" s="77">
        <v>1.0838291905955537E+33</v>
      </c>
      <c r="E121" s="66"/>
      <c r="F121" s="67"/>
      <c r="G121" s="21"/>
      <c r="H121" s="21"/>
    </row>
    <row r="122" spans="1:8" x14ac:dyDescent="0.25">
      <c r="A122" s="61" t="s">
        <v>189</v>
      </c>
      <c r="B122" s="61"/>
      <c r="C122" s="61"/>
      <c r="D122" s="61"/>
      <c r="E122" s="61"/>
      <c r="F122" s="61"/>
      <c r="G122" s="21"/>
      <c r="H122" s="21"/>
    </row>
    <row r="123" spans="1:8" x14ac:dyDescent="0.25">
      <c r="A123" s="21"/>
      <c r="B123" s="21"/>
      <c r="C123" s="21"/>
      <c r="D123" s="21"/>
      <c r="E123" s="21"/>
      <c r="F123" s="21"/>
      <c r="G123" s="21"/>
      <c r="H123" s="21"/>
    </row>
    <row r="124" spans="1:8" x14ac:dyDescent="0.25">
      <c r="A124" s="21"/>
      <c r="B124" s="21"/>
      <c r="C124" s="21"/>
      <c r="D124" s="21"/>
      <c r="E124" s="21"/>
      <c r="F124" s="21"/>
      <c r="G124" s="21"/>
      <c r="H124" s="21"/>
    </row>
    <row r="125" spans="1:8" x14ac:dyDescent="0.25">
      <c r="A125" s="22" t="s">
        <v>190</v>
      </c>
      <c r="B125" s="21"/>
      <c r="C125" s="21"/>
      <c r="D125" s="21"/>
      <c r="E125" s="21"/>
      <c r="F125" s="21"/>
      <c r="G125" s="21"/>
      <c r="H125" s="21"/>
    </row>
    <row r="126" spans="1:8" x14ac:dyDescent="0.25">
      <c r="A126" s="21"/>
      <c r="B126" s="21"/>
      <c r="C126" s="21"/>
      <c r="D126" s="21"/>
      <c r="E126" s="21"/>
      <c r="F126" s="21"/>
      <c r="G126" s="21"/>
      <c r="H126" s="21"/>
    </row>
    <row r="127" spans="1:8" x14ac:dyDescent="0.25">
      <c r="A127" s="21"/>
      <c r="B127" s="21"/>
      <c r="C127" s="21"/>
      <c r="D127" s="21"/>
      <c r="E127" s="21"/>
      <c r="F127" s="21"/>
      <c r="G127" s="21"/>
      <c r="H127" s="21"/>
    </row>
    <row r="128" spans="1:8" x14ac:dyDescent="0.25">
      <c r="A128" s="22" t="s">
        <v>1</v>
      </c>
      <c r="B128" s="21"/>
      <c r="C128" s="21"/>
      <c r="D128" s="21"/>
      <c r="E128" s="21"/>
      <c r="F128" s="21"/>
      <c r="G128" s="21"/>
      <c r="H128" s="21"/>
    </row>
    <row r="129" spans="1:8" x14ac:dyDescent="0.25">
      <c r="A129" s="21"/>
      <c r="B129" s="21"/>
      <c r="C129" s="21"/>
      <c r="D129" s="21"/>
      <c r="E129" s="21"/>
      <c r="F129" s="21"/>
      <c r="G129" s="21"/>
      <c r="H129" s="21"/>
    </row>
    <row r="130" spans="1:8" x14ac:dyDescent="0.25">
      <c r="A130" s="28" t="s">
        <v>191</v>
      </c>
      <c r="B130" s="28"/>
      <c r="C130" s="28"/>
      <c r="D130" s="28"/>
      <c r="E130" s="28"/>
      <c r="F130" s="28"/>
      <c r="G130" s="28"/>
      <c r="H130" s="21"/>
    </row>
    <row r="131" spans="1:8" x14ac:dyDescent="0.25">
      <c r="A131" s="35" t="s">
        <v>147</v>
      </c>
      <c r="B131" s="35" t="s">
        <v>7</v>
      </c>
      <c r="C131" s="36"/>
      <c r="D131" s="36"/>
      <c r="E131" s="36"/>
      <c r="F131" s="36"/>
      <c r="G131" s="36"/>
      <c r="H131" s="21"/>
    </row>
    <row r="132" spans="1:8" x14ac:dyDescent="0.25">
      <c r="A132" s="35" t="s">
        <v>192</v>
      </c>
      <c r="B132" s="36"/>
      <c r="C132" s="36"/>
      <c r="D132" s="36"/>
      <c r="E132" s="36"/>
      <c r="F132" s="36"/>
      <c r="G132" s="36"/>
      <c r="H132" s="21"/>
    </row>
    <row r="133" spans="1:8" x14ac:dyDescent="0.25">
      <c r="A133" s="76" t="s">
        <v>182</v>
      </c>
      <c r="B133" s="76"/>
      <c r="C133" s="68" t="s">
        <v>183</v>
      </c>
      <c r="D133" s="69" t="s">
        <v>175</v>
      </c>
      <c r="E133" s="69" t="s">
        <v>154</v>
      </c>
      <c r="F133" s="69" t="s">
        <v>176</v>
      </c>
      <c r="G133" s="70"/>
      <c r="H133" s="21"/>
    </row>
    <row r="134" spans="1:8" ht="24.75" x14ac:dyDescent="0.25">
      <c r="A134" s="29"/>
      <c r="B134" s="29"/>
      <c r="C134" s="71"/>
      <c r="D134" s="72"/>
      <c r="E134" s="72"/>
      <c r="F134" s="39" t="s">
        <v>177</v>
      </c>
      <c r="G134" s="40" t="s">
        <v>178</v>
      </c>
      <c r="H134" s="21"/>
    </row>
    <row r="135" spans="1:8" x14ac:dyDescent="0.25">
      <c r="A135" s="50" t="s">
        <v>99</v>
      </c>
      <c r="B135" s="32" t="s">
        <v>32</v>
      </c>
      <c r="C135" s="41">
        <v>-3.5036323831295088E+16</v>
      </c>
      <c r="D135" s="42">
        <v>1.384754112682874E+16</v>
      </c>
      <c r="E135" s="63">
        <v>0.27154228862619267</v>
      </c>
      <c r="F135" s="42">
        <v>-7.8185730972099648E+16</v>
      </c>
      <c r="G135" s="83">
        <v>8113083309509472</v>
      </c>
      <c r="H135" s="21"/>
    </row>
    <row r="136" spans="1:8" x14ac:dyDescent="0.25">
      <c r="A136" s="23"/>
      <c r="B136" s="24" t="s">
        <v>20</v>
      </c>
      <c r="C136" s="44">
        <v>11352938304194.855</v>
      </c>
      <c r="D136" s="45">
        <v>1.1257204085539186E+16</v>
      </c>
      <c r="E136" s="57">
        <v>1</v>
      </c>
      <c r="F136" s="45">
        <v>-3.5066476252104548E+16</v>
      </c>
      <c r="G136" s="84">
        <v>3.508918212871294E+16</v>
      </c>
      <c r="H136" s="21"/>
    </row>
    <row r="137" spans="1:8" x14ac:dyDescent="0.25">
      <c r="A137" s="23"/>
      <c r="B137" s="24" t="s">
        <v>104</v>
      </c>
      <c r="C137" s="44">
        <v>11352938304018.873</v>
      </c>
      <c r="D137" s="45">
        <v>1.2475045313452568E+16</v>
      </c>
      <c r="E137" s="57">
        <v>1</v>
      </c>
      <c r="F137" s="45">
        <v>-3.8861310764224808E+16</v>
      </c>
      <c r="G137" s="84">
        <v>3.888401664083284E+16</v>
      </c>
      <c r="H137" s="21"/>
    </row>
    <row r="138" spans="1:8" x14ac:dyDescent="0.25">
      <c r="A138" s="23"/>
      <c r="B138" s="24" t="s">
        <v>42</v>
      </c>
      <c r="C138" s="44">
        <v>11352938304156.436</v>
      </c>
      <c r="D138" s="45">
        <v>1.1257204085539186E+16</v>
      </c>
      <c r="E138" s="57">
        <v>1</v>
      </c>
      <c r="F138" s="45">
        <v>-3.5066476252104588E+16</v>
      </c>
      <c r="G138" s="84">
        <v>3.50891821287129E+16</v>
      </c>
      <c r="H138" s="21"/>
    </row>
    <row r="139" spans="1:8" x14ac:dyDescent="0.25">
      <c r="A139" s="23"/>
      <c r="B139" s="24" t="s">
        <v>27</v>
      </c>
      <c r="C139" s="44">
        <v>11352938304151.676</v>
      </c>
      <c r="D139" s="45">
        <v>1.4275746629209492E+16</v>
      </c>
      <c r="E139" s="57">
        <v>1</v>
      </c>
      <c r="F139" s="45">
        <v>-4.4472357050416288E+16</v>
      </c>
      <c r="G139" s="84">
        <v>4.4495062927024592E+16</v>
      </c>
      <c r="H139" s="21"/>
    </row>
    <row r="140" spans="1:8" x14ac:dyDescent="0.25">
      <c r="A140" s="78"/>
      <c r="B140" s="79" t="s">
        <v>37</v>
      </c>
      <c r="C140" s="85">
        <v>11352938304220.721</v>
      </c>
      <c r="D140" s="86">
        <v>1.3179172030744348E+16</v>
      </c>
      <c r="E140" s="81">
        <v>1</v>
      </c>
      <c r="F140" s="86">
        <v>-4.1055393462724536E+16</v>
      </c>
      <c r="G140" s="87">
        <v>4.1078099339332984E+16</v>
      </c>
      <c r="H140" s="21"/>
    </row>
    <row r="141" spans="1:8" x14ac:dyDescent="0.25">
      <c r="A141" s="78" t="s">
        <v>32</v>
      </c>
      <c r="B141" s="24" t="s">
        <v>99</v>
      </c>
      <c r="C141" s="44">
        <v>3.5036323831295088E+16</v>
      </c>
      <c r="D141" s="45">
        <v>1.384754112682874E+16</v>
      </c>
      <c r="E141" s="57">
        <v>0.27154228862619267</v>
      </c>
      <c r="F141" s="45">
        <v>-8113083309509472</v>
      </c>
      <c r="G141" s="84">
        <v>7.8185730972099648E+16</v>
      </c>
      <c r="H141" s="21"/>
    </row>
    <row r="142" spans="1:8" x14ac:dyDescent="0.25">
      <c r="A142" s="23"/>
      <c r="B142" s="24" t="s">
        <v>20</v>
      </c>
      <c r="C142" s="44">
        <v>3.5047676769599284E+16</v>
      </c>
      <c r="D142" s="45">
        <v>1.2318120257708866E+16</v>
      </c>
      <c r="E142" s="57">
        <v>0.11265940267832809</v>
      </c>
      <c r="F142" s="45">
        <v>-3336003144482100</v>
      </c>
      <c r="G142" s="84">
        <v>7.3431356683680672E+16</v>
      </c>
      <c r="H142" s="21"/>
    </row>
    <row r="143" spans="1:8" x14ac:dyDescent="0.25">
      <c r="A143" s="23"/>
      <c r="B143" s="24" t="s">
        <v>104</v>
      </c>
      <c r="C143" s="44">
        <v>3.5047676769599108E+16</v>
      </c>
      <c r="D143" s="45">
        <v>1.3440171071552336E+16</v>
      </c>
      <c r="E143" s="57">
        <v>0.22014381843940858</v>
      </c>
      <c r="F143" s="45">
        <v>-6832351482123276</v>
      </c>
      <c r="G143" s="84">
        <v>7.6927705021321488E+16</v>
      </c>
      <c r="H143" s="21"/>
    </row>
    <row r="144" spans="1:8" x14ac:dyDescent="0.25">
      <c r="A144" s="23"/>
      <c r="B144" s="24" t="s">
        <v>42</v>
      </c>
      <c r="C144" s="44">
        <v>3.5047676769599244E+16</v>
      </c>
      <c r="D144" s="45">
        <v>1.2318120257708866E+16</v>
      </c>
      <c r="E144" s="57">
        <v>0.11265940267832809</v>
      </c>
      <c r="F144" s="45">
        <v>-3336003144482140</v>
      </c>
      <c r="G144" s="84">
        <v>7.3431356683680624E+16</v>
      </c>
      <c r="H144" s="21"/>
    </row>
    <row r="145" spans="1:8" x14ac:dyDescent="0.25">
      <c r="A145" s="23"/>
      <c r="B145" s="24" t="s">
        <v>27</v>
      </c>
      <c r="C145" s="44">
        <v>3.504767676959924E+16</v>
      </c>
      <c r="D145" s="45">
        <v>1.5126413477136064E+16</v>
      </c>
      <c r="E145" s="57">
        <v>0.47257023984483831</v>
      </c>
      <c r="F145" s="45">
        <v>-1.2086739927711752E+16</v>
      </c>
      <c r="G145" s="84">
        <v>8.218209346691024E+16</v>
      </c>
      <c r="H145" s="21"/>
    </row>
    <row r="146" spans="1:8" x14ac:dyDescent="0.25">
      <c r="A146" s="78"/>
      <c r="B146" s="79" t="s">
        <v>37</v>
      </c>
      <c r="C146" s="85">
        <v>3.5047676769599308E+16</v>
      </c>
      <c r="D146" s="86">
        <v>1.4096170340764598E+16</v>
      </c>
      <c r="E146" s="81">
        <v>0.30513932142210631</v>
      </c>
      <c r="F146" s="86">
        <v>-8876467422423052</v>
      </c>
      <c r="G146" s="87">
        <v>7.8971820961621664E+16</v>
      </c>
      <c r="H146" s="21"/>
    </row>
    <row r="147" spans="1:8" x14ac:dyDescent="0.25">
      <c r="A147" s="78" t="s">
        <v>20</v>
      </c>
      <c r="B147" s="24" t="s">
        <v>99</v>
      </c>
      <c r="C147" s="44">
        <v>-11352938304194.855</v>
      </c>
      <c r="D147" s="45">
        <v>1.1257204085539186E+16</v>
      </c>
      <c r="E147" s="57">
        <v>1</v>
      </c>
      <c r="F147" s="45">
        <v>-3.508918212871294E+16</v>
      </c>
      <c r="G147" s="84">
        <v>3.5066476252104548E+16</v>
      </c>
      <c r="H147" s="21"/>
    </row>
    <row r="148" spans="1:8" x14ac:dyDescent="0.25">
      <c r="A148" s="23"/>
      <c r="B148" s="24" t="s">
        <v>32</v>
      </c>
      <c r="C148" s="44">
        <v>-3.5047676769599284E+16</v>
      </c>
      <c r="D148" s="45">
        <v>1.2318120257708866E+16</v>
      </c>
      <c r="E148" s="57">
        <v>0.11265940267832809</v>
      </c>
      <c r="F148" s="45">
        <v>-7.3431356683680672E+16</v>
      </c>
      <c r="G148" s="84">
        <v>3336003144482100</v>
      </c>
      <c r="H148" s="21"/>
    </row>
    <row r="149" spans="1:8" x14ac:dyDescent="0.25">
      <c r="A149" s="23"/>
      <c r="B149" s="24" t="s">
        <v>104</v>
      </c>
      <c r="C149" s="44">
        <v>-175.98311747951087</v>
      </c>
      <c r="D149" s="45">
        <v>1.0752136857241868E+16</v>
      </c>
      <c r="E149" s="57">
        <v>1</v>
      </c>
      <c r="F149" s="45">
        <v>-3.350402260137808E+16</v>
      </c>
      <c r="G149" s="84">
        <v>3.3504022601377728E+16</v>
      </c>
      <c r="H149" s="21"/>
    </row>
    <row r="150" spans="1:8" x14ac:dyDescent="0.25">
      <c r="A150" s="23"/>
      <c r="B150" s="24" t="s">
        <v>42</v>
      </c>
      <c r="C150" s="44">
        <v>-38.420394760713037</v>
      </c>
      <c r="D150" s="45">
        <v>9311623663338434</v>
      </c>
      <c r="E150" s="57">
        <v>1</v>
      </c>
      <c r="F150" s="45">
        <v>-2.90153347017613E+16</v>
      </c>
      <c r="G150" s="84">
        <v>2.901533470176122E+16</v>
      </c>
      <c r="H150" s="21"/>
    </row>
    <row r="151" spans="1:8" x14ac:dyDescent="0.25">
      <c r="A151" s="23"/>
      <c r="B151" s="24" t="s">
        <v>27</v>
      </c>
      <c r="C151" s="44">
        <v>-43.180247632426756</v>
      </c>
      <c r="D151" s="45">
        <v>1.279760263664841E+16</v>
      </c>
      <c r="E151" s="57">
        <v>1</v>
      </c>
      <c r="F151" s="45">
        <v>-3.9877763246003768E+16</v>
      </c>
      <c r="G151" s="84">
        <v>3.9877763246003688E+16</v>
      </c>
      <c r="H151" s="21"/>
    </row>
    <row r="152" spans="1:8" x14ac:dyDescent="0.25">
      <c r="A152" s="78"/>
      <c r="B152" s="79" t="s">
        <v>37</v>
      </c>
      <c r="C152" s="85">
        <v>25.86499587012247</v>
      </c>
      <c r="D152" s="86">
        <v>1.1561672320219004E+16</v>
      </c>
      <c r="E152" s="81">
        <v>1</v>
      </c>
      <c r="F152" s="86">
        <v>-3.6026562521425024E+16</v>
      </c>
      <c r="G152" s="87">
        <v>3.6026562521425072E+16</v>
      </c>
      <c r="H152" s="21"/>
    </row>
    <row r="153" spans="1:8" x14ac:dyDescent="0.25">
      <c r="A153" s="78" t="s">
        <v>104</v>
      </c>
      <c r="B153" s="24" t="s">
        <v>99</v>
      </c>
      <c r="C153" s="44">
        <v>-11352938304018.873</v>
      </c>
      <c r="D153" s="45">
        <v>1.2475045313452568E+16</v>
      </c>
      <c r="E153" s="57">
        <v>1</v>
      </c>
      <c r="F153" s="45">
        <v>-3.888401664083284E+16</v>
      </c>
      <c r="G153" s="84">
        <v>3.8861310764224808E+16</v>
      </c>
      <c r="H153" s="21"/>
    </row>
    <row r="154" spans="1:8" x14ac:dyDescent="0.25">
      <c r="A154" s="23"/>
      <c r="B154" s="24" t="s">
        <v>32</v>
      </c>
      <c r="C154" s="44">
        <v>-3.5047676769599108E+16</v>
      </c>
      <c r="D154" s="45">
        <v>1.3440171071552336E+16</v>
      </c>
      <c r="E154" s="57">
        <v>0.22014381843940858</v>
      </c>
      <c r="F154" s="45">
        <v>-7.6927705021321488E+16</v>
      </c>
      <c r="G154" s="84">
        <v>6832351482123276</v>
      </c>
      <c r="H154" s="21"/>
    </row>
    <row r="155" spans="1:8" x14ac:dyDescent="0.25">
      <c r="A155" s="23"/>
      <c r="B155" s="24" t="s">
        <v>20</v>
      </c>
      <c r="C155" s="44">
        <v>175.98311747951087</v>
      </c>
      <c r="D155" s="45">
        <v>1.0752136857241868E+16</v>
      </c>
      <c r="E155" s="57">
        <v>1</v>
      </c>
      <c r="F155" s="45">
        <v>-3.3504022601377728E+16</v>
      </c>
      <c r="G155" s="84">
        <v>3.350402260137808E+16</v>
      </c>
      <c r="H155" s="21"/>
    </row>
    <row r="156" spans="1:8" x14ac:dyDescent="0.25">
      <c r="A156" s="23"/>
      <c r="B156" s="24" t="s">
        <v>42</v>
      </c>
      <c r="C156" s="44">
        <v>137.56272271879783</v>
      </c>
      <c r="D156" s="45">
        <v>1.0752136857241868E+16</v>
      </c>
      <c r="E156" s="57">
        <v>1</v>
      </c>
      <c r="F156" s="45">
        <v>-3.3504022601377768E+16</v>
      </c>
      <c r="G156" s="84">
        <v>3.350402260137804E+16</v>
      </c>
      <c r="H156" s="21"/>
    </row>
    <row r="157" spans="1:8" x14ac:dyDescent="0.25">
      <c r="A157" s="23"/>
      <c r="B157" s="24" t="s">
        <v>27</v>
      </c>
      <c r="C157" s="44">
        <v>132.80286984708411</v>
      </c>
      <c r="D157" s="45">
        <v>1.3880948994746904E+16</v>
      </c>
      <c r="E157" s="57">
        <v>1</v>
      </c>
      <c r="F157" s="45">
        <v>-4.3253507188697704E+16</v>
      </c>
      <c r="G157" s="84">
        <v>4.3253507188697976E+16</v>
      </c>
      <c r="H157" s="21"/>
    </row>
    <row r="158" spans="1:8" x14ac:dyDescent="0.25">
      <c r="A158" s="78"/>
      <c r="B158" s="79" t="s">
        <v>37</v>
      </c>
      <c r="C158" s="85">
        <v>201.84811334963334</v>
      </c>
      <c r="D158" s="86">
        <v>1.275046581852338E+16</v>
      </c>
      <c r="E158" s="81">
        <v>1</v>
      </c>
      <c r="F158" s="86">
        <v>-3.9730883324292488E+16</v>
      </c>
      <c r="G158" s="87">
        <v>3.9730883324292888E+16</v>
      </c>
      <c r="H158" s="21"/>
    </row>
    <row r="159" spans="1:8" x14ac:dyDescent="0.25">
      <c r="A159" s="78" t="s">
        <v>42</v>
      </c>
      <c r="B159" s="24" t="s">
        <v>99</v>
      </c>
      <c r="C159" s="44">
        <v>-11352938304156.436</v>
      </c>
      <c r="D159" s="45">
        <v>1.1257204085539186E+16</v>
      </c>
      <c r="E159" s="57">
        <v>1</v>
      </c>
      <c r="F159" s="45">
        <v>-3.50891821287129E+16</v>
      </c>
      <c r="G159" s="84">
        <v>3.5066476252104588E+16</v>
      </c>
      <c r="H159" s="21"/>
    </row>
    <row r="160" spans="1:8" x14ac:dyDescent="0.25">
      <c r="A160" s="23"/>
      <c r="B160" s="24" t="s">
        <v>32</v>
      </c>
      <c r="C160" s="44">
        <v>-3.5047676769599244E+16</v>
      </c>
      <c r="D160" s="45">
        <v>1.2318120257708866E+16</v>
      </c>
      <c r="E160" s="57">
        <v>0.11265940267832809</v>
      </c>
      <c r="F160" s="45">
        <v>-7.3431356683680624E+16</v>
      </c>
      <c r="G160" s="84">
        <v>3336003144482140</v>
      </c>
      <c r="H160" s="21"/>
    </row>
    <row r="161" spans="1:8" x14ac:dyDescent="0.25">
      <c r="A161" s="23"/>
      <c r="B161" s="24" t="s">
        <v>20</v>
      </c>
      <c r="C161" s="44">
        <v>38.420394760713037</v>
      </c>
      <c r="D161" s="45">
        <v>9311623663338434</v>
      </c>
      <c r="E161" s="57">
        <v>1</v>
      </c>
      <c r="F161" s="45">
        <v>-2.901533470176122E+16</v>
      </c>
      <c r="G161" s="84">
        <v>2.90153347017613E+16</v>
      </c>
      <c r="H161" s="21"/>
    </row>
    <row r="162" spans="1:8" x14ac:dyDescent="0.25">
      <c r="A162" s="23"/>
      <c r="B162" s="24" t="s">
        <v>104</v>
      </c>
      <c r="C162" s="44">
        <v>-137.56272271879783</v>
      </c>
      <c r="D162" s="45">
        <v>1.0752136857241868E+16</v>
      </c>
      <c r="E162" s="57">
        <v>1</v>
      </c>
      <c r="F162" s="45">
        <v>-3.350402260137804E+16</v>
      </c>
      <c r="G162" s="84">
        <v>3.3504022601377768E+16</v>
      </c>
      <c r="H162" s="21"/>
    </row>
    <row r="163" spans="1:8" x14ac:dyDescent="0.25">
      <c r="A163" s="23"/>
      <c r="B163" s="24" t="s">
        <v>27</v>
      </c>
      <c r="C163" s="44">
        <v>-4.7598528717137185</v>
      </c>
      <c r="D163" s="45">
        <v>1.279760263664841E+16</v>
      </c>
      <c r="E163" s="57">
        <v>1</v>
      </c>
      <c r="F163" s="45">
        <v>-3.9877763246003736E+16</v>
      </c>
      <c r="G163" s="84">
        <v>3.987776324600372E+16</v>
      </c>
      <c r="H163" s="21"/>
    </row>
    <row r="164" spans="1:8" x14ac:dyDescent="0.25">
      <c r="A164" s="78"/>
      <c r="B164" s="79" t="s">
        <v>37</v>
      </c>
      <c r="C164" s="85">
        <v>64.285390630835508</v>
      </c>
      <c r="D164" s="86">
        <v>1.1561672320219004E+16</v>
      </c>
      <c r="E164" s="81">
        <v>1</v>
      </c>
      <c r="F164" s="86">
        <v>-3.6026562521424984E+16</v>
      </c>
      <c r="G164" s="87">
        <v>3.6026562521425112E+16</v>
      </c>
      <c r="H164" s="21"/>
    </row>
    <row r="165" spans="1:8" x14ac:dyDescent="0.25">
      <c r="A165" s="78" t="s">
        <v>27</v>
      </c>
      <c r="B165" s="24" t="s">
        <v>99</v>
      </c>
      <c r="C165" s="44">
        <v>-11352938304151.676</v>
      </c>
      <c r="D165" s="45">
        <v>1.4275746629209492E+16</v>
      </c>
      <c r="E165" s="57">
        <v>1</v>
      </c>
      <c r="F165" s="45">
        <v>-4.4495062927024592E+16</v>
      </c>
      <c r="G165" s="84">
        <v>4.4472357050416288E+16</v>
      </c>
      <c r="H165" s="21"/>
    </row>
    <row r="166" spans="1:8" x14ac:dyDescent="0.25">
      <c r="A166" s="23"/>
      <c r="B166" s="24" t="s">
        <v>32</v>
      </c>
      <c r="C166" s="44">
        <v>-3.504767676959924E+16</v>
      </c>
      <c r="D166" s="45">
        <v>1.5126413477136064E+16</v>
      </c>
      <c r="E166" s="57">
        <v>0.47257023984483831</v>
      </c>
      <c r="F166" s="45">
        <v>-8.218209346691024E+16</v>
      </c>
      <c r="G166" s="84">
        <v>1.2086739927711752E+16</v>
      </c>
      <c r="H166" s="21"/>
    </row>
    <row r="167" spans="1:8" x14ac:dyDescent="0.25">
      <c r="A167" s="23"/>
      <c r="B167" s="24" t="s">
        <v>20</v>
      </c>
      <c r="C167" s="44">
        <v>43.180247632426756</v>
      </c>
      <c r="D167" s="45">
        <v>1.279760263664841E+16</v>
      </c>
      <c r="E167" s="57">
        <v>1</v>
      </c>
      <c r="F167" s="45">
        <v>-3.9877763246003688E+16</v>
      </c>
      <c r="G167" s="84">
        <v>3.9877763246003768E+16</v>
      </c>
      <c r="H167" s="21"/>
    </row>
    <row r="168" spans="1:8" x14ac:dyDescent="0.25">
      <c r="A168" s="23"/>
      <c r="B168" s="24" t="s">
        <v>104</v>
      </c>
      <c r="C168" s="44">
        <v>-132.80286984708411</v>
      </c>
      <c r="D168" s="45">
        <v>1.3880948994746904E+16</v>
      </c>
      <c r="E168" s="57">
        <v>1</v>
      </c>
      <c r="F168" s="45">
        <v>-4.3253507188697976E+16</v>
      </c>
      <c r="G168" s="84">
        <v>4.3253507188697704E+16</v>
      </c>
      <c r="H168" s="21"/>
    </row>
    <row r="169" spans="1:8" x14ac:dyDescent="0.25">
      <c r="A169" s="23"/>
      <c r="B169" s="24" t="s">
        <v>42</v>
      </c>
      <c r="C169" s="44">
        <v>4.7598528717137185</v>
      </c>
      <c r="D169" s="45">
        <v>1.279760263664841E+16</v>
      </c>
      <c r="E169" s="57">
        <v>1</v>
      </c>
      <c r="F169" s="45">
        <v>-3.987776324600372E+16</v>
      </c>
      <c r="G169" s="84">
        <v>3.9877763246003736E+16</v>
      </c>
      <c r="H169" s="21"/>
    </row>
    <row r="170" spans="1:8" x14ac:dyDescent="0.25">
      <c r="A170" s="78"/>
      <c r="B170" s="79" t="s">
        <v>37</v>
      </c>
      <c r="C170" s="85">
        <v>69.045243502549226</v>
      </c>
      <c r="D170" s="86">
        <v>1.4517043942828866E+16</v>
      </c>
      <c r="E170" s="81">
        <v>1</v>
      </c>
      <c r="F170" s="86">
        <v>-4.5235600590234632E+16</v>
      </c>
      <c r="G170" s="87">
        <v>4.5235600590234776E+16</v>
      </c>
      <c r="H170" s="21"/>
    </row>
    <row r="171" spans="1:8" x14ac:dyDescent="0.25">
      <c r="A171" s="78" t="s">
        <v>37</v>
      </c>
      <c r="B171" s="24" t="s">
        <v>99</v>
      </c>
      <c r="C171" s="44">
        <v>-11352938304220.721</v>
      </c>
      <c r="D171" s="45">
        <v>1.3179172030744348E+16</v>
      </c>
      <c r="E171" s="57">
        <v>1</v>
      </c>
      <c r="F171" s="45">
        <v>-4.1078099339332984E+16</v>
      </c>
      <c r="G171" s="84">
        <v>4.1055393462724536E+16</v>
      </c>
      <c r="H171" s="21"/>
    </row>
    <row r="172" spans="1:8" x14ac:dyDescent="0.25">
      <c r="A172" s="23"/>
      <c r="B172" s="24" t="s">
        <v>32</v>
      </c>
      <c r="C172" s="44">
        <v>-3.5047676769599308E+16</v>
      </c>
      <c r="D172" s="45">
        <v>1.4096170340764598E+16</v>
      </c>
      <c r="E172" s="57">
        <v>0.30513932142210631</v>
      </c>
      <c r="F172" s="45">
        <v>-7.8971820961621664E+16</v>
      </c>
      <c r="G172" s="84">
        <v>8876467422423052</v>
      </c>
      <c r="H172" s="21"/>
    </row>
    <row r="173" spans="1:8" x14ac:dyDescent="0.25">
      <c r="A173" s="23"/>
      <c r="B173" s="24" t="s">
        <v>20</v>
      </c>
      <c r="C173" s="44">
        <v>-25.86499587012247</v>
      </c>
      <c r="D173" s="45">
        <v>1.1561672320219004E+16</v>
      </c>
      <c r="E173" s="57">
        <v>1</v>
      </c>
      <c r="F173" s="45">
        <v>-3.6026562521425072E+16</v>
      </c>
      <c r="G173" s="84">
        <v>3.6026562521425024E+16</v>
      </c>
      <c r="H173" s="21"/>
    </row>
    <row r="174" spans="1:8" x14ac:dyDescent="0.25">
      <c r="A174" s="23"/>
      <c r="B174" s="24" t="s">
        <v>104</v>
      </c>
      <c r="C174" s="44">
        <v>-201.84811334963334</v>
      </c>
      <c r="D174" s="45">
        <v>1.275046581852338E+16</v>
      </c>
      <c r="E174" s="57">
        <v>1</v>
      </c>
      <c r="F174" s="45">
        <v>-3.9730883324292888E+16</v>
      </c>
      <c r="G174" s="84">
        <v>3.9730883324292488E+16</v>
      </c>
      <c r="H174" s="21"/>
    </row>
    <row r="175" spans="1:8" x14ac:dyDescent="0.25">
      <c r="A175" s="23"/>
      <c r="B175" s="24" t="s">
        <v>42</v>
      </c>
      <c r="C175" s="44">
        <v>-64.285390630835508</v>
      </c>
      <c r="D175" s="45">
        <v>1.1561672320219004E+16</v>
      </c>
      <c r="E175" s="57">
        <v>1</v>
      </c>
      <c r="F175" s="45">
        <v>-3.6026562521425112E+16</v>
      </c>
      <c r="G175" s="84">
        <v>3.6026562521424984E+16</v>
      </c>
      <c r="H175" s="21"/>
    </row>
    <row r="176" spans="1:8" x14ac:dyDescent="0.25">
      <c r="A176" s="26"/>
      <c r="B176" s="27" t="s">
        <v>27</v>
      </c>
      <c r="C176" s="47">
        <v>-69.045243502549226</v>
      </c>
      <c r="D176" s="48">
        <v>1.4517043942828866E+16</v>
      </c>
      <c r="E176" s="77">
        <v>1</v>
      </c>
      <c r="F176" s="48">
        <v>-4.5235600590234776E+16</v>
      </c>
      <c r="G176" s="88">
        <v>4.5235600590234632E+16</v>
      </c>
      <c r="H176" s="21"/>
    </row>
    <row r="177" spans="1:8" x14ac:dyDescent="0.25">
      <c r="A177" s="61" t="s">
        <v>193</v>
      </c>
      <c r="B177" s="61"/>
      <c r="C177" s="61"/>
      <c r="D177" s="61"/>
      <c r="E177" s="61"/>
      <c r="F177" s="61"/>
      <c r="G177" s="61"/>
      <c r="H177" s="21"/>
    </row>
  </sheetData>
  <mergeCells count="60">
    <mergeCell ref="A171:A176"/>
    <mergeCell ref="A177:G177"/>
    <mergeCell ref="A135:A140"/>
    <mergeCell ref="A141:A146"/>
    <mergeCell ref="A147:A152"/>
    <mergeCell ref="A153:A158"/>
    <mergeCell ref="A159:A164"/>
    <mergeCell ref="A165:A170"/>
    <mergeCell ref="A130:G130"/>
    <mergeCell ref="A131:G131"/>
    <mergeCell ref="A132:G132"/>
    <mergeCell ref="A133:B134"/>
    <mergeCell ref="C133:C134"/>
    <mergeCell ref="D133:D134"/>
    <mergeCell ref="E133:E134"/>
    <mergeCell ref="F133:G133"/>
    <mergeCell ref="A108:A113"/>
    <mergeCell ref="A114:G114"/>
    <mergeCell ref="A115:G115"/>
    <mergeCell ref="A117:F117"/>
    <mergeCell ref="A118:F118"/>
    <mergeCell ref="A122:F122"/>
    <mergeCell ref="A72:A77"/>
    <mergeCell ref="A78:A83"/>
    <mergeCell ref="A84:A89"/>
    <mergeCell ref="A90:A95"/>
    <mergeCell ref="A96:A101"/>
    <mergeCell ref="A102:A107"/>
    <mergeCell ref="A68:G68"/>
    <mergeCell ref="A69:G69"/>
    <mergeCell ref="A70:B71"/>
    <mergeCell ref="C70:C71"/>
    <mergeCell ref="D70:D71"/>
    <mergeCell ref="E70:E71"/>
    <mergeCell ref="F70:G70"/>
    <mergeCell ref="A56:E56"/>
    <mergeCell ref="A57:E57"/>
    <mergeCell ref="A58:A59"/>
    <mergeCell ref="B58:B59"/>
    <mergeCell ref="C58:C59"/>
    <mergeCell ref="D58:E58"/>
    <mergeCell ref="A33:F33"/>
    <mergeCell ref="A34:F34"/>
    <mergeCell ref="A42:F42"/>
    <mergeCell ref="A47:D47"/>
    <mergeCell ref="A48:D48"/>
    <mergeCell ref="A49:A50"/>
    <mergeCell ref="B49:B50"/>
    <mergeCell ref="C49:D49"/>
    <mergeCell ref="A23:F23"/>
    <mergeCell ref="A24:B24"/>
    <mergeCell ref="A25:A28"/>
    <mergeCell ref="A29:F29"/>
    <mergeCell ref="A30:F30"/>
    <mergeCell ref="A31:F31"/>
    <mergeCell ref="A1:C1"/>
    <mergeCell ref="A2:B2"/>
    <mergeCell ref="A3:A9"/>
    <mergeCell ref="A11:D11"/>
    <mergeCell ref="A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969C-EFF4-4CE7-9AEC-458992A508AC}">
  <dimension ref="A1:H179"/>
  <sheetViews>
    <sheetView workbookViewId="0">
      <selection activeCell="D1" sqref="D1"/>
    </sheetView>
  </sheetViews>
  <sheetFormatPr defaultRowHeight="15" x14ac:dyDescent="0.25"/>
  <cols>
    <col min="2" max="2" width="13.5703125" customWidth="1"/>
  </cols>
  <sheetData>
    <row r="1" spans="1:8" x14ac:dyDescent="0.25">
      <c r="A1" s="96" t="s">
        <v>143</v>
      </c>
      <c r="B1" s="96"/>
      <c r="C1" s="96"/>
      <c r="D1" s="89"/>
      <c r="E1" s="89"/>
      <c r="F1" s="89"/>
      <c r="G1" s="89"/>
      <c r="H1" s="89"/>
    </row>
    <row r="2" spans="1:8" x14ac:dyDescent="0.25">
      <c r="A2" s="97" t="s">
        <v>142</v>
      </c>
      <c r="B2" s="97"/>
      <c r="C2" s="98" t="s">
        <v>144</v>
      </c>
      <c r="D2" s="89"/>
      <c r="E2" s="89"/>
      <c r="F2" s="89"/>
      <c r="G2" s="89"/>
      <c r="H2" s="89"/>
    </row>
    <row r="3" spans="1:8" x14ac:dyDescent="0.25">
      <c r="A3" s="99" t="s">
        <v>145</v>
      </c>
      <c r="B3" s="100" t="s">
        <v>99</v>
      </c>
      <c r="C3" s="101">
        <v>13</v>
      </c>
      <c r="D3" s="89"/>
      <c r="E3" s="89"/>
      <c r="F3" s="89"/>
      <c r="G3" s="89"/>
      <c r="H3" s="89"/>
    </row>
    <row r="4" spans="1:8" x14ac:dyDescent="0.25">
      <c r="A4" s="91"/>
      <c r="B4" s="92" t="s">
        <v>32</v>
      </c>
      <c r="C4" s="93">
        <v>10</v>
      </c>
      <c r="D4" s="89"/>
      <c r="E4" s="89"/>
      <c r="F4" s="89"/>
      <c r="G4" s="89"/>
      <c r="H4" s="89"/>
    </row>
    <row r="5" spans="1:8" x14ac:dyDescent="0.25">
      <c r="A5" s="91"/>
      <c r="B5" s="92" t="s">
        <v>20</v>
      </c>
      <c r="C5" s="93">
        <v>25</v>
      </c>
      <c r="D5" s="89"/>
      <c r="E5" s="89"/>
      <c r="F5" s="89"/>
      <c r="G5" s="89"/>
      <c r="H5" s="89"/>
    </row>
    <row r="6" spans="1:8" x14ac:dyDescent="0.25">
      <c r="A6" s="91"/>
      <c r="B6" s="92" t="s">
        <v>104</v>
      </c>
      <c r="C6" s="93">
        <v>15</v>
      </c>
      <c r="D6" s="89"/>
      <c r="E6" s="89"/>
      <c r="F6" s="89"/>
      <c r="G6" s="89"/>
      <c r="H6" s="89"/>
    </row>
    <row r="7" spans="1:8" x14ac:dyDescent="0.25">
      <c r="A7" s="91"/>
      <c r="B7" s="92" t="s">
        <v>42</v>
      </c>
      <c r="C7" s="93">
        <v>26</v>
      </c>
      <c r="D7" s="89"/>
      <c r="E7" s="89"/>
      <c r="F7" s="89"/>
      <c r="G7" s="89"/>
      <c r="H7" s="89"/>
    </row>
    <row r="8" spans="1:8" x14ac:dyDescent="0.25">
      <c r="A8" s="91"/>
      <c r="B8" s="92" t="s">
        <v>27</v>
      </c>
      <c r="C8" s="93">
        <v>9</v>
      </c>
      <c r="D8" s="89"/>
      <c r="E8" s="89"/>
      <c r="F8" s="89"/>
      <c r="G8" s="89"/>
      <c r="H8" s="89"/>
    </row>
    <row r="9" spans="1:8" x14ac:dyDescent="0.25">
      <c r="A9" s="94"/>
      <c r="B9" s="95" t="s">
        <v>37</v>
      </c>
      <c r="C9" s="102">
        <v>12</v>
      </c>
      <c r="D9" s="89"/>
      <c r="E9" s="89"/>
      <c r="F9" s="89"/>
      <c r="G9" s="89"/>
      <c r="H9" s="89"/>
    </row>
    <row r="10" spans="1:8" x14ac:dyDescent="0.25">
      <c r="A10" s="89"/>
      <c r="B10" s="89"/>
      <c r="C10" s="89"/>
      <c r="D10" s="89"/>
      <c r="E10" s="89"/>
      <c r="F10" s="89"/>
      <c r="G10" s="89"/>
      <c r="H10" s="89"/>
    </row>
    <row r="11" spans="1:8" x14ac:dyDescent="0.25">
      <c r="A11" s="96" t="s">
        <v>146</v>
      </c>
      <c r="B11" s="96"/>
      <c r="C11" s="96"/>
      <c r="D11" s="96"/>
      <c r="E11" s="89"/>
      <c r="F11" s="89"/>
      <c r="G11" s="89"/>
      <c r="H11" s="89"/>
    </row>
    <row r="12" spans="1:8" x14ac:dyDescent="0.25">
      <c r="A12" s="103" t="s">
        <v>147</v>
      </c>
      <c r="B12" s="103" t="s">
        <v>10</v>
      </c>
      <c r="C12" s="104"/>
      <c r="D12" s="104"/>
      <c r="E12" s="89"/>
      <c r="F12" s="89"/>
      <c r="G12" s="89"/>
      <c r="H12" s="89"/>
    </row>
    <row r="13" spans="1:8" ht="24.75" x14ac:dyDescent="0.25">
      <c r="A13" s="105" t="s">
        <v>145</v>
      </c>
      <c r="B13" s="106" t="s">
        <v>148</v>
      </c>
      <c r="C13" s="107" t="s">
        <v>149</v>
      </c>
      <c r="D13" s="108" t="s">
        <v>144</v>
      </c>
      <c r="E13" s="89"/>
      <c r="F13" s="89"/>
      <c r="G13" s="89"/>
      <c r="H13" s="89"/>
    </row>
    <row r="14" spans="1:8" x14ac:dyDescent="0.25">
      <c r="A14" s="100" t="s">
        <v>99</v>
      </c>
      <c r="B14" s="109">
        <v>10926249214488.193</v>
      </c>
      <c r="C14" s="110">
        <v>26670643842011.512</v>
      </c>
      <c r="D14" s="111">
        <v>13</v>
      </c>
      <c r="E14" s="89"/>
      <c r="F14" s="89"/>
      <c r="G14" s="89"/>
      <c r="H14" s="89"/>
    </row>
    <row r="15" spans="1:8" x14ac:dyDescent="0.25">
      <c r="A15" s="92" t="s">
        <v>32</v>
      </c>
      <c r="B15" s="112">
        <v>25.343718281061413</v>
      </c>
      <c r="C15" s="113">
        <v>29.353942078347828</v>
      </c>
      <c r="D15" s="114">
        <v>10</v>
      </c>
      <c r="E15" s="89"/>
      <c r="F15" s="89"/>
      <c r="G15" s="89"/>
      <c r="H15" s="89"/>
    </row>
    <row r="16" spans="1:8" x14ac:dyDescent="0.25">
      <c r="A16" s="92" t="s">
        <v>20</v>
      </c>
      <c r="B16" s="112">
        <v>88.742961360634609</v>
      </c>
      <c r="C16" s="113">
        <v>83.273906476749161</v>
      </c>
      <c r="D16" s="114">
        <v>25</v>
      </c>
      <c r="E16" s="89"/>
      <c r="F16" s="89"/>
      <c r="G16" s="89"/>
      <c r="H16" s="89"/>
    </row>
    <row r="17" spans="1:8" x14ac:dyDescent="0.25">
      <c r="A17" s="92" t="s">
        <v>104</v>
      </c>
      <c r="B17" s="112">
        <v>242.4021450787022</v>
      </c>
      <c r="C17" s="113">
        <v>362.59677429443036</v>
      </c>
      <c r="D17" s="114">
        <v>15</v>
      </c>
      <c r="E17" s="89"/>
      <c r="F17" s="89"/>
      <c r="G17" s="89"/>
      <c r="H17" s="89"/>
    </row>
    <row r="18" spans="1:8" x14ac:dyDescent="0.25">
      <c r="A18" s="92" t="s">
        <v>42</v>
      </c>
      <c r="B18" s="112">
        <v>86.893813365913132</v>
      </c>
      <c r="C18" s="113">
        <v>103.49708104093122</v>
      </c>
      <c r="D18" s="114">
        <v>26</v>
      </c>
      <c r="E18" s="89"/>
      <c r="F18" s="89"/>
      <c r="G18" s="89"/>
      <c r="H18" s="89"/>
    </row>
    <row r="19" spans="1:8" x14ac:dyDescent="0.25">
      <c r="A19" s="92" t="s">
        <v>27</v>
      </c>
      <c r="B19" s="112">
        <v>78.357753180711498</v>
      </c>
      <c r="C19" s="113">
        <v>66.873355482217292</v>
      </c>
      <c r="D19" s="114">
        <v>9</v>
      </c>
      <c r="E19" s="89"/>
      <c r="F19" s="89"/>
      <c r="G19" s="89"/>
      <c r="H19" s="89"/>
    </row>
    <row r="20" spans="1:8" x14ac:dyDescent="0.25">
      <c r="A20" s="92" t="s">
        <v>37</v>
      </c>
      <c r="B20" s="112">
        <v>43.321261388419678</v>
      </c>
      <c r="C20" s="113">
        <v>32.289169228521992</v>
      </c>
      <c r="D20" s="114">
        <v>12</v>
      </c>
      <c r="E20" s="89"/>
      <c r="F20" s="89"/>
      <c r="G20" s="89"/>
      <c r="H20" s="89"/>
    </row>
    <row r="21" spans="1:8" x14ac:dyDescent="0.25">
      <c r="A21" s="95" t="s">
        <v>150</v>
      </c>
      <c r="B21" s="115">
        <v>1291283998163.0803</v>
      </c>
      <c r="C21" s="116">
        <v>9532388689538.9922</v>
      </c>
      <c r="D21" s="117">
        <v>110</v>
      </c>
      <c r="E21" s="89"/>
      <c r="F21" s="89"/>
      <c r="G21" s="89"/>
      <c r="H21" s="89"/>
    </row>
    <row r="22" spans="1:8" x14ac:dyDescent="0.25">
      <c r="A22" s="89"/>
      <c r="B22" s="89"/>
      <c r="C22" s="89"/>
      <c r="D22" s="89"/>
      <c r="E22" s="89"/>
      <c r="F22" s="89"/>
      <c r="G22" s="89"/>
      <c r="H22" s="89"/>
    </row>
    <row r="23" spans="1:8" x14ac:dyDescent="0.25">
      <c r="A23" s="96" t="s">
        <v>194</v>
      </c>
      <c r="B23" s="96"/>
      <c r="C23" s="96"/>
      <c r="D23" s="96"/>
      <c r="E23" s="96"/>
      <c r="F23" s="96"/>
      <c r="G23" s="89"/>
      <c r="H23" s="89"/>
    </row>
    <row r="24" spans="1:8" ht="24.75" x14ac:dyDescent="0.25">
      <c r="A24" s="97" t="s">
        <v>142</v>
      </c>
      <c r="B24" s="97"/>
      <c r="C24" s="106" t="s">
        <v>151</v>
      </c>
      <c r="D24" s="107" t="s">
        <v>152</v>
      </c>
      <c r="E24" s="107" t="s">
        <v>153</v>
      </c>
      <c r="F24" s="108" t="s">
        <v>154</v>
      </c>
      <c r="G24" s="89"/>
      <c r="H24" s="89"/>
    </row>
    <row r="25" spans="1:8" ht="24" x14ac:dyDescent="0.25">
      <c r="A25" s="118" t="s">
        <v>10</v>
      </c>
      <c r="B25" s="100" t="s">
        <v>155</v>
      </c>
      <c r="C25" s="119">
        <v>16.446090534833335</v>
      </c>
      <c r="D25" s="120">
        <v>6</v>
      </c>
      <c r="E25" s="120">
        <v>103</v>
      </c>
      <c r="F25" s="121">
        <v>3.2750925090627426E-13</v>
      </c>
      <c r="G25" s="89"/>
      <c r="H25" s="89"/>
    </row>
    <row r="26" spans="1:8" ht="24" x14ac:dyDescent="0.25">
      <c r="A26" s="91"/>
      <c r="B26" s="92" t="s">
        <v>156</v>
      </c>
      <c r="C26" s="122">
        <v>2.752341597830557</v>
      </c>
      <c r="D26" s="123">
        <v>6</v>
      </c>
      <c r="E26" s="123">
        <v>103</v>
      </c>
      <c r="F26" s="124">
        <v>1.6017249534981085E-2</v>
      </c>
      <c r="G26" s="89"/>
      <c r="H26" s="89"/>
    </row>
    <row r="27" spans="1:8" ht="60" x14ac:dyDescent="0.25">
      <c r="A27" s="91"/>
      <c r="B27" s="92" t="s">
        <v>157</v>
      </c>
      <c r="C27" s="122">
        <v>2.752341597830557</v>
      </c>
      <c r="D27" s="123">
        <v>6</v>
      </c>
      <c r="E27" s="125">
        <v>12</v>
      </c>
      <c r="F27" s="124">
        <v>6.3994056466522328E-2</v>
      </c>
      <c r="G27" s="89"/>
      <c r="H27" s="89"/>
    </row>
    <row r="28" spans="1:8" ht="36" x14ac:dyDescent="0.25">
      <c r="A28" s="94"/>
      <c r="B28" s="95" t="s">
        <v>158</v>
      </c>
      <c r="C28" s="126">
        <v>10.735852444820836</v>
      </c>
      <c r="D28" s="127">
        <v>6</v>
      </c>
      <c r="E28" s="127">
        <v>103</v>
      </c>
      <c r="F28" s="128">
        <v>3.0198555299283696E-9</v>
      </c>
      <c r="G28" s="89"/>
      <c r="H28" s="89"/>
    </row>
    <row r="29" spans="1:8" x14ac:dyDescent="0.25">
      <c r="A29" s="129" t="s">
        <v>159</v>
      </c>
      <c r="B29" s="129"/>
      <c r="C29" s="129"/>
      <c r="D29" s="129"/>
      <c r="E29" s="129"/>
      <c r="F29" s="129"/>
      <c r="G29" s="89"/>
      <c r="H29" s="89"/>
    </row>
    <row r="30" spans="1:8" x14ac:dyDescent="0.25">
      <c r="A30" s="129" t="s">
        <v>198</v>
      </c>
      <c r="B30" s="129"/>
      <c r="C30" s="129"/>
      <c r="D30" s="129"/>
      <c r="E30" s="129"/>
      <c r="F30" s="129"/>
      <c r="G30" s="89"/>
      <c r="H30" s="89"/>
    </row>
    <row r="31" spans="1:8" x14ac:dyDescent="0.25">
      <c r="A31" s="129" t="s">
        <v>161</v>
      </c>
      <c r="B31" s="129"/>
      <c r="C31" s="129"/>
      <c r="D31" s="129"/>
      <c r="E31" s="129"/>
      <c r="F31" s="129"/>
      <c r="G31" s="89"/>
      <c r="H31" s="89"/>
    </row>
    <row r="32" spans="1:8" x14ac:dyDescent="0.25">
      <c r="A32" s="89"/>
      <c r="B32" s="89"/>
      <c r="C32" s="89"/>
      <c r="D32" s="89"/>
      <c r="E32" s="89"/>
      <c r="F32" s="89"/>
      <c r="G32" s="89"/>
      <c r="H32" s="89"/>
    </row>
    <row r="33" spans="1:8" x14ac:dyDescent="0.25">
      <c r="A33" s="96" t="s">
        <v>162</v>
      </c>
      <c r="B33" s="96"/>
      <c r="C33" s="96"/>
      <c r="D33" s="96"/>
      <c r="E33" s="96"/>
      <c r="F33" s="96"/>
      <c r="G33" s="89"/>
      <c r="H33" s="89"/>
    </row>
    <row r="34" spans="1:8" x14ac:dyDescent="0.25">
      <c r="A34" s="103" t="s">
        <v>147</v>
      </c>
      <c r="B34" s="103" t="s">
        <v>10</v>
      </c>
      <c r="C34" s="104"/>
      <c r="D34" s="104"/>
      <c r="E34" s="104"/>
      <c r="F34" s="104"/>
      <c r="G34" s="89"/>
      <c r="H34" s="89"/>
    </row>
    <row r="35" spans="1:8" ht="36.75" x14ac:dyDescent="0.25">
      <c r="A35" s="105" t="s">
        <v>163</v>
      </c>
      <c r="B35" s="106" t="s">
        <v>164</v>
      </c>
      <c r="C35" s="107" t="s">
        <v>165</v>
      </c>
      <c r="D35" s="107" t="s">
        <v>166</v>
      </c>
      <c r="E35" s="107" t="s">
        <v>167</v>
      </c>
      <c r="F35" s="108" t="s">
        <v>154</v>
      </c>
      <c r="G35" s="89"/>
      <c r="H35" s="89"/>
    </row>
    <row r="36" spans="1:8" ht="24" x14ac:dyDescent="0.25">
      <c r="A36" s="100" t="s">
        <v>168</v>
      </c>
      <c r="B36" s="130" t="s">
        <v>203</v>
      </c>
      <c r="C36" s="120">
        <v>6</v>
      </c>
      <c r="D36" s="131">
        <v>2.2809373410533765E+26</v>
      </c>
      <c r="E36" s="131">
        <v>2.7523415978346066</v>
      </c>
      <c r="F36" s="121">
        <v>1.6017249534848579E-2</v>
      </c>
      <c r="G36" s="89"/>
      <c r="H36" s="89"/>
    </row>
    <row r="37" spans="1:8" x14ac:dyDescent="0.25">
      <c r="A37" s="92" t="s">
        <v>169</v>
      </c>
      <c r="B37" s="122">
        <v>2.3114019300688214E+26</v>
      </c>
      <c r="C37" s="123">
        <v>1</v>
      </c>
      <c r="D37" s="125">
        <v>2.3114019300688214E+26</v>
      </c>
      <c r="E37" s="125">
        <v>2.7891023426823458</v>
      </c>
      <c r="F37" s="124">
        <v>9.7943744114803596E-2</v>
      </c>
      <c r="G37" s="89"/>
      <c r="H37" s="89"/>
    </row>
    <row r="38" spans="1:8" ht="24" x14ac:dyDescent="0.25">
      <c r="A38" s="92" t="s">
        <v>145</v>
      </c>
      <c r="B38" s="122">
        <v>1.3685624046320273E+27</v>
      </c>
      <c r="C38" s="123">
        <v>6</v>
      </c>
      <c r="D38" s="125">
        <v>2.2809373410533789E+26</v>
      </c>
      <c r="E38" s="125">
        <v>2.7523415978346093</v>
      </c>
      <c r="F38" s="124">
        <v>1.6017249534848579E-2</v>
      </c>
      <c r="G38" s="89"/>
      <c r="H38" s="89"/>
    </row>
    <row r="39" spans="1:8" x14ac:dyDescent="0.25">
      <c r="A39" s="92" t="s">
        <v>170</v>
      </c>
      <c r="B39" s="122">
        <v>8.5358789153691223E+27</v>
      </c>
      <c r="C39" s="123">
        <v>103</v>
      </c>
      <c r="D39" s="125">
        <v>8.287261082882643E+25</v>
      </c>
      <c r="E39" s="132"/>
      <c r="F39" s="133"/>
      <c r="G39" s="89"/>
      <c r="H39" s="89"/>
    </row>
    <row r="40" spans="1:8" x14ac:dyDescent="0.25">
      <c r="A40" s="92" t="s">
        <v>150</v>
      </c>
      <c r="B40" s="122">
        <v>1.0087856900031472E+28</v>
      </c>
      <c r="C40" s="123">
        <v>110</v>
      </c>
      <c r="D40" s="132"/>
      <c r="E40" s="132"/>
      <c r="F40" s="133"/>
      <c r="G40" s="89"/>
      <c r="H40" s="89"/>
    </row>
    <row r="41" spans="1:8" ht="24" x14ac:dyDescent="0.25">
      <c r="A41" s="95" t="s">
        <v>171</v>
      </c>
      <c r="B41" s="126">
        <v>9.9044413200011482E+27</v>
      </c>
      <c r="C41" s="127">
        <v>109</v>
      </c>
      <c r="D41" s="134"/>
      <c r="E41" s="134"/>
      <c r="F41" s="135"/>
      <c r="G41" s="89"/>
      <c r="H41" s="89"/>
    </row>
    <row r="42" spans="1:8" x14ac:dyDescent="0.25">
      <c r="A42" s="129" t="s">
        <v>199</v>
      </c>
      <c r="B42" s="129"/>
      <c r="C42" s="129"/>
      <c r="D42" s="129"/>
      <c r="E42" s="129"/>
      <c r="F42" s="129"/>
      <c r="G42" s="89"/>
      <c r="H42" s="89"/>
    </row>
    <row r="43" spans="1:8" x14ac:dyDescent="0.25">
      <c r="A43" s="89"/>
      <c r="B43" s="89"/>
      <c r="C43" s="89"/>
      <c r="D43" s="89"/>
      <c r="E43" s="89"/>
      <c r="F43" s="89"/>
      <c r="G43" s="89"/>
      <c r="H43" s="89"/>
    </row>
    <row r="44" spans="1:8" x14ac:dyDescent="0.25">
      <c r="A44" s="89"/>
      <c r="B44" s="89"/>
      <c r="C44" s="89"/>
      <c r="D44" s="89"/>
      <c r="E44" s="89"/>
      <c r="F44" s="89"/>
      <c r="G44" s="89"/>
      <c r="H44" s="89"/>
    </row>
    <row r="45" spans="1:8" x14ac:dyDescent="0.25">
      <c r="A45" s="90" t="s">
        <v>173</v>
      </c>
      <c r="B45" s="89"/>
      <c r="C45" s="89"/>
      <c r="D45" s="89"/>
      <c r="E45" s="89"/>
      <c r="F45" s="89"/>
      <c r="G45" s="89"/>
      <c r="H45" s="89"/>
    </row>
    <row r="46" spans="1:8" x14ac:dyDescent="0.25">
      <c r="A46" s="89"/>
      <c r="B46" s="89"/>
      <c r="C46" s="89"/>
      <c r="D46" s="89"/>
      <c r="E46" s="89"/>
      <c r="F46" s="89"/>
      <c r="G46" s="89"/>
      <c r="H46" s="89"/>
    </row>
    <row r="47" spans="1:8" x14ac:dyDescent="0.25">
      <c r="A47" s="96" t="s">
        <v>174</v>
      </c>
      <c r="B47" s="96"/>
      <c r="C47" s="96"/>
      <c r="D47" s="96"/>
      <c r="E47" s="89"/>
      <c r="F47" s="89"/>
      <c r="G47" s="89"/>
      <c r="H47" s="89"/>
    </row>
    <row r="48" spans="1:8" x14ac:dyDescent="0.25">
      <c r="A48" s="103" t="s">
        <v>147</v>
      </c>
      <c r="B48" s="103" t="s">
        <v>10</v>
      </c>
      <c r="C48" s="104"/>
      <c r="D48" s="104"/>
      <c r="E48" s="89"/>
      <c r="F48" s="89"/>
      <c r="G48" s="89"/>
      <c r="H48" s="89"/>
    </row>
    <row r="49" spans="1:8" x14ac:dyDescent="0.25">
      <c r="A49" s="136" t="s">
        <v>148</v>
      </c>
      <c r="B49" s="137" t="s">
        <v>175</v>
      </c>
      <c r="C49" s="137" t="s">
        <v>176</v>
      </c>
      <c r="D49" s="138"/>
      <c r="E49" s="89"/>
      <c r="F49" s="89"/>
      <c r="G49" s="89"/>
      <c r="H49" s="89"/>
    </row>
    <row r="50" spans="1:8" ht="24.75" x14ac:dyDescent="0.25">
      <c r="A50" s="139"/>
      <c r="B50" s="140"/>
      <c r="C50" s="107" t="s">
        <v>177</v>
      </c>
      <c r="D50" s="108" t="s">
        <v>178</v>
      </c>
      <c r="E50" s="89"/>
      <c r="F50" s="89"/>
      <c r="G50" s="89"/>
      <c r="H50" s="89"/>
    </row>
    <row r="51" spans="1:8" x14ac:dyDescent="0.25">
      <c r="A51" s="141">
        <v>1560892745007.6089</v>
      </c>
      <c r="B51" s="142">
        <v>934632409861.71936</v>
      </c>
      <c r="C51" s="142">
        <v>-292730202013.948</v>
      </c>
      <c r="D51" s="143">
        <v>3414515692029.166</v>
      </c>
      <c r="E51" s="89"/>
      <c r="F51" s="89"/>
      <c r="G51" s="89"/>
      <c r="H51" s="89"/>
    </row>
    <row r="52" spans="1:8" x14ac:dyDescent="0.25">
      <c r="A52" s="89"/>
      <c r="B52" s="89"/>
      <c r="C52" s="89"/>
      <c r="D52" s="89"/>
      <c r="E52" s="89"/>
      <c r="F52" s="89"/>
      <c r="G52" s="89"/>
      <c r="H52" s="89"/>
    </row>
    <row r="53" spans="1:8" x14ac:dyDescent="0.25">
      <c r="A53" s="89"/>
      <c r="B53" s="89"/>
      <c r="C53" s="89"/>
      <c r="D53" s="89"/>
      <c r="E53" s="89"/>
      <c r="F53" s="89"/>
      <c r="G53" s="89"/>
      <c r="H53" s="89"/>
    </row>
    <row r="54" spans="1:8" x14ac:dyDescent="0.25">
      <c r="A54" s="90" t="s">
        <v>179</v>
      </c>
      <c r="B54" s="89"/>
      <c r="C54" s="89"/>
      <c r="D54" s="89"/>
      <c r="E54" s="89"/>
      <c r="F54" s="89"/>
      <c r="G54" s="89"/>
      <c r="H54" s="89"/>
    </row>
    <row r="55" spans="1:8" x14ac:dyDescent="0.25">
      <c r="A55" s="89"/>
      <c r="B55" s="89"/>
      <c r="C55" s="89"/>
      <c r="D55" s="89"/>
      <c r="E55" s="89"/>
      <c r="F55" s="89"/>
      <c r="G55" s="89"/>
      <c r="H55" s="89"/>
    </row>
    <row r="56" spans="1:8" x14ac:dyDescent="0.25">
      <c r="A56" s="96" t="s">
        <v>180</v>
      </c>
      <c r="B56" s="96"/>
      <c r="C56" s="96"/>
      <c r="D56" s="96"/>
      <c r="E56" s="96"/>
      <c r="F56" s="89"/>
      <c r="G56" s="89"/>
      <c r="H56" s="89"/>
    </row>
    <row r="57" spans="1:8" x14ac:dyDescent="0.25">
      <c r="A57" s="103" t="s">
        <v>147</v>
      </c>
      <c r="B57" s="103" t="s">
        <v>10</v>
      </c>
      <c r="C57" s="104"/>
      <c r="D57" s="104"/>
      <c r="E57" s="104"/>
      <c r="F57" s="89"/>
      <c r="G57" s="89"/>
      <c r="H57" s="89"/>
    </row>
    <row r="58" spans="1:8" x14ac:dyDescent="0.25">
      <c r="A58" s="144" t="s">
        <v>145</v>
      </c>
      <c r="B58" s="136" t="s">
        <v>148</v>
      </c>
      <c r="C58" s="137" t="s">
        <v>175</v>
      </c>
      <c r="D58" s="137" t="s">
        <v>176</v>
      </c>
      <c r="E58" s="138"/>
      <c r="F58" s="89"/>
      <c r="G58" s="89"/>
      <c r="H58" s="89"/>
    </row>
    <row r="59" spans="1:8" ht="24.75" x14ac:dyDescent="0.25">
      <c r="A59" s="97"/>
      <c r="B59" s="139"/>
      <c r="C59" s="140"/>
      <c r="D59" s="107" t="s">
        <v>177</v>
      </c>
      <c r="E59" s="108" t="s">
        <v>178</v>
      </c>
      <c r="F59" s="89"/>
      <c r="G59" s="89"/>
      <c r="H59" s="89"/>
    </row>
    <row r="60" spans="1:8" x14ac:dyDescent="0.25">
      <c r="A60" s="100" t="s">
        <v>99</v>
      </c>
      <c r="B60" s="119">
        <v>10926249214488.197</v>
      </c>
      <c r="C60" s="131">
        <v>2524839839990.2583</v>
      </c>
      <c r="D60" s="131">
        <v>5918824888541.0488</v>
      </c>
      <c r="E60" s="121">
        <v>15933673540435.346</v>
      </c>
      <c r="F60" s="89"/>
      <c r="G60" s="89"/>
      <c r="H60" s="89"/>
    </row>
    <row r="61" spans="1:8" x14ac:dyDescent="0.25">
      <c r="A61" s="92" t="s">
        <v>32</v>
      </c>
      <c r="B61" s="122">
        <v>25.343750000000011</v>
      </c>
      <c r="C61" s="125">
        <v>2878760337868.1328</v>
      </c>
      <c r="D61" s="125">
        <v>-5709342159463.2119</v>
      </c>
      <c r="E61" s="124">
        <v>5709342159513.8994</v>
      </c>
      <c r="F61" s="89"/>
      <c r="G61" s="89"/>
      <c r="H61" s="89"/>
    </row>
    <row r="62" spans="1:8" x14ac:dyDescent="0.25">
      <c r="A62" s="92" t="s">
        <v>20</v>
      </c>
      <c r="B62" s="122">
        <v>88.742968750000003</v>
      </c>
      <c r="C62" s="125">
        <v>1820687901083.835</v>
      </c>
      <c r="D62" s="125">
        <v>-3610905032952.8882</v>
      </c>
      <c r="E62" s="124">
        <v>3610905033130.3745</v>
      </c>
      <c r="F62" s="89"/>
      <c r="G62" s="89"/>
      <c r="H62" s="89"/>
    </row>
    <row r="63" spans="1:8" x14ac:dyDescent="0.25">
      <c r="A63" s="92" t="s">
        <v>104</v>
      </c>
      <c r="B63" s="122">
        <v>242.40208333333334</v>
      </c>
      <c r="C63" s="125">
        <v>2350497973179.6753</v>
      </c>
      <c r="D63" s="125">
        <v>-4661658352326.5215</v>
      </c>
      <c r="E63" s="124">
        <v>4661658352811.3262</v>
      </c>
      <c r="F63" s="89"/>
      <c r="G63" s="89"/>
      <c r="H63" s="89"/>
    </row>
    <row r="64" spans="1:8" x14ac:dyDescent="0.25">
      <c r="A64" s="92" t="s">
        <v>42</v>
      </c>
      <c r="B64" s="122">
        <v>86.89378004807692</v>
      </c>
      <c r="C64" s="125">
        <v>1785331372267.0686</v>
      </c>
      <c r="D64" s="125">
        <v>-3540783697068.8105</v>
      </c>
      <c r="E64" s="124">
        <v>3540783697242.5977</v>
      </c>
      <c r="F64" s="89"/>
      <c r="G64" s="89"/>
      <c r="H64" s="89"/>
    </row>
    <row r="65" spans="1:8" x14ac:dyDescent="0.25">
      <c r="A65" s="92" t="s">
        <v>27</v>
      </c>
      <c r="B65" s="122">
        <v>78.357855902777771</v>
      </c>
      <c r="C65" s="125">
        <v>3034479835139.7236</v>
      </c>
      <c r="D65" s="125">
        <v>-6018175054991.0254</v>
      </c>
      <c r="E65" s="124">
        <v>6018175055147.7402</v>
      </c>
      <c r="F65" s="89"/>
      <c r="G65" s="89"/>
      <c r="H65" s="89"/>
    </row>
    <row r="66" spans="1:8" x14ac:dyDescent="0.25">
      <c r="A66" s="95" t="s">
        <v>37</v>
      </c>
      <c r="B66" s="126">
        <v>43.324055989583343</v>
      </c>
      <c r="C66" s="145">
        <v>2627936624502.6162</v>
      </c>
      <c r="D66" s="145">
        <v>-5211892482068.5752</v>
      </c>
      <c r="E66" s="128">
        <v>5211892482155.2236</v>
      </c>
      <c r="F66" s="89"/>
      <c r="G66" s="89"/>
      <c r="H66" s="89"/>
    </row>
    <row r="67" spans="1:8" x14ac:dyDescent="0.25">
      <c r="A67" s="89"/>
      <c r="B67" s="89"/>
      <c r="C67" s="89"/>
      <c r="D67" s="89"/>
      <c r="E67" s="89"/>
      <c r="F67" s="89"/>
      <c r="G67" s="89"/>
      <c r="H67" s="89"/>
    </row>
    <row r="68" spans="1:8" x14ac:dyDescent="0.25">
      <c r="A68" s="96" t="s">
        <v>181</v>
      </c>
      <c r="B68" s="96"/>
      <c r="C68" s="96"/>
      <c r="D68" s="96"/>
      <c r="E68" s="96"/>
      <c r="F68" s="96"/>
      <c r="G68" s="96"/>
      <c r="H68" s="89"/>
    </row>
    <row r="69" spans="1:8" x14ac:dyDescent="0.25">
      <c r="A69" s="103" t="s">
        <v>147</v>
      </c>
      <c r="B69" s="103" t="s">
        <v>10</v>
      </c>
      <c r="C69" s="104"/>
      <c r="D69" s="104"/>
      <c r="E69" s="104"/>
      <c r="F69" s="104"/>
      <c r="G69" s="104"/>
      <c r="H69" s="89"/>
    </row>
    <row r="70" spans="1:8" x14ac:dyDescent="0.25">
      <c r="A70" s="144" t="s">
        <v>182</v>
      </c>
      <c r="B70" s="144"/>
      <c r="C70" s="136" t="s">
        <v>183</v>
      </c>
      <c r="D70" s="137" t="s">
        <v>175</v>
      </c>
      <c r="E70" s="137" t="s">
        <v>204</v>
      </c>
      <c r="F70" s="137" t="s">
        <v>205</v>
      </c>
      <c r="G70" s="138"/>
      <c r="H70" s="89"/>
    </row>
    <row r="71" spans="1:8" ht="24.75" x14ac:dyDescent="0.25">
      <c r="A71" s="97"/>
      <c r="B71" s="97"/>
      <c r="C71" s="139"/>
      <c r="D71" s="140"/>
      <c r="E71" s="140"/>
      <c r="F71" s="107" t="s">
        <v>177</v>
      </c>
      <c r="G71" s="108" t="s">
        <v>178</v>
      </c>
      <c r="H71" s="89"/>
    </row>
    <row r="72" spans="1:8" x14ac:dyDescent="0.25">
      <c r="A72" s="118" t="s">
        <v>99</v>
      </c>
      <c r="B72" s="100" t="s">
        <v>32</v>
      </c>
      <c r="C72" s="119">
        <v>10926249214462.854</v>
      </c>
      <c r="D72" s="131">
        <v>3829109204565.0356</v>
      </c>
      <c r="E72" s="131">
        <v>0.1097917830135612</v>
      </c>
      <c r="F72" s="131">
        <v>-1002419674326.9336</v>
      </c>
      <c r="G72" s="121">
        <v>22854918103252.641</v>
      </c>
      <c r="H72" s="89"/>
    </row>
    <row r="73" spans="1:8" x14ac:dyDescent="0.25">
      <c r="A73" s="91"/>
      <c r="B73" s="92" t="s">
        <v>20</v>
      </c>
      <c r="C73" s="146" t="s">
        <v>206</v>
      </c>
      <c r="D73" s="125">
        <v>3112831612977.9795</v>
      </c>
      <c r="E73" s="125">
        <v>1.3985919390615191E-2</v>
      </c>
      <c r="F73" s="125">
        <v>1228970909172.9199</v>
      </c>
      <c r="G73" s="124">
        <v>20623527519625.992</v>
      </c>
      <c r="H73" s="89"/>
    </row>
    <row r="74" spans="1:8" x14ac:dyDescent="0.25">
      <c r="A74" s="91"/>
      <c r="B74" s="92" t="s">
        <v>104</v>
      </c>
      <c r="C74" s="146" t="s">
        <v>207</v>
      </c>
      <c r="D74" s="125">
        <v>3449587937641.7983</v>
      </c>
      <c r="E74" s="125">
        <v>4.2508452756443195E-2</v>
      </c>
      <c r="F74" s="125">
        <v>179887563908.24023</v>
      </c>
      <c r="G74" s="124">
        <v>21672610864583.352</v>
      </c>
      <c r="H74" s="89"/>
    </row>
    <row r="75" spans="1:8" x14ac:dyDescent="0.25">
      <c r="A75" s="91"/>
      <c r="B75" s="92" t="s">
        <v>42</v>
      </c>
      <c r="C75" s="146" t="s">
        <v>208</v>
      </c>
      <c r="D75" s="125">
        <v>3092284645113.2295</v>
      </c>
      <c r="E75" s="125">
        <v>1.2930777562615577E-2</v>
      </c>
      <c r="F75" s="125">
        <v>1292980046348.2402</v>
      </c>
      <c r="G75" s="124">
        <v>20559518382454.367</v>
      </c>
      <c r="H75" s="89"/>
    </row>
    <row r="76" spans="1:8" x14ac:dyDescent="0.25">
      <c r="A76" s="91"/>
      <c r="B76" s="92" t="s">
        <v>27</v>
      </c>
      <c r="C76" s="122">
        <v>10926249214409.84</v>
      </c>
      <c r="D76" s="125">
        <v>3947516192173.458</v>
      </c>
      <c r="E76" s="125">
        <v>0.14051472737595438</v>
      </c>
      <c r="F76" s="125">
        <v>-1371288169333.291</v>
      </c>
      <c r="G76" s="124">
        <v>23223786598152.969</v>
      </c>
      <c r="H76" s="89"/>
    </row>
    <row r="77" spans="1:8" x14ac:dyDescent="0.25">
      <c r="A77" s="147"/>
      <c r="B77" s="148" t="s">
        <v>37</v>
      </c>
      <c r="C77" s="149">
        <v>10926249214444.873</v>
      </c>
      <c r="D77" s="150">
        <v>3644292403197.6689</v>
      </c>
      <c r="E77" s="150">
        <v>7.1498491003998535E-2</v>
      </c>
      <c r="F77" s="150">
        <v>-426667375097.81445</v>
      </c>
      <c r="G77" s="151">
        <v>22279165803987.563</v>
      </c>
      <c r="H77" s="89"/>
    </row>
    <row r="78" spans="1:8" x14ac:dyDescent="0.25">
      <c r="A78" s="147" t="s">
        <v>32</v>
      </c>
      <c r="B78" s="92" t="s">
        <v>99</v>
      </c>
      <c r="C78" s="122">
        <v>-10926249214462.854</v>
      </c>
      <c r="D78" s="125">
        <v>3829109204565.0356</v>
      </c>
      <c r="E78" s="125">
        <v>0.1097917830135612</v>
      </c>
      <c r="F78" s="125">
        <v>-22854918103252.641</v>
      </c>
      <c r="G78" s="124">
        <v>1002419674326.9336</v>
      </c>
      <c r="H78" s="89"/>
    </row>
    <row r="79" spans="1:8" x14ac:dyDescent="0.25">
      <c r="A79" s="91"/>
      <c r="B79" s="92" t="s">
        <v>20</v>
      </c>
      <c r="C79" s="122">
        <v>-63.399218749999989</v>
      </c>
      <c r="D79" s="125">
        <v>3406195167050.1357</v>
      </c>
      <c r="E79" s="125">
        <v>1</v>
      </c>
      <c r="F79" s="125">
        <v>-10611181908873.066</v>
      </c>
      <c r="G79" s="124">
        <v>10611181908746.27</v>
      </c>
      <c r="H79" s="89"/>
    </row>
    <row r="80" spans="1:8" x14ac:dyDescent="0.25">
      <c r="A80" s="91"/>
      <c r="B80" s="92" t="s">
        <v>104</v>
      </c>
      <c r="C80" s="122">
        <v>-217.05833333333334</v>
      </c>
      <c r="D80" s="125">
        <v>3716463615428.5713</v>
      </c>
      <c r="E80" s="125">
        <v>1</v>
      </c>
      <c r="F80" s="125">
        <v>-11577748645470.939</v>
      </c>
      <c r="G80" s="124">
        <v>11577748645036.822</v>
      </c>
      <c r="H80" s="89"/>
    </row>
    <row r="81" spans="1:8" x14ac:dyDescent="0.25">
      <c r="A81" s="91"/>
      <c r="B81" s="92" t="s">
        <v>42</v>
      </c>
      <c r="C81" s="122">
        <v>-61.550030048076906</v>
      </c>
      <c r="D81" s="125">
        <v>3387428108710.7466</v>
      </c>
      <c r="E81" s="125">
        <v>1</v>
      </c>
      <c r="F81" s="125">
        <v>-10552717651784.928</v>
      </c>
      <c r="G81" s="124">
        <v>10552717651661.826</v>
      </c>
      <c r="H81" s="89"/>
    </row>
    <row r="82" spans="1:8" x14ac:dyDescent="0.25">
      <c r="A82" s="91"/>
      <c r="B82" s="92" t="s">
        <v>27</v>
      </c>
      <c r="C82" s="122">
        <v>-53.014105902777771</v>
      </c>
      <c r="D82" s="125">
        <v>4182741798480.0649</v>
      </c>
      <c r="E82" s="125">
        <v>1</v>
      </c>
      <c r="F82" s="125">
        <v>-13030326192339.691</v>
      </c>
      <c r="G82" s="124">
        <v>13030326192233.664</v>
      </c>
      <c r="H82" s="89"/>
    </row>
    <row r="83" spans="1:8" x14ac:dyDescent="0.25">
      <c r="A83" s="147"/>
      <c r="B83" s="148" t="s">
        <v>37</v>
      </c>
      <c r="C83" s="149">
        <v>-17.980305989583332</v>
      </c>
      <c r="D83" s="150">
        <v>3897859923763.9175</v>
      </c>
      <c r="E83" s="150">
        <v>1</v>
      </c>
      <c r="F83" s="150">
        <v>-12142845221050.238</v>
      </c>
      <c r="G83" s="151">
        <v>12142845221014.277</v>
      </c>
      <c r="H83" s="89"/>
    </row>
    <row r="84" spans="1:8" x14ac:dyDescent="0.25">
      <c r="A84" s="147" t="s">
        <v>20</v>
      </c>
      <c r="B84" s="92" t="s">
        <v>99</v>
      </c>
      <c r="C84" s="146" t="s">
        <v>209</v>
      </c>
      <c r="D84" s="125">
        <v>3112831612977.9795</v>
      </c>
      <c r="E84" s="125">
        <v>1.3985919390615191E-2</v>
      </c>
      <c r="F84" s="125">
        <v>-20623527519625.992</v>
      </c>
      <c r="G84" s="124">
        <v>-1228970909172.9199</v>
      </c>
      <c r="H84" s="89"/>
    </row>
    <row r="85" spans="1:8" x14ac:dyDescent="0.25">
      <c r="A85" s="91"/>
      <c r="B85" s="92" t="s">
        <v>32</v>
      </c>
      <c r="C85" s="122">
        <v>63.399218749999989</v>
      </c>
      <c r="D85" s="125">
        <v>3406195167050.1357</v>
      </c>
      <c r="E85" s="125">
        <v>1</v>
      </c>
      <c r="F85" s="125">
        <v>-10611181908746.27</v>
      </c>
      <c r="G85" s="124">
        <v>10611181908873.066</v>
      </c>
      <c r="H85" s="89"/>
    </row>
    <row r="86" spans="1:8" x14ac:dyDescent="0.25">
      <c r="A86" s="91"/>
      <c r="B86" s="92" t="s">
        <v>104</v>
      </c>
      <c r="C86" s="122">
        <v>-153.65911458333335</v>
      </c>
      <c r="D86" s="125">
        <v>2973170892342.8564</v>
      </c>
      <c r="E86" s="125">
        <v>1</v>
      </c>
      <c r="F86" s="125">
        <v>-9262198916356.7617</v>
      </c>
      <c r="G86" s="124">
        <v>9262198916049.4453</v>
      </c>
      <c r="H86" s="89"/>
    </row>
    <row r="87" spans="1:8" x14ac:dyDescent="0.25">
      <c r="A87" s="91"/>
      <c r="B87" s="92" t="s">
        <v>42</v>
      </c>
      <c r="C87" s="122">
        <v>1.849188701923083</v>
      </c>
      <c r="D87" s="125">
        <v>2549963243255.4927</v>
      </c>
      <c r="E87" s="125">
        <v>1</v>
      </c>
      <c r="F87" s="125">
        <v>-7943797259975.8965</v>
      </c>
      <c r="G87" s="124">
        <v>7943797259979.5957</v>
      </c>
      <c r="H87" s="89"/>
    </row>
    <row r="88" spans="1:8" x14ac:dyDescent="0.25">
      <c r="A88" s="91"/>
      <c r="B88" s="92" t="s">
        <v>27</v>
      </c>
      <c r="C88" s="122">
        <v>10.385112847222224</v>
      </c>
      <c r="D88" s="125">
        <v>3538781188915.5649</v>
      </c>
      <c r="E88" s="125">
        <v>1</v>
      </c>
      <c r="F88" s="125">
        <v>-11024221775154.885</v>
      </c>
      <c r="G88" s="124">
        <v>11024221775175.654</v>
      </c>
      <c r="H88" s="89"/>
    </row>
    <row r="89" spans="1:8" x14ac:dyDescent="0.25">
      <c r="A89" s="147"/>
      <c r="B89" s="148" t="s">
        <v>37</v>
      </c>
      <c r="C89" s="149">
        <v>45.41891276041666</v>
      </c>
      <c r="D89" s="150">
        <v>3197022886304.5791</v>
      </c>
      <c r="E89" s="150">
        <v>1</v>
      </c>
      <c r="F89" s="150">
        <v>-9959555970608.1816</v>
      </c>
      <c r="G89" s="151">
        <v>9959555970699.0176</v>
      </c>
      <c r="H89" s="89"/>
    </row>
    <row r="90" spans="1:8" x14ac:dyDescent="0.25">
      <c r="A90" s="147" t="s">
        <v>104</v>
      </c>
      <c r="B90" s="92" t="s">
        <v>99</v>
      </c>
      <c r="C90" s="146" t="s">
        <v>210</v>
      </c>
      <c r="D90" s="125">
        <v>3449587937641.7983</v>
      </c>
      <c r="E90" s="125">
        <v>4.2508452756443195E-2</v>
      </c>
      <c r="F90" s="125">
        <v>-21672610864583.352</v>
      </c>
      <c r="G90" s="124">
        <v>-179887563908.24023</v>
      </c>
      <c r="H90" s="89"/>
    </row>
    <row r="91" spans="1:8" x14ac:dyDescent="0.25">
      <c r="A91" s="91"/>
      <c r="B91" s="92" t="s">
        <v>32</v>
      </c>
      <c r="C91" s="122">
        <v>217.05833333333334</v>
      </c>
      <c r="D91" s="125">
        <v>3716463615428.5713</v>
      </c>
      <c r="E91" s="125">
        <v>1</v>
      </c>
      <c r="F91" s="125">
        <v>-11577748645036.822</v>
      </c>
      <c r="G91" s="124">
        <v>11577748645470.939</v>
      </c>
      <c r="H91" s="89"/>
    </row>
    <row r="92" spans="1:8" x14ac:dyDescent="0.25">
      <c r="A92" s="91"/>
      <c r="B92" s="92" t="s">
        <v>20</v>
      </c>
      <c r="C92" s="122">
        <v>153.65911458333335</v>
      </c>
      <c r="D92" s="125">
        <v>2973170892342.8564</v>
      </c>
      <c r="E92" s="125">
        <v>1</v>
      </c>
      <c r="F92" s="125">
        <v>-9262198916049.4453</v>
      </c>
      <c r="G92" s="124">
        <v>9262198916356.7617</v>
      </c>
      <c r="H92" s="89"/>
    </row>
    <row r="93" spans="1:8" x14ac:dyDescent="0.25">
      <c r="A93" s="91"/>
      <c r="B93" s="92" t="s">
        <v>42</v>
      </c>
      <c r="C93" s="122">
        <v>155.50830328525643</v>
      </c>
      <c r="D93" s="125">
        <v>2951651881696.5483</v>
      </c>
      <c r="E93" s="125">
        <v>1</v>
      </c>
      <c r="F93" s="125">
        <v>-9195161613348.543</v>
      </c>
      <c r="G93" s="124">
        <v>9195161613659.5586</v>
      </c>
      <c r="H93" s="89"/>
    </row>
    <row r="94" spans="1:8" x14ac:dyDescent="0.25">
      <c r="A94" s="91"/>
      <c r="B94" s="92" t="s">
        <v>27</v>
      </c>
      <c r="C94" s="122">
        <v>164.04422743055557</v>
      </c>
      <c r="D94" s="125">
        <v>3838347117157.5093</v>
      </c>
      <c r="E94" s="125">
        <v>1</v>
      </c>
      <c r="F94" s="125">
        <v>-11957447383740.957</v>
      </c>
      <c r="G94" s="124">
        <v>11957447384069.047</v>
      </c>
      <c r="H94" s="89"/>
    </row>
    <row r="95" spans="1:8" x14ac:dyDescent="0.25">
      <c r="A95" s="147"/>
      <c r="B95" s="148" t="s">
        <v>37</v>
      </c>
      <c r="C95" s="149">
        <v>199.07802734374999</v>
      </c>
      <c r="D95" s="150">
        <v>3525746959769.5132</v>
      </c>
      <c r="E95" s="150">
        <v>1</v>
      </c>
      <c r="F95" s="150">
        <v>-10983616768580.24</v>
      </c>
      <c r="G95" s="151">
        <v>10983616768978.396</v>
      </c>
      <c r="H95" s="89"/>
    </row>
    <row r="96" spans="1:8" x14ac:dyDescent="0.25">
      <c r="A96" s="147" t="s">
        <v>42</v>
      </c>
      <c r="B96" s="92" t="s">
        <v>99</v>
      </c>
      <c r="C96" s="146" t="s">
        <v>211</v>
      </c>
      <c r="D96" s="125">
        <v>3092284645113.2295</v>
      </c>
      <c r="E96" s="125">
        <v>1.2930777562615577E-2</v>
      </c>
      <c r="F96" s="125">
        <v>-20559518382454.367</v>
      </c>
      <c r="G96" s="124">
        <v>-1292980046348.2402</v>
      </c>
      <c r="H96" s="89"/>
    </row>
    <row r="97" spans="1:8" x14ac:dyDescent="0.25">
      <c r="A97" s="91"/>
      <c r="B97" s="92" t="s">
        <v>32</v>
      </c>
      <c r="C97" s="122">
        <v>61.550030048076906</v>
      </c>
      <c r="D97" s="125">
        <v>3387428108710.7466</v>
      </c>
      <c r="E97" s="125">
        <v>1</v>
      </c>
      <c r="F97" s="125">
        <v>-10552717651661.826</v>
      </c>
      <c r="G97" s="124">
        <v>10552717651784.928</v>
      </c>
      <c r="H97" s="89"/>
    </row>
    <row r="98" spans="1:8" x14ac:dyDescent="0.25">
      <c r="A98" s="91"/>
      <c r="B98" s="92" t="s">
        <v>20</v>
      </c>
      <c r="C98" s="122">
        <v>-1.849188701923083</v>
      </c>
      <c r="D98" s="125">
        <v>2549963243255.4927</v>
      </c>
      <c r="E98" s="125">
        <v>1</v>
      </c>
      <c r="F98" s="125">
        <v>-7943797259979.5957</v>
      </c>
      <c r="G98" s="124">
        <v>7943797259975.8965</v>
      </c>
      <c r="H98" s="89"/>
    </row>
    <row r="99" spans="1:8" x14ac:dyDescent="0.25">
      <c r="A99" s="91"/>
      <c r="B99" s="92" t="s">
        <v>104</v>
      </c>
      <c r="C99" s="122">
        <v>-155.50830328525643</v>
      </c>
      <c r="D99" s="125">
        <v>2951651881696.5483</v>
      </c>
      <c r="E99" s="125">
        <v>1</v>
      </c>
      <c r="F99" s="125">
        <v>-9195161613659.5586</v>
      </c>
      <c r="G99" s="124">
        <v>9195161613348.543</v>
      </c>
      <c r="H99" s="89"/>
    </row>
    <row r="100" spans="1:8" x14ac:dyDescent="0.25">
      <c r="A100" s="91"/>
      <c r="B100" s="92" t="s">
        <v>27</v>
      </c>
      <c r="C100" s="122">
        <v>8.5359241452991412</v>
      </c>
      <c r="D100" s="125">
        <v>3520720945867.5679</v>
      </c>
      <c r="E100" s="125">
        <v>1</v>
      </c>
      <c r="F100" s="125">
        <v>-10967959431133.277</v>
      </c>
      <c r="G100" s="124">
        <v>10967959431150.348</v>
      </c>
      <c r="H100" s="89"/>
    </row>
    <row r="101" spans="1:8" x14ac:dyDescent="0.25">
      <c r="A101" s="147"/>
      <c r="B101" s="148" t="s">
        <v>37</v>
      </c>
      <c r="C101" s="149">
        <v>43.569724058493577</v>
      </c>
      <c r="D101" s="150">
        <v>3177020461250.3242</v>
      </c>
      <c r="E101" s="150">
        <v>1</v>
      </c>
      <c r="F101" s="150">
        <v>-9897243225609.0313</v>
      </c>
      <c r="G101" s="151">
        <v>9897243225696.1719</v>
      </c>
      <c r="H101" s="89"/>
    </row>
    <row r="102" spans="1:8" x14ac:dyDescent="0.25">
      <c r="A102" s="147" t="s">
        <v>27</v>
      </c>
      <c r="B102" s="92" t="s">
        <v>99</v>
      </c>
      <c r="C102" s="122">
        <v>-10926249214409.84</v>
      </c>
      <c r="D102" s="125">
        <v>3947516192173.458</v>
      </c>
      <c r="E102" s="125">
        <v>0.14051472737595438</v>
      </c>
      <c r="F102" s="125">
        <v>-23223786598152.969</v>
      </c>
      <c r="G102" s="124">
        <v>1371288169333.291</v>
      </c>
      <c r="H102" s="89"/>
    </row>
    <row r="103" spans="1:8" x14ac:dyDescent="0.25">
      <c r="A103" s="91"/>
      <c r="B103" s="92" t="s">
        <v>32</v>
      </c>
      <c r="C103" s="122">
        <v>53.014105902777771</v>
      </c>
      <c r="D103" s="125">
        <v>4182741798480.0649</v>
      </c>
      <c r="E103" s="125">
        <v>1</v>
      </c>
      <c r="F103" s="125">
        <v>-13030326192233.664</v>
      </c>
      <c r="G103" s="124">
        <v>13030326192339.691</v>
      </c>
      <c r="H103" s="89"/>
    </row>
    <row r="104" spans="1:8" x14ac:dyDescent="0.25">
      <c r="A104" s="91"/>
      <c r="B104" s="92" t="s">
        <v>20</v>
      </c>
      <c r="C104" s="122">
        <v>-10.385112847222224</v>
      </c>
      <c r="D104" s="125">
        <v>3538781188915.5649</v>
      </c>
      <c r="E104" s="125">
        <v>1</v>
      </c>
      <c r="F104" s="125">
        <v>-11024221775175.654</v>
      </c>
      <c r="G104" s="124">
        <v>11024221775154.885</v>
      </c>
      <c r="H104" s="89"/>
    </row>
    <row r="105" spans="1:8" x14ac:dyDescent="0.25">
      <c r="A105" s="91"/>
      <c r="B105" s="92" t="s">
        <v>104</v>
      </c>
      <c r="C105" s="122">
        <v>-164.04422743055557</v>
      </c>
      <c r="D105" s="125">
        <v>3838347117157.5093</v>
      </c>
      <c r="E105" s="125">
        <v>1</v>
      </c>
      <c r="F105" s="125">
        <v>-11957447384069.047</v>
      </c>
      <c r="G105" s="124">
        <v>11957447383740.957</v>
      </c>
      <c r="H105" s="89"/>
    </row>
    <row r="106" spans="1:8" x14ac:dyDescent="0.25">
      <c r="A106" s="91"/>
      <c r="B106" s="92" t="s">
        <v>42</v>
      </c>
      <c r="C106" s="122">
        <v>-8.5359241452991412</v>
      </c>
      <c r="D106" s="125">
        <v>3520720945867.5679</v>
      </c>
      <c r="E106" s="125">
        <v>1</v>
      </c>
      <c r="F106" s="125">
        <v>-10967959431150.348</v>
      </c>
      <c r="G106" s="124">
        <v>10967959431133.277</v>
      </c>
      <c r="H106" s="89"/>
    </row>
    <row r="107" spans="1:8" x14ac:dyDescent="0.25">
      <c r="A107" s="147"/>
      <c r="B107" s="148" t="s">
        <v>37</v>
      </c>
      <c r="C107" s="149">
        <v>35.033799913194436</v>
      </c>
      <c r="D107" s="150">
        <v>4014239501109.9932</v>
      </c>
      <c r="E107" s="150">
        <v>1</v>
      </c>
      <c r="F107" s="150">
        <v>-12505397806837.182</v>
      </c>
      <c r="G107" s="151">
        <v>12505397806907.248</v>
      </c>
      <c r="H107" s="89"/>
    </row>
    <row r="108" spans="1:8" x14ac:dyDescent="0.25">
      <c r="A108" s="147" t="s">
        <v>37</v>
      </c>
      <c r="B108" s="92" t="s">
        <v>99</v>
      </c>
      <c r="C108" s="122">
        <v>-10926249214444.873</v>
      </c>
      <c r="D108" s="125">
        <v>3644292403197.6689</v>
      </c>
      <c r="E108" s="125">
        <v>7.1498491003998535E-2</v>
      </c>
      <c r="F108" s="125">
        <v>-22279165803987.563</v>
      </c>
      <c r="G108" s="124">
        <v>426667375097.81445</v>
      </c>
      <c r="H108" s="89"/>
    </row>
    <row r="109" spans="1:8" x14ac:dyDescent="0.25">
      <c r="A109" s="91"/>
      <c r="B109" s="92" t="s">
        <v>32</v>
      </c>
      <c r="C109" s="122">
        <v>17.980305989583332</v>
      </c>
      <c r="D109" s="125">
        <v>3897859923763.9175</v>
      </c>
      <c r="E109" s="125">
        <v>1</v>
      </c>
      <c r="F109" s="125">
        <v>-12142845221014.277</v>
      </c>
      <c r="G109" s="124">
        <v>12142845221050.238</v>
      </c>
      <c r="H109" s="89"/>
    </row>
    <row r="110" spans="1:8" x14ac:dyDescent="0.25">
      <c r="A110" s="91"/>
      <c r="B110" s="92" t="s">
        <v>20</v>
      </c>
      <c r="C110" s="122">
        <v>-45.41891276041666</v>
      </c>
      <c r="D110" s="125">
        <v>3197022886304.5791</v>
      </c>
      <c r="E110" s="125">
        <v>1</v>
      </c>
      <c r="F110" s="125">
        <v>-9959555970699.0176</v>
      </c>
      <c r="G110" s="124">
        <v>9959555970608.1816</v>
      </c>
      <c r="H110" s="89"/>
    </row>
    <row r="111" spans="1:8" x14ac:dyDescent="0.25">
      <c r="A111" s="91"/>
      <c r="B111" s="92" t="s">
        <v>104</v>
      </c>
      <c r="C111" s="122">
        <v>-199.07802734374999</v>
      </c>
      <c r="D111" s="125">
        <v>3525746959769.5132</v>
      </c>
      <c r="E111" s="125">
        <v>1</v>
      </c>
      <c r="F111" s="125">
        <v>-10983616768978.396</v>
      </c>
      <c r="G111" s="124">
        <v>10983616768580.24</v>
      </c>
      <c r="H111" s="89"/>
    </row>
    <row r="112" spans="1:8" x14ac:dyDescent="0.25">
      <c r="A112" s="91"/>
      <c r="B112" s="92" t="s">
        <v>42</v>
      </c>
      <c r="C112" s="122">
        <v>-43.569724058493577</v>
      </c>
      <c r="D112" s="125">
        <v>3177020461250.3242</v>
      </c>
      <c r="E112" s="125">
        <v>1</v>
      </c>
      <c r="F112" s="125">
        <v>-9897243225696.1719</v>
      </c>
      <c r="G112" s="124">
        <v>9897243225609.0313</v>
      </c>
      <c r="H112" s="89"/>
    </row>
    <row r="113" spans="1:8" x14ac:dyDescent="0.25">
      <c r="A113" s="94"/>
      <c r="B113" s="95" t="s">
        <v>27</v>
      </c>
      <c r="C113" s="126">
        <v>-35.033799913194436</v>
      </c>
      <c r="D113" s="145">
        <v>4014239501109.9932</v>
      </c>
      <c r="E113" s="145">
        <v>1</v>
      </c>
      <c r="F113" s="145">
        <v>-12505397806907.248</v>
      </c>
      <c r="G113" s="128">
        <v>12505397806837.182</v>
      </c>
      <c r="H113" s="89"/>
    </row>
    <row r="114" spans="1:8" x14ac:dyDescent="0.25">
      <c r="A114" s="129" t="s">
        <v>184</v>
      </c>
      <c r="B114" s="129"/>
      <c r="C114" s="129"/>
      <c r="D114" s="129"/>
      <c r="E114" s="129"/>
      <c r="F114" s="129"/>
      <c r="G114" s="129"/>
      <c r="H114" s="89"/>
    </row>
    <row r="115" spans="1:8" x14ac:dyDescent="0.25">
      <c r="A115" s="129" t="s">
        <v>200</v>
      </c>
      <c r="B115" s="129"/>
      <c r="C115" s="129"/>
      <c r="D115" s="129"/>
      <c r="E115" s="129"/>
      <c r="F115" s="129"/>
      <c r="G115" s="129"/>
      <c r="H115" s="89"/>
    </row>
    <row r="116" spans="1:8" x14ac:dyDescent="0.25">
      <c r="A116" s="129" t="s">
        <v>201</v>
      </c>
      <c r="B116" s="129"/>
      <c r="C116" s="129"/>
      <c r="D116" s="129"/>
      <c r="E116" s="129"/>
      <c r="F116" s="129"/>
      <c r="G116" s="129"/>
      <c r="H116" s="89"/>
    </row>
    <row r="117" spans="1:8" x14ac:dyDescent="0.25">
      <c r="A117" s="89"/>
      <c r="B117" s="89"/>
      <c r="C117" s="89"/>
      <c r="D117" s="89"/>
      <c r="E117" s="89"/>
      <c r="F117" s="89"/>
      <c r="G117" s="89"/>
      <c r="H117" s="89"/>
    </row>
    <row r="118" spans="1:8" x14ac:dyDescent="0.25">
      <c r="A118" s="96" t="s">
        <v>186</v>
      </c>
      <c r="B118" s="96"/>
      <c r="C118" s="96"/>
      <c r="D118" s="96"/>
      <c r="E118" s="96"/>
      <c r="F118" s="96"/>
      <c r="G118" s="89"/>
      <c r="H118" s="89"/>
    </row>
    <row r="119" spans="1:8" x14ac:dyDescent="0.25">
      <c r="A119" s="103" t="s">
        <v>147</v>
      </c>
      <c r="B119" s="103" t="s">
        <v>10</v>
      </c>
      <c r="C119" s="104"/>
      <c r="D119" s="104"/>
      <c r="E119" s="104"/>
      <c r="F119" s="104"/>
      <c r="G119" s="89"/>
      <c r="H119" s="89"/>
    </row>
    <row r="120" spans="1:8" ht="24.75" x14ac:dyDescent="0.25">
      <c r="A120" s="105" t="s">
        <v>142</v>
      </c>
      <c r="B120" s="106" t="s">
        <v>187</v>
      </c>
      <c r="C120" s="107" t="s">
        <v>165</v>
      </c>
      <c r="D120" s="107" t="s">
        <v>166</v>
      </c>
      <c r="E120" s="107" t="s">
        <v>167</v>
      </c>
      <c r="F120" s="108" t="s">
        <v>154</v>
      </c>
      <c r="G120" s="89"/>
      <c r="H120" s="89"/>
    </row>
    <row r="121" spans="1:8" x14ac:dyDescent="0.25">
      <c r="A121" s="100" t="s">
        <v>188</v>
      </c>
      <c r="B121" s="119">
        <v>1.3685624046320282E+27</v>
      </c>
      <c r="C121" s="120">
        <v>6</v>
      </c>
      <c r="D121" s="131">
        <v>2.2809373410533803E+26</v>
      </c>
      <c r="E121" s="131">
        <v>2.7523415978346111</v>
      </c>
      <c r="F121" s="121">
        <v>1.6017249534848496E-2</v>
      </c>
      <c r="G121" s="89"/>
      <c r="H121" s="89"/>
    </row>
    <row r="122" spans="1:8" x14ac:dyDescent="0.25">
      <c r="A122" s="95" t="s">
        <v>170</v>
      </c>
      <c r="B122" s="126">
        <v>8.5358789153691223E+27</v>
      </c>
      <c r="C122" s="127">
        <v>103</v>
      </c>
      <c r="D122" s="145">
        <v>8.287261082882643E+25</v>
      </c>
      <c r="E122" s="134"/>
      <c r="F122" s="135"/>
      <c r="G122" s="89"/>
      <c r="H122" s="89"/>
    </row>
    <row r="123" spans="1:8" x14ac:dyDescent="0.25">
      <c r="A123" s="129" t="s">
        <v>189</v>
      </c>
      <c r="B123" s="129"/>
      <c r="C123" s="129"/>
      <c r="D123" s="129"/>
      <c r="E123" s="129"/>
      <c r="F123" s="129"/>
      <c r="G123" s="89"/>
      <c r="H123" s="89"/>
    </row>
    <row r="124" spans="1:8" x14ac:dyDescent="0.25">
      <c r="A124" s="89"/>
      <c r="B124" s="89"/>
      <c r="C124" s="89"/>
      <c r="D124" s="89"/>
      <c r="E124" s="89"/>
      <c r="F124" s="89"/>
      <c r="G124" s="89"/>
      <c r="H124" s="89"/>
    </row>
    <row r="125" spans="1:8" x14ac:dyDescent="0.25">
      <c r="A125" s="89"/>
      <c r="B125" s="89"/>
      <c r="C125" s="89"/>
      <c r="D125" s="89"/>
      <c r="E125" s="89"/>
      <c r="F125" s="89"/>
      <c r="G125" s="89"/>
      <c r="H125" s="89"/>
    </row>
    <row r="126" spans="1:8" x14ac:dyDescent="0.25">
      <c r="A126" s="90" t="s">
        <v>190</v>
      </c>
      <c r="B126" s="89"/>
      <c r="C126" s="89"/>
      <c r="D126" s="89"/>
      <c r="E126" s="89"/>
      <c r="F126" s="89"/>
      <c r="G126" s="89"/>
      <c r="H126" s="89"/>
    </row>
    <row r="127" spans="1:8" x14ac:dyDescent="0.25">
      <c r="A127" s="89"/>
      <c r="B127" s="89"/>
      <c r="C127" s="89"/>
      <c r="D127" s="89"/>
      <c r="E127" s="89"/>
      <c r="F127" s="89"/>
      <c r="G127" s="89"/>
      <c r="H127" s="89"/>
    </row>
    <row r="128" spans="1:8" x14ac:dyDescent="0.25">
      <c r="A128" s="89"/>
      <c r="B128" s="89"/>
      <c r="C128" s="89"/>
      <c r="D128" s="89"/>
      <c r="E128" s="89"/>
      <c r="F128" s="89"/>
      <c r="G128" s="89"/>
      <c r="H128" s="89"/>
    </row>
    <row r="129" spans="1:8" x14ac:dyDescent="0.25">
      <c r="A129" s="90" t="s">
        <v>1</v>
      </c>
      <c r="B129" s="89"/>
      <c r="C129" s="89"/>
      <c r="D129" s="89"/>
      <c r="E129" s="89"/>
      <c r="F129" s="89"/>
      <c r="G129" s="89"/>
      <c r="H129" s="89"/>
    </row>
    <row r="130" spans="1:8" x14ac:dyDescent="0.25">
      <c r="A130" s="89"/>
      <c r="B130" s="89"/>
      <c r="C130" s="89"/>
      <c r="D130" s="89"/>
      <c r="E130" s="89"/>
      <c r="F130" s="89"/>
      <c r="G130" s="89"/>
      <c r="H130" s="89"/>
    </row>
    <row r="131" spans="1:8" x14ac:dyDescent="0.25">
      <c r="A131" s="96" t="s">
        <v>191</v>
      </c>
      <c r="B131" s="96"/>
      <c r="C131" s="96"/>
      <c r="D131" s="96"/>
      <c r="E131" s="96"/>
      <c r="F131" s="96"/>
      <c r="G131" s="96"/>
      <c r="H131" s="89"/>
    </row>
    <row r="132" spans="1:8" x14ac:dyDescent="0.25">
      <c r="A132" s="103" t="s">
        <v>147</v>
      </c>
      <c r="B132" s="103" t="s">
        <v>10</v>
      </c>
      <c r="C132" s="104"/>
      <c r="D132" s="104"/>
      <c r="E132" s="104"/>
      <c r="F132" s="104"/>
      <c r="G132" s="104"/>
      <c r="H132" s="89"/>
    </row>
    <row r="133" spans="1:8" x14ac:dyDescent="0.25">
      <c r="A133" s="103" t="s">
        <v>192</v>
      </c>
      <c r="B133" s="104"/>
      <c r="C133" s="104"/>
      <c r="D133" s="104"/>
      <c r="E133" s="104"/>
      <c r="F133" s="104"/>
      <c r="G133" s="104"/>
      <c r="H133" s="89"/>
    </row>
    <row r="134" spans="1:8" x14ac:dyDescent="0.25">
      <c r="A134" s="144" t="s">
        <v>182</v>
      </c>
      <c r="B134" s="144"/>
      <c r="C134" s="136" t="s">
        <v>183</v>
      </c>
      <c r="D134" s="137" t="s">
        <v>175</v>
      </c>
      <c r="E134" s="137" t="s">
        <v>154</v>
      </c>
      <c r="F134" s="137" t="s">
        <v>176</v>
      </c>
      <c r="G134" s="138"/>
      <c r="H134" s="89"/>
    </row>
    <row r="135" spans="1:8" ht="24.75" x14ac:dyDescent="0.25">
      <c r="A135" s="97"/>
      <c r="B135" s="97"/>
      <c r="C135" s="139"/>
      <c r="D135" s="140"/>
      <c r="E135" s="140"/>
      <c r="F135" s="107" t="s">
        <v>177</v>
      </c>
      <c r="G135" s="108" t="s">
        <v>178</v>
      </c>
      <c r="H135" s="89"/>
    </row>
    <row r="136" spans="1:8" x14ac:dyDescent="0.25">
      <c r="A136" s="118" t="s">
        <v>99</v>
      </c>
      <c r="B136" s="100" t="s">
        <v>32</v>
      </c>
      <c r="C136" s="109">
        <v>10926249214462.85</v>
      </c>
      <c r="D136" s="110">
        <v>3829109204565.0352</v>
      </c>
      <c r="E136" s="131">
        <v>0.10979178301356178</v>
      </c>
      <c r="F136" s="110">
        <v>-1002419674326.9375</v>
      </c>
      <c r="G136" s="152">
        <v>22854918103252.637</v>
      </c>
      <c r="H136" s="89"/>
    </row>
    <row r="137" spans="1:8" x14ac:dyDescent="0.25">
      <c r="A137" s="91"/>
      <c r="B137" s="92" t="s">
        <v>20</v>
      </c>
      <c r="C137" s="146" t="s">
        <v>212</v>
      </c>
      <c r="D137" s="113">
        <v>3112831612977.9795</v>
      </c>
      <c r="E137" s="125">
        <v>1.3985919390615366E-2</v>
      </c>
      <c r="F137" s="113">
        <v>1228970909172.9141</v>
      </c>
      <c r="G137" s="153">
        <v>20623527519625.988</v>
      </c>
      <c r="H137" s="89"/>
    </row>
    <row r="138" spans="1:8" x14ac:dyDescent="0.25">
      <c r="A138" s="91"/>
      <c r="B138" s="92" t="s">
        <v>104</v>
      </c>
      <c r="C138" s="146" t="s">
        <v>213</v>
      </c>
      <c r="D138" s="113">
        <v>3449587937641.7979</v>
      </c>
      <c r="E138" s="125">
        <v>4.2508452756443806E-2</v>
      </c>
      <c r="F138" s="113">
        <v>179887563908.23438</v>
      </c>
      <c r="G138" s="153">
        <v>21672610864583.348</v>
      </c>
      <c r="H138" s="89"/>
    </row>
    <row r="139" spans="1:8" x14ac:dyDescent="0.25">
      <c r="A139" s="91"/>
      <c r="B139" s="92" t="s">
        <v>42</v>
      </c>
      <c r="C139" s="146" t="s">
        <v>214</v>
      </c>
      <c r="D139" s="113">
        <v>3092284645113.229</v>
      </c>
      <c r="E139" s="125">
        <v>1.293077756261567E-2</v>
      </c>
      <c r="F139" s="113">
        <v>1292980046348.2344</v>
      </c>
      <c r="G139" s="153">
        <v>20559518382454.363</v>
      </c>
      <c r="H139" s="89"/>
    </row>
    <row r="140" spans="1:8" x14ac:dyDescent="0.25">
      <c r="A140" s="91"/>
      <c r="B140" s="92" t="s">
        <v>27</v>
      </c>
      <c r="C140" s="112">
        <v>10926249214409.836</v>
      </c>
      <c r="D140" s="113">
        <v>3947516192173.458</v>
      </c>
      <c r="E140" s="125">
        <v>0.14051472737595549</v>
      </c>
      <c r="F140" s="113">
        <v>-1371288169333.2988</v>
      </c>
      <c r="G140" s="153">
        <v>23223786598152.969</v>
      </c>
      <c r="H140" s="89"/>
    </row>
    <row r="141" spans="1:8" x14ac:dyDescent="0.25">
      <c r="A141" s="147"/>
      <c r="B141" s="148" t="s">
        <v>37</v>
      </c>
      <c r="C141" s="154">
        <v>10926249214444.873</v>
      </c>
      <c r="D141" s="155">
        <v>3644292403197.668</v>
      </c>
      <c r="E141" s="150">
        <v>7.1498491003998535E-2</v>
      </c>
      <c r="F141" s="155">
        <v>-426667375097.81445</v>
      </c>
      <c r="G141" s="156">
        <v>22279165803987.563</v>
      </c>
      <c r="H141" s="89"/>
    </row>
    <row r="142" spans="1:8" x14ac:dyDescent="0.25">
      <c r="A142" s="147" t="s">
        <v>32</v>
      </c>
      <c r="B142" s="92" t="s">
        <v>99</v>
      </c>
      <c r="C142" s="112">
        <v>-10926249214462.85</v>
      </c>
      <c r="D142" s="113">
        <v>3829109204565.0352</v>
      </c>
      <c r="E142" s="125">
        <v>0.10979178301356178</v>
      </c>
      <c r="F142" s="113">
        <v>-22854918103252.637</v>
      </c>
      <c r="G142" s="153">
        <v>1002419674326.9375</v>
      </c>
      <c r="H142" s="89"/>
    </row>
    <row r="143" spans="1:8" x14ac:dyDescent="0.25">
      <c r="A143" s="91"/>
      <c r="B143" s="92" t="s">
        <v>20</v>
      </c>
      <c r="C143" s="112">
        <v>-63.399243079573196</v>
      </c>
      <c r="D143" s="113">
        <v>3406195167050.1357</v>
      </c>
      <c r="E143" s="125">
        <v>1</v>
      </c>
      <c r="F143" s="113">
        <v>-10611181908873.068</v>
      </c>
      <c r="G143" s="153">
        <v>10611181908746.271</v>
      </c>
      <c r="H143" s="89"/>
    </row>
    <row r="144" spans="1:8" x14ac:dyDescent="0.25">
      <c r="A144" s="91"/>
      <c r="B144" s="92" t="s">
        <v>104</v>
      </c>
      <c r="C144" s="112">
        <v>-217.05842679764078</v>
      </c>
      <c r="D144" s="113">
        <v>3716463615428.5708</v>
      </c>
      <c r="E144" s="125">
        <v>1</v>
      </c>
      <c r="F144" s="113">
        <v>-11577748645470.941</v>
      </c>
      <c r="G144" s="153">
        <v>11577748645036.824</v>
      </c>
      <c r="H144" s="89"/>
    </row>
    <row r="145" spans="1:8" x14ac:dyDescent="0.25">
      <c r="A145" s="91"/>
      <c r="B145" s="92" t="s">
        <v>42</v>
      </c>
      <c r="C145" s="112">
        <v>-61.550095084851719</v>
      </c>
      <c r="D145" s="113">
        <v>3387428108710.7456</v>
      </c>
      <c r="E145" s="125">
        <v>1</v>
      </c>
      <c r="F145" s="113">
        <v>-10552717651784.928</v>
      </c>
      <c r="G145" s="153">
        <v>10552717651661.826</v>
      </c>
      <c r="H145" s="89"/>
    </row>
    <row r="146" spans="1:8" x14ac:dyDescent="0.25">
      <c r="A146" s="91"/>
      <c r="B146" s="92" t="s">
        <v>27</v>
      </c>
      <c r="C146" s="112">
        <v>-53.014034899650085</v>
      </c>
      <c r="D146" s="113">
        <v>4182741798480.0645</v>
      </c>
      <c r="E146" s="125">
        <v>1</v>
      </c>
      <c r="F146" s="113">
        <v>-13030326192339.693</v>
      </c>
      <c r="G146" s="153">
        <v>13030326192233.666</v>
      </c>
      <c r="H146" s="89"/>
    </row>
    <row r="147" spans="1:8" x14ac:dyDescent="0.25">
      <c r="A147" s="147"/>
      <c r="B147" s="148" t="s">
        <v>37</v>
      </c>
      <c r="C147" s="154">
        <v>-17.977543107358265</v>
      </c>
      <c r="D147" s="155">
        <v>3897859923763.9165</v>
      </c>
      <c r="E147" s="150">
        <v>1</v>
      </c>
      <c r="F147" s="155">
        <v>-12142845221050.236</v>
      </c>
      <c r="G147" s="156">
        <v>12142845221014.279</v>
      </c>
      <c r="H147" s="89"/>
    </row>
    <row r="148" spans="1:8" x14ac:dyDescent="0.25">
      <c r="A148" s="147" t="s">
        <v>20</v>
      </c>
      <c r="B148" s="92" t="s">
        <v>99</v>
      </c>
      <c r="C148" s="146" t="s">
        <v>215</v>
      </c>
      <c r="D148" s="113">
        <v>3112831612977.9795</v>
      </c>
      <c r="E148" s="125">
        <v>1.3985919390615366E-2</v>
      </c>
      <c r="F148" s="113">
        <v>-20623527519625.988</v>
      </c>
      <c r="G148" s="153">
        <v>-1228970909172.9141</v>
      </c>
      <c r="H148" s="89"/>
    </row>
    <row r="149" spans="1:8" x14ac:dyDescent="0.25">
      <c r="A149" s="91"/>
      <c r="B149" s="92" t="s">
        <v>32</v>
      </c>
      <c r="C149" s="112">
        <v>63.399243079573196</v>
      </c>
      <c r="D149" s="113">
        <v>3406195167050.1357</v>
      </c>
      <c r="E149" s="125">
        <v>1</v>
      </c>
      <c r="F149" s="113">
        <v>-10611181908746.271</v>
      </c>
      <c r="G149" s="153">
        <v>10611181908873.068</v>
      </c>
      <c r="H149" s="89"/>
    </row>
    <row r="150" spans="1:8" x14ac:dyDescent="0.25">
      <c r="A150" s="91"/>
      <c r="B150" s="92" t="s">
        <v>104</v>
      </c>
      <c r="C150" s="112">
        <v>-153.6591837180676</v>
      </c>
      <c r="D150" s="113">
        <v>2973170892342.8564</v>
      </c>
      <c r="E150" s="125">
        <v>1</v>
      </c>
      <c r="F150" s="113">
        <v>-9262198916356.7656</v>
      </c>
      <c r="G150" s="153">
        <v>9262198916049.4453</v>
      </c>
      <c r="H150" s="89"/>
    </row>
    <row r="151" spans="1:8" x14ac:dyDescent="0.25">
      <c r="A151" s="91"/>
      <c r="B151" s="92" t="s">
        <v>42</v>
      </c>
      <c r="C151" s="112">
        <v>1.8491479947214771</v>
      </c>
      <c r="D151" s="113">
        <v>2549963243255.4932</v>
      </c>
      <c r="E151" s="125">
        <v>1</v>
      </c>
      <c r="F151" s="113">
        <v>-7943797259975.9004</v>
      </c>
      <c r="G151" s="153">
        <v>7943797259979.5996</v>
      </c>
      <c r="H151" s="89"/>
    </row>
    <row r="152" spans="1:8" x14ac:dyDescent="0.25">
      <c r="A152" s="91"/>
      <c r="B152" s="92" t="s">
        <v>27</v>
      </c>
      <c r="C152" s="112">
        <v>10.385208179923112</v>
      </c>
      <c r="D152" s="113">
        <v>3538781188915.5649</v>
      </c>
      <c r="E152" s="125">
        <v>1</v>
      </c>
      <c r="F152" s="113">
        <v>-11024221775154.889</v>
      </c>
      <c r="G152" s="153">
        <v>11024221775175.658</v>
      </c>
      <c r="H152" s="89"/>
    </row>
    <row r="153" spans="1:8" x14ac:dyDescent="0.25">
      <c r="A153" s="147"/>
      <c r="B153" s="148" t="s">
        <v>37</v>
      </c>
      <c r="C153" s="154">
        <v>45.421699972214931</v>
      </c>
      <c r="D153" s="155">
        <v>3197022886304.5786</v>
      </c>
      <c r="E153" s="150">
        <v>1</v>
      </c>
      <c r="F153" s="155">
        <v>-9959555970608.1797</v>
      </c>
      <c r="G153" s="156">
        <v>9959555970699.0234</v>
      </c>
      <c r="H153" s="89"/>
    </row>
    <row r="154" spans="1:8" x14ac:dyDescent="0.25">
      <c r="A154" s="147" t="s">
        <v>104</v>
      </c>
      <c r="B154" s="92" t="s">
        <v>99</v>
      </c>
      <c r="C154" s="146" t="s">
        <v>216</v>
      </c>
      <c r="D154" s="113">
        <v>3449587937641.7979</v>
      </c>
      <c r="E154" s="125">
        <v>4.2508452756443806E-2</v>
      </c>
      <c r="F154" s="113">
        <v>-21672610864583.348</v>
      </c>
      <c r="G154" s="153">
        <v>-179887563908.23438</v>
      </c>
      <c r="H154" s="89"/>
    </row>
    <row r="155" spans="1:8" x14ac:dyDescent="0.25">
      <c r="A155" s="91"/>
      <c r="B155" s="92" t="s">
        <v>32</v>
      </c>
      <c r="C155" s="112">
        <v>217.05842679764078</v>
      </c>
      <c r="D155" s="113">
        <v>3716463615428.5708</v>
      </c>
      <c r="E155" s="125">
        <v>1</v>
      </c>
      <c r="F155" s="113">
        <v>-11577748645036.824</v>
      </c>
      <c r="G155" s="153">
        <v>11577748645470.941</v>
      </c>
      <c r="H155" s="89"/>
    </row>
    <row r="156" spans="1:8" x14ac:dyDescent="0.25">
      <c r="A156" s="91"/>
      <c r="B156" s="92" t="s">
        <v>20</v>
      </c>
      <c r="C156" s="112">
        <v>153.6591837180676</v>
      </c>
      <c r="D156" s="113">
        <v>2973170892342.8564</v>
      </c>
      <c r="E156" s="125">
        <v>1</v>
      </c>
      <c r="F156" s="113">
        <v>-9262198916049.4453</v>
      </c>
      <c r="G156" s="153">
        <v>9262198916356.7656</v>
      </c>
      <c r="H156" s="89"/>
    </row>
    <row r="157" spans="1:8" x14ac:dyDescent="0.25">
      <c r="A157" s="91"/>
      <c r="B157" s="92" t="s">
        <v>42</v>
      </c>
      <c r="C157" s="112">
        <v>155.50833171278907</v>
      </c>
      <c r="D157" s="113">
        <v>2951651881696.5493</v>
      </c>
      <c r="E157" s="125">
        <v>1</v>
      </c>
      <c r="F157" s="113">
        <v>-9195161613348.5488</v>
      </c>
      <c r="G157" s="153">
        <v>9195161613659.5645</v>
      </c>
      <c r="H157" s="89"/>
    </row>
    <row r="158" spans="1:8" x14ac:dyDescent="0.25">
      <c r="A158" s="91"/>
      <c r="B158" s="92" t="s">
        <v>27</v>
      </c>
      <c r="C158" s="112">
        <v>164.04439189799069</v>
      </c>
      <c r="D158" s="113">
        <v>3838347117157.5093</v>
      </c>
      <c r="E158" s="125">
        <v>1</v>
      </c>
      <c r="F158" s="113">
        <v>-11957447383740.961</v>
      </c>
      <c r="G158" s="153">
        <v>11957447384069.051</v>
      </c>
      <c r="H158" s="89"/>
    </row>
    <row r="159" spans="1:8" x14ac:dyDescent="0.25">
      <c r="A159" s="147"/>
      <c r="B159" s="148" t="s">
        <v>37</v>
      </c>
      <c r="C159" s="154">
        <v>199.08088369028252</v>
      </c>
      <c r="D159" s="155">
        <v>3525746959769.5132</v>
      </c>
      <c r="E159" s="150">
        <v>1</v>
      </c>
      <c r="F159" s="155">
        <v>-10983616768580.242</v>
      </c>
      <c r="G159" s="156">
        <v>10983616768978.402</v>
      </c>
      <c r="H159" s="89"/>
    </row>
    <row r="160" spans="1:8" x14ac:dyDescent="0.25">
      <c r="A160" s="147" t="s">
        <v>42</v>
      </c>
      <c r="B160" s="92" t="s">
        <v>99</v>
      </c>
      <c r="C160" s="146" t="s">
        <v>217</v>
      </c>
      <c r="D160" s="113">
        <v>3092284645113.229</v>
      </c>
      <c r="E160" s="125">
        <v>1.293077756261567E-2</v>
      </c>
      <c r="F160" s="113">
        <v>-20559518382454.363</v>
      </c>
      <c r="G160" s="153">
        <v>-1292980046348.2344</v>
      </c>
      <c r="H160" s="89"/>
    </row>
    <row r="161" spans="1:8" x14ac:dyDescent="0.25">
      <c r="A161" s="91"/>
      <c r="B161" s="92" t="s">
        <v>32</v>
      </c>
      <c r="C161" s="112">
        <v>61.550095084851719</v>
      </c>
      <c r="D161" s="113">
        <v>3387428108710.7456</v>
      </c>
      <c r="E161" s="125">
        <v>1</v>
      </c>
      <c r="F161" s="113">
        <v>-10552717651661.826</v>
      </c>
      <c r="G161" s="153">
        <v>10552717651784.928</v>
      </c>
      <c r="H161" s="89"/>
    </row>
    <row r="162" spans="1:8" x14ac:dyDescent="0.25">
      <c r="A162" s="91"/>
      <c r="B162" s="92" t="s">
        <v>20</v>
      </c>
      <c r="C162" s="112">
        <v>-1.8491479947214771</v>
      </c>
      <c r="D162" s="113">
        <v>2549963243255.4932</v>
      </c>
      <c r="E162" s="125">
        <v>1</v>
      </c>
      <c r="F162" s="113">
        <v>-7943797259979.5996</v>
      </c>
      <c r="G162" s="153">
        <v>7943797259975.9004</v>
      </c>
      <c r="H162" s="89"/>
    </row>
    <row r="163" spans="1:8" x14ac:dyDescent="0.25">
      <c r="A163" s="91"/>
      <c r="B163" s="92" t="s">
        <v>104</v>
      </c>
      <c r="C163" s="112">
        <v>-155.50833171278907</v>
      </c>
      <c r="D163" s="113">
        <v>2951651881696.5493</v>
      </c>
      <c r="E163" s="125">
        <v>1</v>
      </c>
      <c r="F163" s="113">
        <v>-9195161613659.5645</v>
      </c>
      <c r="G163" s="153">
        <v>9195161613348.5488</v>
      </c>
      <c r="H163" s="89"/>
    </row>
    <row r="164" spans="1:8" x14ac:dyDescent="0.25">
      <c r="A164" s="91"/>
      <c r="B164" s="92" t="s">
        <v>27</v>
      </c>
      <c r="C164" s="112">
        <v>8.5360601852016345</v>
      </c>
      <c r="D164" s="113">
        <v>3520720945867.5674</v>
      </c>
      <c r="E164" s="125">
        <v>1</v>
      </c>
      <c r="F164" s="113">
        <v>-10967959431133.279</v>
      </c>
      <c r="G164" s="153">
        <v>10967959431150.35</v>
      </c>
      <c r="H164" s="89"/>
    </row>
    <row r="165" spans="1:8" x14ac:dyDescent="0.25">
      <c r="A165" s="147"/>
      <c r="B165" s="148" t="s">
        <v>37</v>
      </c>
      <c r="C165" s="154">
        <v>43.572551977493454</v>
      </c>
      <c r="D165" s="155">
        <v>3177020461250.3232</v>
      </c>
      <c r="E165" s="150">
        <v>1</v>
      </c>
      <c r="F165" s="155">
        <v>-9897243225609.0293</v>
      </c>
      <c r="G165" s="156">
        <v>9897243225696.1738</v>
      </c>
      <c r="H165" s="89"/>
    </row>
    <row r="166" spans="1:8" x14ac:dyDescent="0.25">
      <c r="A166" s="147" t="s">
        <v>27</v>
      </c>
      <c r="B166" s="92" t="s">
        <v>99</v>
      </c>
      <c r="C166" s="112">
        <v>-10926249214409.836</v>
      </c>
      <c r="D166" s="113">
        <v>3947516192173.458</v>
      </c>
      <c r="E166" s="125">
        <v>0.14051472737595549</v>
      </c>
      <c r="F166" s="113">
        <v>-23223786598152.969</v>
      </c>
      <c r="G166" s="153">
        <v>1371288169333.2988</v>
      </c>
      <c r="H166" s="89"/>
    </row>
    <row r="167" spans="1:8" x14ac:dyDescent="0.25">
      <c r="A167" s="91"/>
      <c r="B167" s="92" t="s">
        <v>32</v>
      </c>
      <c r="C167" s="112">
        <v>53.014034899650085</v>
      </c>
      <c r="D167" s="113">
        <v>4182741798480.0645</v>
      </c>
      <c r="E167" s="125">
        <v>1</v>
      </c>
      <c r="F167" s="113">
        <v>-13030326192233.666</v>
      </c>
      <c r="G167" s="153">
        <v>13030326192339.693</v>
      </c>
      <c r="H167" s="89"/>
    </row>
    <row r="168" spans="1:8" x14ac:dyDescent="0.25">
      <c r="A168" s="91"/>
      <c r="B168" s="92" t="s">
        <v>20</v>
      </c>
      <c r="C168" s="112">
        <v>-10.385208179923112</v>
      </c>
      <c r="D168" s="113">
        <v>3538781188915.5649</v>
      </c>
      <c r="E168" s="125">
        <v>1</v>
      </c>
      <c r="F168" s="113">
        <v>-11024221775175.658</v>
      </c>
      <c r="G168" s="153">
        <v>11024221775154.889</v>
      </c>
      <c r="H168" s="89"/>
    </row>
    <row r="169" spans="1:8" x14ac:dyDescent="0.25">
      <c r="A169" s="91"/>
      <c r="B169" s="92" t="s">
        <v>104</v>
      </c>
      <c r="C169" s="112">
        <v>-164.04439189799069</v>
      </c>
      <c r="D169" s="113">
        <v>3838347117157.5093</v>
      </c>
      <c r="E169" s="125">
        <v>1</v>
      </c>
      <c r="F169" s="113">
        <v>-11957447384069.051</v>
      </c>
      <c r="G169" s="153">
        <v>11957447383740.961</v>
      </c>
      <c r="H169" s="89"/>
    </row>
    <row r="170" spans="1:8" x14ac:dyDescent="0.25">
      <c r="A170" s="91"/>
      <c r="B170" s="92" t="s">
        <v>42</v>
      </c>
      <c r="C170" s="112">
        <v>-8.5360601852016345</v>
      </c>
      <c r="D170" s="113">
        <v>3520720945867.5674</v>
      </c>
      <c r="E170" s="125">
        <v>1</v>
      </c>
      <c r="F170" s="113">
        <v>-10967959431150.35</v>
      </c>
      <c r="G170" s="153">
        <v>10967959431133.279</v>
      </c>
      <c r="H170" s="89"/>
    </row>
    <row r="171" spans="1:8" x14ac:dyDescent="0.25">
      <c r="A171" s="147"/>
      <c r="B171" s="148" t="s">
        <v>37</v>
      </c>
      <c r="C171" s="154">
        <v>35.03649179229182</v>
      </c>
      <c r="D171" s="155">
        <v>4014239501109.9922</v>
      </c>
      <c r="E171" s="150">
        <v>1</v>
      </c>
      <c r="F171" s="155">
        <v>-12505397806837.18</v>
      </c>
      <c r="G171" s="156">
        <v>12505397806907.254</v>
      </c>
      <c r="H171" s="89"/>
    </row>
    <row r="172" spans="1:8" x14ac:dyDescent="0.25">
      <c r="A172" s="147" t="s">
        <v>37</v>
      </c>
      <c r="B172" s="92" t="s">
        <v>99</v>
      </c>
      <c r="C172" s="112">
        <v>-10926249214444.873</v>
      </c>
      <c r="D172" s="113">
        <v>3644292403197.668</v>
      </c>
      <c r="E172" s="125">
        <v>7.1498491003998535E-2</v>
      </c>
      <c r="F172" s="113">
        <v>-22279165803987.563</v>
      </c>
      <c r="G172" s="153">
        <v>426667375097.81445</v>
      </c>
      <c r="H172" s="89"/>
    </row>
    <row r="173" spans="1:8" x14ac:dyDescent="0.25">
      <c r="A173" s="91"/>
      <c r="B173" s="92" t="s">
        <v>32</v>
      </c>
      <c r="C173" s="112">
        <v>17.977543107358265</v>
      </c>
      <c r="D173" s="113">
        <v>3897859923763.9165</v>
      </c>
      <c r="E173" s="125">
        <v>1</v>
      </c>
      <c r="F173" s="113">
        <v>-12142845221014.279</v>
      </c>
      <c r="G173" s="153">
        <v>12142845221050.236</v>
      </c>
      <c r="H173" s="89"/>
    </row>
    <row r="174" spans="1:8" x14ac:dyDescent="0.25">
      <c r="A174" s="91"/>
      <c r="B174" s="92" t="s">
        <v>20</v>
      </c>
      <c r="C174" s="112">
        <v>-45.421699972214931</v>
      </c>
      <c r="D174" s="113">
        <v>3197022886304.5786</v>
      </c>
      <c r="E174" s="125">
        <v>1</v>
      </c>
      <c r="F174" s="113">
        <v>-9959555970699.0234</v>
      </c>
      <c r="G174" s="153">
        <v>9959555970608.1797</v>
      </c>
      <c r="H174" s="89"/>
    </row>
    <row r="175" spans="1:8" x14ac:dyDescent="0.25">
      <c r="A175" s="91"/>
      <c r="B175" s="92" t="s">
        <v>104</v>
      </c>
      <c r="C175" s="112">
        <v>-199.08088369028252</v>
      </c>
      <c r="D175" s="113">
        <v>3525746959769.5132</v>
      </c>
      <c r="E175" s="125">
        <v>1</v>
      </c>
      <c r="F175" s="113">
        <v>-10983616768978.402</v>
      </c>
      <c r="G175" s="153">
        <v>10983616768580.242</v>
      </c>
      <c r="H175" s="89"/>
    </row>
    <row r="176" spans="1:8" x14ac:dyDescent="0.25">
      <c r="A176" s="91"/>
      <c r="B176" s="92" t="s">
        <v>42</v>
      </c>
      <c r="C176" s="112">
        <v>-43.572551977493454</v>
      </c>
      <c r="D176" s="113">
        <v>3177020461250.3232</v>
      </c>
      <c r="E176" s="125">
        <v>1</v>
      </c>
      <c r="F176" s="113">
        <v>-9897243225696.1738</v>
      </c>
      <c r="G176" s="153">
        <v>9897243225609.0293</v>
      </c>
      <c r="H176" s="89"/>
    </row>
    <row r="177" spans="1:8" x14ac:dyDescent="0.25">
      <c r="A177" s="94"/>
      <c r="B177" s="95" t="s">
        <v>27</v>
      </c>
      <c r="C177" s="115">
        <v>-35.03649179229182</v>
      </c>
      <c r="D177" s="116">
        <v>4014239501109.9922</v>
      </c>
      <c r="E177" s="145">
        <v>1</v>
      </c>
      <c r="F177" s="116">
        <v>-12505397806907.254</v>
      </c>
      <c r="G177" s="157">
        <v>12505397806837.18</v>
      </c>
      <c r="H177" s="89"/>
    </row>
    <row r="178" spans="1:8" x14ac:dyDescent="0.25">
      <c r="A178" s="129" t="s">
        <v>202</v>
      </c>
      <c r="B178" s="129"/>
      <c r="C178" s="129"/>
      <c r="D178" s="129"/>
      <c r="E178" s="129"/>
      <c r="F178" s="129"/>
      <c r="G178" s="129"/>
      <c r="H178" s="89"/>
    </row>
    <row r="179" spans="1:8" x14ac:dyDescent="0.25">
      <c r="A179" s="129" t="s">
        <v>200</v>
      </c>
      <c r="B179" s="129"/>
      <c r="C179" s="129"/>
      <c r="D179" s="129"/>
      <c r="E179" s="129"/>
      <c r="F179" s="129"/>
      <c r="G179" s="129"/>
      <c r="H179" s="89"/>
    </row>
  </sheetData>
  <mergeCells count="62">
    <mergeCell ref="A172:A177"/>
    <mergeCell ref="A178:G178"/>
    <mergeCell ref="A179:G179"/>
    <mergeCell ref="A136:A141"/>
    <mergeCell ref="A142:A147"/>
    <mergeCell ref="A148:A153"/>
    <mergeCell ref="A154:A159"/>
    <mergeCell ref="A160:A165"/>
    <mergeCell ref="A166:A171"/>
    <mergeCell ref="A123:F123"/>
    <mergeCell ref="A131:G131"/>
    <mergeCell ref="A132:G132"/>
    <mergeCell ref="A133:G133"/>
    <mergeCell ref="A134:B135"/>
    <mergeCell ref="C134:C135"/>
    <mergeCell ref="D134:D135"/>
    <mergeCell ref="E134:E135"/>
    <mergeCell ref="F134:G134"/>
    <mergeCell ref="A108:A113"/>
    <mergeCell ref="A114:G114"/>
    <mergeCell ref="A115:G115"/>
    <mergeCell ref="A116:G116"/>
    <mergeCell ref="A118:F118"/>
    <mergeCell ref="A119:F119"/>
    <mergeCell ref="A72:A77"/>
    <mergeCell ref="A78:A83"/>
    <mergeCell ref="A84:A89"/>
    <mergeCell ref="A90:A95"/>
    <mergeCell ref="A96:A101"/>
    <mergeCell ref="A102:A107"/>
    <mergeCell ref="A68:G68"/>
    <mergeCell ref="A69:G69"/>
    <mergeCell ref="A70:B71"/>
    <mergeCell ref="C70:C71"/>
    <mergeCell ref="D70:D71"/>
    <mergeCell ref="E70:E71"/>
    <mergeCell ref="F70:G70"/>
    <mergeCell ref="A56:E56"/>
    <mergeCell ref="A57:E57"/>
    <mergeCell ref="A58:A59"/>
    <mergeCell ref="B58:B59"/>
    <mergeCell ref="C58:C59"/>
    <mergeCell ref="D58:E58"/>
    <mergeCell ref="A33:F33"/>
    <mergeCell ref="A34:F34"/>
    <mergeCell ref="A42:F42"/>
    <mergeCell ref="A47:D47"/>
    <mergeCell ref="A48:D48"/>
    <mergeCell ref="A49:A50"/>
    <mergeCell ref="B49:B50"/>
    <mergeCell ref="C49:D49"/>
    <mergeCell ref="A23:F23"/>
    <mergeCell ref="A24:B24"/>
    <mergeCell ref="A25:A28"/>
    <mergeCell ref="A29:F29"/>
    <mergeCell ref="A30:F30"/>
    <mergeCell ref="A31:F31"/>
    <mergeCell ref="A1:C1"/>
    <mergeCell ref="A2:B2"/>
    <mergeCell ref="A3:A9"/>
    <mergeCell ref="A11:D11"/>
    <mergeCell ref="A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72DC-BB35-46EE-97A9-F0D21862FBD6}">
  <dimension ref="A1:H98"/>
  <sheetViews>
    <sheetView workbookViewId="0">
      <selection activeCell="E9" sqref="E9"/>
    </sheetView>
  </sheetViews>
  <sheetFormatPr defaultRowHeight="15" x14ac:dyDescent="0.25"/>
  <sheetData>
    <row r="1" spans="1:8" x14ac:dyDescent="0.25">
      <c r="A1" s="165" t="s">
        <v>143</v>
      </c>
      <c r="B1" s="165"/>
      <c r="C1" s="165"/>
      <c r="D1" s="158"/>
      <c r="E1" s="158"/>
      <c r="F1" s="158"/>
      <c r="G1" s="158"/>
      <c r="H1" s="158"/>
    </row>
    <row r="2" spans="1:8" x14ac:dyDescent="0.25">
      <c r="A2" s="166" t="s">
        <v>142</v>
      </c>
      <c r="B2" s="166"/>
      <c r="C2" s="167" t="s">
        <v>144</v>
      </c>
      <c r="D2" s="158"/>
      <c r="E2" s="158"/>
      <c r="F2" s="158"/>
      <c r="G2" s="158"/>
      <c r="H2" s="158"/>
    </row>
    <row r="3" spans="1:8" x14ac:dyDescent="0.25">
      <c r="A3" s="168" t="s">
        <v>145</v>
      </c>
      <c r="B3" s="169" t="s">
        <v>99</v>
      </c>
      <c r="C3" s="170">
        <v>13</v>
      </c>
      <c r="D3" s="158"/>
      <c r="E3" s="158"/>
      <c r="F3" s="158"/>
      <c r="G3" s="158"/>
      <c r="H3" s="158"/>
    </row>
    <row r="4" spans="1:8" x14ac:dyDescent="0.25">
      <c r="A4" s="160"/>
      <c r="B4" s="161" t="s">
        <v>32</v>
      </c>
      <c r="C4" s="162">
        <v>10</v>
      </c>
      <c r="D4" s="158"/>
      <c r="E4" s="158"/>
      <c r="F4" s="158"/>
      <c r="G4" s="158"/>
      <c r="H4" s="158"/>
    </row>
    <row r="5" spans="1:8" x14ac:dyDescent="0.25">
      <c r="A5" s="160"/>
      <c r="B5" s="161" t="s">
        <v>20</v>
      </c>
      <c r="C5" s="162">
        <v>25</v>
      </c>
      <c r="D5" s="158"/>
      <c r="E5" s="158"/>
      <c r="F5" s="158"/>
      <c r="G5" s="158"/>
      <c r="H5" s="158"/>
    </row>
    <row r="6" spans="1:8" x14ac:dyDescent="0.25">
      <c r="A6" s="160"/>
      <c r="B6" s="161" t="s">
        <v>104</v>
      </c>
      <c r="C6" s="162">
        <v>15</v>
      </c>
      <c r="D6" s="158"/>
      <c r="E6" s="158"/>
      <c r="F6" s="158"/>
      <c r="G6" s="158"/>
      <c r="H6" s="158"/>
    </row>
    <row r="7" spans="1:8" x14ac:dyDescent="0.25">
      <c r="A7" s="160"/>
      <c r="B7" s="161" t="s">
        <v>42</v>
      </c>
      <c r="C7" s="162">
        <v>26</v>
      </c>
      <c r="D7" s="158"/>
      <c r="E7" s="158"/>
      <c r="F7" s="158"/>
      <c r="G7" s="158"/>
      <c r="H7" s="158"/>
    </row>
    <row r="8" spans="1:8" x14ac:dyDescent="0.25">
      <c r="A8" s="160"/>
      <c r="B8" s="161" t="s">
        <v>27</v>
      </c>
      <c r="C8" s="162">
        <v>9</v>
      </c>
      <c r="D8" s="158"/>
      <c r="E8" s="158"/>
      <c r="F8" s="158"/>
      <c r="G8" s="158"/>
      <c r="H8" s="158"/>
    </row>
    <row r="9" spans="1:8" x14ac:dyDescent="0.25">
      <c r="A9" s="163"/>
      <c r="B9" s="164" t="s">
        <v>37</v>
      </c>
      <c r="C9" s="171">
        <v>12</v>
      </c>
      <c r="D9" s="158"/>
      <c r="E9" s="158"/>
      <c r="F9" s="158"/>
      <c r="G9" s="158"/>
      <c r="H9" s="158"/>
    </row>
    <row r="10" spans="1:8" x14ac:dyDescent="0.25">
      <c r="A10" s="158"/>
      <c r="B10" s="158"/>
      <c r="C10" s="158"/>
      <c r="D10" s="158"/>
      <c r="E10" s="158"/>
      <c r="F10" s="158"/>
      <c r="G10" s="158"/>
      <c r="H10" s="158"/>
    </row>
    <row r="11" spans="1:8" x14ac:dyDescent="0.25">
      <c r="A11" s="165" t="s">
        <v>146</v>
      </c>
      <c r="B11" s="165"/>
      <c r="C11" s="165"/>
      <c r="D11" s="165"/>
      <c r="E11" s="158"/>
      <c r="F11" s="158"/>
      <c r="G11" s="158"/>
      <c r="H11" s="158"/>
    </row>
    <row r="12" spans="1:8" x14ac:dyDescent="0.25">
      <c r="A12" s="172" t="s">
        <v>147</v>
      </c>
      <c r="B12" s="172" t="s">
        <v>13</v>
      </c>
      <c r="C12" s="173"/>
      <c r="D12" s="173"/>
      <c r="E12" s="158"/>
      <c r="F12" s="158"/>
      <c r="G12" s="158"/>
      <c r="H12" s="158"/>
    </row>
    <row r="13" spans="1:8" ht="24.75" x14ac:dyDescent="0.25">
      <c r="A13" s="174" t="s">
        <v>145</v>
      </c>
      <c r="B13" s="175" t="s">
        <v>148</v>
      </c>
      <c r="C13" s="176" t="s">
        <v>149</v>
      </c>
      <c r="D13" s="177" t="s">
        <v>144</v>
      </c>
      <c r="E13" s="158"/>
      <c r="F13" s="158"/>
      <c r="G13" s="158"/>
      <c r="H13" s="158"/>
    </row>
    <row r="14" spans="1:8" x14ac:dyDescent="0.25">
      <c r="A14" s="169" t="s">
        <v>99</v>
      </c>
      <c r="B14" s="178">
        <v>2609005527177.4307</v>
      </c>
      <c r="C14" s="179">
        <v>6368503576223.9648</v>
      </c>
      <c r="D14" s="180">
        <v>13</v>
      </c>
      <c r="E14" s="158"/>
      <c r="F14" s="158"/>
      <c r="G14" s="158"/>
      <c r="H14" s="158"/>
    </row>
    <row r="15" spans="1:8" x14ac:dyDescent="0.25">
      <c r="A15" s="161" t="s">
        <v>32</v>
      </c>
      <c r="B15" s="181">
        <v>3.6581112653083738</v>
      </c>
      <c r="C15" s="182">
        <v>4.3421889545145804</v>
      </c>
      <c r="D15" s="183">
        <v>10</v>
      </c>
      <c r="E15" s="158"/>
      <c r="F15" s="158"/>
      <c r="G15" s="158"/>
      <c r="H15" s="158"/>
    </row>
    <row r="16" spans="1:8" x14ac:dyDescent="0.25">
      <c r="A16" s="161" t="s">
        <v>20</v>
      </c>
      <c r="B16" s="181">
        <v>29.036236572694342</v>
      </c>
      <c r="C16" s="182">
        <v>34.225982638476331</v>
      </c>
      <c r="D16" s="183">
        <v>25</v>
      </c>
      <c r="E16" s="158"/>
      <c r="F16" s="158"/>
      <c r="G16" s="158"/>
      <c r="H16" s="158"/>
    </row>
    <row r="17" spans="1:8" x14ac:dyDescent="0.25">
      <c r="A17" s="161" t="s">
        <v>104</v>
      </c>
      <c r="B17" s="181">
        <v>78.533753418727017</v>
      </c>
      <c r="C17" s="182">
        <v>162.69258392632349</v>
      </c>
      <c r="D17" s="183">
        <v>15</v>
      </c>
      <c r="E17" s="158"/>
      <c r="F17" s="158"/>
      <c r="G17" s="158"/>
      <c r="H17" s="158"/>
    </row>
    <row r="18" spans="1:8" x14ac:dyDescent="0.25">
      <c r="A18" s="161" t="s">
        <v>42</v>
      </c>
      <c r="B18" s="181">
        <v>19.303537738697059</v>
      </c>
      <c r="C18" s="182">
        <v>25.105695321541482</v>
      </c>
      <c r="D18" s="183">
        <v>26</v>
      </c>
      <c r="E18" s="158"/>
      <c r="F18" s="158"/>
      <c r="G18" s="158"/>
      <c r="H18" s="158"/>
    </row>
    <row r="19" spans="1:8" x14ac:dyDescent="0.25">
      <c r="A19" s="161" t="s">
        <v>27</v>
      </c>
      <c r="B19" s="181">
        <v>12.637724575644798</v>
      </c>
      <c r="C19" s="182">
        <v>10.525582243086275</v>
      </c>
      <c r="D19" s="183">
        <v>9</v>
      </c>
      <c r="E19" s="158"/>
      <c r="F19" s="158"/>
      <c r="G19" s="158"/>
      <c r="H19" s="158"/>
    </row>
    <row r="20" spans="1:8" x14ac:dyDescent="0.25">
      <c r="A20" s="161" t="s">
        <v>37</v>
      </c>
      <c r="B20" s="181">
        <v>8.0310819741275168</v>
      </c>
      <c r="C20" s="182">
        <v>7.2700381326932764</v>
      </c>
      <c r="D20" s="183">
        <v>12</v>
      </c>
      <c r="E20" s="158"/>
      <c r="F20" s="158"/>
      <c r="G20" s="158"/>
      <c r="H20" s="158"/>
    </row>
    <row r="21" spans="1:8" x14ac:dyDescent="0.25">
      <c r="A21" s="164" t="s">
        <v>150</v>
      </c>
      <c r="B21" s="184">
        <v>308337016872.35535</v>
      </c>
      <c r="C21" s="185">
        <v>2276174951714.1079</v>
      </c>
      <c r="D21" s="186">
        <v>110</v>
      </c>
      <c r="E21" s="158"/>
      <c r="F21" s="158"/>
      <c r="G21" s="158"/>
      <c r="H21" s="158"/>
    </row>
    <row r="22" spans="1:8" x14ac:dyDescent="0.25">
      <c r="A22" s="158"/>
      <c r="B22" s="158"/>
      <c r="C22" s="158"/>
      <c r="D22" s="158"/>
      <c r="E22" s="158"/>
      <c r="F22" s="158"/>
      <c r="G22" s="158"/>
      <c r="H22" s="158"/>
    </row>
    <row r="23" spans="1:8" x14ac:dyDescent="0.25">
      <c r="A23" s="165" t="s">
        <v>194</v>
      </c>
      <c r="B23" s="165"/>
      <c r="C23" s="165"/>
      <c r="D23" s="165"/>
      <c r="E23" s="165"/>
      <c r="F23" s="165"/>
      <c r="G23" s="158"/>
      <c r="H23" s="158"/>
    </row>
    <row r="24" spans="1:8" ht="24.75" x14ac:dyDescent="0.25">
      <c r="A24" s="166" t="s">
        <v>142</v>
      </c>
      <c r="B24" s="166"/>
      <c r="C24" s="175" t="s">
        <v>151</v>
      </c>
      <c r="D24" s="176" t="s">
        <v>152</v>
      </c>
      <c r="E24" s="176" t="s">
        <v>153</v>
      </c>
      <c r="F24" s="177" t="s">
        <v>154</v>
      </c>
      <c r="G24" s="158"/>
      <c r="H24" s="158"/>
    </row>
    <row r="25" spans="1:8" ht="24" x14ac:dyDescent="0.25">
      <c r="A25" s="187" t="s">
        <v>13</v>
      </c>
      <c r="B25" s="169" t="s">
        <v>155</v>
      </c>
      <c r="C25" s="188">
        <v>16.446090534782318</v>
      </c>
      <c r="D25" s="189">
        <v>6</v>
      </c>
      <c r="E25" s="189">
        <v>103</v>
      </c>
      <c r="F25" s="190">
        <v>3.2750925093087632E-13</v>
      </c>
      <c r="G25" s="158"/>
      <c r="H25" s="158"/>
    </row>
    <row r="26" spans="1:8" ht="24" x14ac:dyDescent="0.25">
      <c r="A26" s="160"/>
      <c r="B26" s="161" t="s">
        <v>156</v>
      </c>
      <c r="C26" s="191">
        <v>2.7523415978218213</v>
      </c>
      <c r="D26" s="192">
        <v>6</v>
      </c>
      <c r="E26" s="192">
        <v>103</v>
      </c>
      <c r="F26" s="193">
        <v>1.6017249535267057E-2</v>
      </c>
      <c r="G26" s="158"/>
      <c r="H26" s="158"/>
    </row>
    <row r="27" spans="1:8" ht="60" x14ac:dyDescent="0.25">
      <c r="A27" s="160"/>
      <c r="B27" s="161" t="s">
        <v>157</v>
      </c>
      <c r="C27" s="191">
        <v>2.7523415978218213</v>
      </c>
      <c r="D27" s="192">
        <v>6</v>
      </c>
      <c r="E27" s="194">
        <v>12</v>
      </c>
      <c r="F27" s="193">
        <v>6.3994056467097923E-2</v>
      </c>
      <c r="G27" s="158"/>
      <c r="H27" s="158"/>
    </row>
    <row r="28" spans="1:8" ht="36" x14ac:dyDescent="0.25">
      <c r="A28" s="163"/>
      <c r="B28" s="164" t="s">
        <v>158</v>
      </c>
      <c r="C28" s="195">
        <v>10.735852444793059</v>
      </c>
      <c r="D28" s="196">
        <v>6</v>
      </c>
      <c r="E28" s="196">
        <v>103</v>
      </c>
      <c r="F28" s="197">
        <v>3.0198555300740865E-9</v>
      </c>
      <c r="G28" s="158"/>
      <c r="H28" s="158"/>
    </row>
    <row r="29" spans="1:8" x14ac:dyDescent="0.25">
      <c r="A29" s="198" t="s">
        <v>159</v>
      </c>
      <c r="B29" s="198"/>
      <c r="C29" s="198"/>
      <c r="D29" s="198"/>
      <c r="E29" s="198"/>
      <c r="F29" s="198"/>
      <c r="G29" s="158"/>
      <c r="H29" s="158"/>
    </row>
    <row r="30" spans="1:8" x14ac:dyDescent="0.25">
      <c r="A30" s="198" t="s">
        <v>218</v>
      </c>
      <c r="B30" s="198"/>
      <c r="C30" s="198"/>
      <c r="D30" s="198"/>
      <c r="E30" s="198"/>
      <c r="F30" s="198"/>
      <c r="G30" s="158"/>
      <c r="H30" s="158"/>
    </row>
    <row r="31" spans="1:8" x14ac:dyDescent="0.25">
      <c r="A31" s="198" t="s">
        <v>161</v>
      </c>
      <c r="B31" s="198"/>
      <c r="C31" s="198"/>
      <c r="D31" s="198"/>
      <c r="E31" s="198"/>
      <c r="F31" s="198"/>
      <c r="G31" s="158"/>
      <c r="H31" s="158"/>
    </row>
    <row r="32" spans="1:8" x14ac:dyDescent="0.25">
      <c r="A32" s="158"/>
      <c r="B32" s="158"/>
      <c r="C32" s="158"/>
      <c r="D32" s="158"/>
      <c r="E32" s="158"/>
      <c r="F32" s="158"/>
      <c r="G32" s="158"/>
      <c r="H32" s="158"/>
    </row>
    <row r="33" spans="1:8" x14ac:dyDescent="0.25">
      <c r="A33" s="165" t="s">
        <v>162</v>
      </c>
      <c r="B33" s="165"/>
      <c r="C33" s="165"/>
      <c r="D33" s="165"/>
      <c r="E33" s="165"/>
      <c r="F33" s="165"/>
      <c r="G33" s="158"/>
      <c r="H33" s="158"/>
    </row>
    <row r="34" spans="1:8" x14ac:dyDescent="0.25">
      <c r="A34" s="172" t="s">
        <v>147</v>
      </c>
      <c r="B34" s="172" t="s">
        <v>13</v>
      </c>
      <c r="C34" s="173"/>
      <c r="D34" s="173"/>
      <c r="E34" s="173"/>
      <c r="F34" s="173"/>
      <c r="G34" s="158"/>
      <c r="H34" s="158"/>
    </row>
    <row r="35" spans="1:8" ht="36.75" x14ac:dyDescent="0.25">
      <c r="A35" s="174" t="s">
        <v>163</v>
      </c>
      <c r="B35" s="175" t="s">
        <v>164</v>
      </c>
      <c r="C35" s="176" t="s">
        <v>165</v>
      </c>
      <c r="D35" s="176" t="s">
        <v>166</v>
      </c>
      <c r="E35" s="176" t="s">
        <v>167</v>
      </c>
      <c r="F35" s="177" t="s">
        <v>154</v>
      </c>
      <c r="G35" s="158"/>
      <c r="H35" s="158"/>
    </row>
    <row r="36" spans="1:8" ht="24" x14ac:dyDescent="0.25">
      <c r="A36" s="169" t="s">
        <v>168</v>
      </c>
      <c r="B36" s="199" t="s">
        <v>220</v>
      </c>
      <c r="C36" s="189">
        <v>6</v>
      </c>
      <c r="D36" s="200">
        <v>1.3005323195639906E+25</v>
      </c>
      <c r="E36" s="200">
        <v>2.7523415978272481</v>
      </c>
      <c r="F36" s="190">
        <v>1.6017249535089543E-2</v>
      </c>
      <c r="G36" s="158"/>
      <c r="H36" s="158"/>
    </row>
    <row r="37" spans="1:8" x14ac:dyDescent="0.25">
      <c r="A37" s="161" t="s">
        <v>169</v>
      </c>
      <c r="B37" s="191">
        <v>1.3179024515486796E+25</v>
      </c>
      <c r="C37" s="192">
        <v>1</v>
      </c>
      <c r="D37" s="194">
        <v>1.3179024515486796E+25</v>
      </c>
      <c r="E37" s="194">
        <v>2.789102342717646</v>
      </c>
      <c r="F37" s="193">
        <v>9.794374411270737E-2</v>
      </c>
      <c r="G37" s="158"/>
      <c r="H37" s="158"/>
    </row>
    <row r="38" spans="1:8" ht="24" x14ac:dyDescent="0.25">
      <c r="A38" s="161" t="s">
        <v>145</v>
      </c>
      <c r="B38" s="191">
        <v>7.8031939173839162E+25</v>
      </c>
      <c r="C38" s="192">
        <v>6</v>
      </c>
      <c r="D38" s="194">
        <v>1.3005323195639861E+25</v>
      </c>
      <c r="E38" s="194">
        <v>2.7523415978272388</v>
      </c>
      <c r="F38" s="193">
        <v>1.6017249535089744E-2</v>
      </c>
      <c r="G38" s="158"/>
      <c r="H38" s="158"/>
    </row>
    <row r="39" spans="1:8" x14ac:dyDescent="0.25">
      <c r="A39" s="161" t="s">
        <v>170</v>
      </c>
      <c r="B39" s="191">
        <v>4.8669405360452924E+26</v>
      </c>
      <c r="C39" s="192">
        <v>103</v>
      </c>
      <c r="D39" s="194">
        <v>4.72518498645174E+24</v>
      </c>
      <c r="E39" s="201"/>
      <c r="F39" s="202"/>
      <c r="G39" s="158"/>
      <c r="H39" s="158"/>
    </row>
    <row r="40" spans="1:8" x14ac:dyDescent="0.25">
      <c r="A40" s="161" t="s">
        <v>150</v>
      </c>
      <c r="B40" s="191">
        <v>5.7518388153548023E+26</v>
      </c>
      <c r="C40" s="192">
        <v>110</v>
      </c>
      <c r="D40" s="201"/>
      <c r="E40" s="201"/>
      <c r="F40" s="202"/>
      <c r="G40" s="158"/>
      <c r="H40" s="158"/>
    </row>
    <row r="41" spans="1:8" ht="24" x14ac:dyDescent="0.25">
      <c r="A41" s="164" t="s">
        <v>171</v>
      </c>
      <c r="B41" s="195">
        <v>5.6472599277836868E+26</v>
      </c>
      <c r="C41" s="196">
        <v>109</v>
      </c>
      <c r="D41" s="203"/>
      <c r="E41" s="203"/>
      <c r="F41" s="204"/>
      <c r="G41" s="158"/>
      <c r="H41" s="158"/>
    </row>
    <row r="42" spans="1:8" x14ac:dyDescent="0.25">
      <c r="A42" s="198" t="s">
        <v>199</v>
      </c>
      <c r="B42" s="198"/>
      <c r="C42" s="198"/>
      <c r="D42" s="198"/>
      <c r="E42" s="198"/>
      <c r="F42" s="198"/>
      <c r="G42" s="158"/>
      <c r="H42" s="158"/>
    </row>
    <row r="43" spans="1:8" x14ac:dyDescent="0.25">
      <c r="A43" s="158"/>
      <c r="B43" s="158"/>
      <c r="C43" s="158"/>
      <c r="D43" s="158"/>
      <c r="E43" s="158"/>
      <c r="F43" s="158"/>
      <c r="G43" s="158"/>
      <c r="H43" s="158"/>
    </row>
    <row r="44" spans="1:8" x14ac:dyDescent="0.25">
      <c r="A44" s="158"/>
      <c r="B44" s="158"/>
      <c r="C44" s="158"/>
      <c r="D44" s="158"/>
      <c r="E44" s="158"/>
      <c r="F44" s="158"/>
      <c r="G44" s="158"/>
      <c r="H44" s="158"/>
    </row>
    <row r="45" spans="1:8" x14ac:dyDescent="0.25">
      <c r="A45" s="159" t="s">
        <v>190</v>
      </c>
      <c r="B45" s="158"/>
      <c r="C45" s="158"/>
      <c r="D45" s="158"/>
      <c r="E45" s="158"/>
      <c r="F45" s="158"/>
      <c r="G45" s="158"/>
      <c r="H45" s="158"/>
    </row>
    <row r="46" spans="1:8" x14ac:dyDescent="0.25">
      <c r="A46" s="158"/>
      <c r="B46" s="158"/>
      <c r="C46" s="158"/>
      <c r="D46" s="158"/>
      <c r="E46" s="158"/>
      <c r="F46" s="158"/>
      <c r="G46" s="158"/>
      <c r="H46" s="158"/>
    </row>
    <row r="47" spans="1:8" x14ac:dyDescent="0.25">
      <c r="A47" s="158"/>
      <c r="B47" s="158"/>
      <c r="C47" s="158"/>
      <c r="D47" s="158"/>
      <c r="E47" s="158"/>
      <c r="F47" s="158"/>
      <c r="G47" s="158"/>
      <c r="H47" s="158"/>
    </row>
    <row r="48" spans="1:8" x14ac:dyDescent="0.25">
      <c r="A48" s="159" t="s">
        <v>1</v>
      </c>
      <c r="B48" s="158"/>
      <c r="C48" s="158"/>
      <c r="D48" s="158"/>
      <c r="E48" s="158"/>
      <c r="F48" s="158"/>
      <c r="G48" s="158"/>
      <c r="H48" s="158"/>
    </row>
    <row r="49" spans="1:8" x14ac:dyDescent="0.25">
      <c r="A49" s="158"/>
      <c r="B49" s="158"/>
      <c r="C49" s="158"/>
      <c r="D49" s="158"/>
      <c r="E49" s="158"/>
      <c r="F49" s="158"/>
      <c r="G49" s="158"/>
      <c r="H49" s="158"/>
    </row>
    <row r="50" spans="1:8" x14ac:dyDescent="0.25">
      <c r="A50" s="165" t="s">
        <v>191</v>
      </c>
      <c r="B50" s="165"/>
      <c r="C50" s="165"/>
      <c r="D50" s="165"/>
      <c r="E50" s="165"/>
      <c r="F50" s="165"/>
      <c r="G50" s="165"/>
      <c r="H50" s="158"/>
    </row>
    <row r="51" spans="1:8" x14ac:dyDescent="0.25">
      <c r="A51" s="172" t="s">
        <v>147</v>
      </c>
      <c r="B51" s="172" t="s">
        <v>13</v>
      </c>
      <c r="C51" s="173"/>
      <c r="D51" s="173"/>
      <c r="E51" s="173"/>
      <c r="F51" s="173"/>
      <c r="G51" s="173"/>
      <c r="H51" s="158"/>
    </row>
    <row r="52" spans="1:8" x14ac:dyDescent="0.25">
      <c r="A52" s="172" t="s">
        <v>192</v>
      </c>
      <c r="B52" s="173"/>
      <c r="C52" s="173"/>
      <c r="D52" s="173"/>
      <c r="E52" s="173"/>
      <c r="F52" s="173"/>
      <c r="G52" s="173"/>
      <c r="H52" s="158"/>
    </row>
    <row r="53" spans="1:8" x14ac:dyDescent="0.25">
      <c r="A53" s="205" t="s">
        <v>182</v>
      </c>
      <c r="B53" s="205"/>
      <c r="C53" s="206" t="s">
        <v>183</v>
      </c>
      <c r="D53" s="207" t="s">
        <v>175</v>
      </c>
      <c r="E53" s="207" t="s">
        <v>154</v>
      </c>
      <c r="F53" s="207" t="s">
        <v>176</v>
      </c>
      <c r="G53" s="208"/>
      <c r="H53" s="158"/>
    </row>
    <row r="54" spans="1:8" ht="24.75" x14ac:dyDescent="0.25">
      <c r="A54" s="166"/>
      <c r="B54" s="166"/>
      <c r="C54" s="209"/>
      <c r="D54" s="210"/>
      <c r="E54" s="210"/>
      <c r="F54" s="176" t="s">
        <v>177</v>
      </c>
      <c r="G54" s="177" t="s">
        <v>178</v>
      </c>
      <c r="H54" s="158"/>
    </row>
    <row r="55" spans="1:8" x14ac:dyDescent="0.25">
      <c r="A55" s="187" t="s">
        <v>99</v>
      </c>
      <c r="B55" s="169" t="s">
        <v>32</v>
      </c>
      <c r="C55" s="178">
        <v>2609005527173.7725</v>
      </c>
      <c r="D55" s="179">
        <v>914327220875.42017</v>
      </c>
      <c r="E55" s="200">
        <v>0.10979178301264106</v>
      </c>
      <c r="F55" s="179">
        <v>-239361048746.12012</v>
      </c>
      <c r="G55" s="211">
        <v>5457372103093.665</v>
      </c>
      <c r="H55" s="158"/>
    </row>
    <row r="56" spans="1:8" x14ac:dyDescent="0.25">
      <c r="A56" s="160"/>
      <c r="B56" s="161" t="s">
        <v>20</v>
      </c>
      <c r="C56" s="212" t="s">
        <v>221</v>
      </c>
      <c r="D56" s="182">
        <v>743292114613.53796</v>
      </c>
      <c r="E56" s="194">
        <v>1.3985919391095527E-2</v>
      </c>
      <c r="F56" s="182">
        <v>293457693646.35547</v>
      </c>
      <c r="G56" s="213">
        <v>4924553360650.4336</v>
      </c>
      <c r="H56" s="158"/>
    </row>
    <row r="57" spans="1:8" x14ac:dyDescent="0.25">
      <c r="A57" s="160"/>
      <c r="B57" s="161" t="s">
        <v>104</v>
      </c>
      <c r="C57" s="212" t="s">
        <v>222</v>
      </c>
      <c r="D57" s="182">
        <v>823703891346.10217</v>
      </c>
      <c r="E57" s="194">
        <v>4.2508452759741064E-2</v>
      </c>
      <c r="F57" s="182">
        <v>42954140901.49707</v>
      </c>
      <c r="G57" s="213">
        <v>5175056913296.2969</v>
      </c>
      <c r="H57" s="158"/>
    </row>
    <row r="58" spans="1:8" x14ac:dyDescent="0.25">
      <c r="A58" s="160"/>
      <c r="B58" s="161" t="s">
        <v>42</v>
      </c>
      <c r="C58" s="212" t="s">
        <v>223</v>
      </c>
      <c r="D58" s="182">
        <v>738385842417.69763</v>
      </c>
      <c r="E58" s="194">
        <v>1.2930777562516189E-2</v>
      </c>
      <c r="F58" s="182">
        <v>308742004804.14355</v>
      </c>
      <c r="G58" s="213">
        <v>4909269049512.1104</v>
      </c>
      <c r="H58" s="158"/>
    </row>
    <row r="59" spans="1:8" x14ac:dyDescent="0.25">
      <c r="A59" s="160"/>
      <c r="B59" s="161" t="s">
        <v>27</v>
      </c>
      <c r="C59" s="181">
        <v>2609005527164.793</v>
      </c>
      <c r="D59" s="182">
        <v>942600828685.60474</v>
      </c>
      <c r="E59" s="194">
        <v>0.140514727373272</v>
      </c>
      <c r="F59" s="182">
        <v>-327440674548.24902</v>
      </c>
      <c r="G59" s="213">
        <v>5545451728877.835</v>
      </c>
      <c r="H59" s="158"/>
    </row>
    <row r="60" spans="1:8" x14ac:dyDescent="0.25">
      <c r="A60" s="214"/>
      <c r="B60" s="215" t="s">
        <v>37</v>
      </c>
      <c r="C60" s="216">
        <v>2609005527169.3994</v>
      </c>
      <c r="D60" s="217">
        <v>870196060509.49255</v>
      </c>
      <c r="E60" s="218">
        <v>7.1498491003365972E-2</v>
      </c>
      <c r="F60" s="217">
        <v>-101881031451.52637</v>
      </c>
      <c r="G60" s="219">
        <v>5319892085790.3252</v>
      </c>
      <c r="H60" s="158"/>
    </row>
    <row r="61" spans="1:8" x14ac:dyDescent="0.25">
      <c r="A61" s="214" t="s">
        <v>32</v>
      </c>
      <c r="B61" s="161" t="s">
        <v>99</v>
      </c>
      <c r="C61" s="181">
        <v>-2609005527173.7725</v>
      </c>
      <c r="D61" s="182">
        <v>914327220875.42017</v>
      </c>
      <c r="E61" s="194">
        <v>0.10979178301264106</v>
      </c>
      <c r="F61" s="182">
        <v>-5457372103093.665</v>
      </c>
      <c r="G61" s="213">
        <v>239361048746.12012</v>
      </c>
      <c r="H61" s="158"/>
    </row>
    <row r="62" spans="1:8" x14ac:dyDescent="0.25">
      <c r="A62" s="160"/>
      <c r="B62" s="161" t="s">
        <v>20</v>
      </c>
      <c r="C62" s="181">
        <v>-25.378125307385968</v>
      </c>
      <c r="D62" s="182">
        <v>813342423646.5498</v>
      </c>
      <c r="E62" s="194">
        <v>1</v>
      </c>
      <c r="F62" s="182">
        <v>-2533772725368.0557</v>
      </c>
      <c r="G62" s="213">
        <v>2533772725317.2998</v>
      </c>
      <c r="H62" s="158"/>
    </row>
    <row r="63" spans="1:8" x14ac:dyDescent="0.25">
      <c r="A63" s="160"/>
      <c r="B63" s="161" t="s">
        <v>104</v>
      </c>
      <c r="C63" s="181">
        <v>-74.875642153418639</v>
      </c>
      <c r="D63" s="182">
        <v>887429338637.89404</v>
      </c>
      <c r="E63" s="194">
        <v>1</v>
      </c>
      <c r="F63" s="182">
        <v>-2764572692383.7734</v>
      </c>
      <c r="G63" s="213">
        <v>2764572692234.0225</v>
      </c>
      <c r="H63" s="158"/>
    </row>
    <row r="64" spans="1:8" x14ac:dyDescent="0.25">
      <c r="A64" s="160"/>
      <c r="B64" s="161" t="s">
        <v>42</v>
      </c>
      <c r="C64" s="181">
        <v>-15.645426473388685</v>
      </c>
      <c r="D64" s="182">
        <v>808861164069.25586</v>
      </c>
      <c r="E64" s="194">
        <v>1</v>
      </c>
      <c r="F64" s="182">
        <v>-2519812438814.7769</v>
      </c>
      <c r="G64" s="213">
        <v>2519812438783.4858</v>
      </c>
      <c r="H64" s="158"/>
    </row>
    <row r="65" spans="1:8" x14ac:dyDescent="0.25">
      <c r="A65" s="160"/>
      <c r="B65" s="161" t="s">
        <v>27</v>
      </c>
      <c r="C65" s="181">
        <v>-8.9796133103364237</v>
      </c>
      <c r="D65" s="182">
        <v>998768768382.03516</v>
      </c>
      <c r="E65" s="194">
        <v>1</v>
      </c>
      <c r="F65" s="182">
        <v>-3111423910376.9355</v>
      </c>
      <c r="G65" s="213">
        <v>3111423910358.9766</v>
      </c>
      <c r="H65" s="158"/>
    </row>
    <row r="66" spans="1:8" x14ac:dyDescent="0.25">
      <c r="A66" s="214"/>
      <c r="B66" s="215" t="s">
        <v>37</v>
      </c>
      <c r="C66" s="216">
        <v>-4.3729707088191425</v>
      </c>
      <c r="D66" s="217">
        <v>930743742489.20898</v>
      </c>
      <c r="E66" s="218">
        <v>1</v>
      </c>
      <c r="F66" s="217">
        <v>-2899508301107.5234</v>
      </c>
      <c r="G66" s="219">
        <v>2899508301098.7773</v>
      </c>
      <c r="H66" s="158"/>
    </row>
    <row r="67" spans="1:8" x14ac:dyDescent="0.25">
      <c r="A67" s="214" t="s">
        <v>20</v>
      </c>
      <c r="B67" s="161" t="s">
        <v>99</v>
      </c>
      <c r="C67" s="212" t="s">
        <v>224</v>
      </c>
      <c r="D67" s="182">
        <v>743292114613.53796</v>
      </c>
      <c r="E67" s="194">
        <v>1.3985919391095527E-2</v>
      </c>
      <c r="F67" s="182">
        <v>-4924553360650.4336</v>
      </c>
      <c r="G67" s="213">
        <v>-293457693646.35547</v>
      </c>
      <c r="H67" s="158"/>
    </row>
    <row r="68" spans="1:8" x14ac:dyDescent="0.25">
      <c r="A68" s="160"/>
      <c r="B68" s="161" t="s">
        <v>32</v>
      </c>
      <c r="C68" s="181">
        <v>25.378125307385968</v>
      </c>
      <c r="D68" s="182">
        <v>813342423646.5498</v>
      </c>
      <c r="E68" s="194">
        <v>1</v>
      </c>
      <c r="F68" s="182">
        <v>-2533772725317.2998</v>
      </c>
      <c r="G68" s="213">
        <v>2533772725368.0557</v>
      </c>
      <c r="H68" s="158"/>
    </row>
    <row r="69" spans="1:8" x14ac:dyDescent="0.25">
      <c r="A69" s="160"/>
      <c r="B69" s="161" t="s">
        <v>104</v>
      </c>
      <c r="C69" s="181">
        <v>-49.497516846032674</v>
      </c>
      <c r="D69" s="182">
        <v>709943470910.31519</v>
      </c>
      <c r="E69" s="194">
        <v>1</v>
      </c>
      <c r="F69" s="182">
        <v>-2211658153896.6157</v>
      </c>
      <c r="G69" s="213">
        <v>2211658153797.6206</v>
      </c>
      <c r="H69" s="158"/>
    </row>
    <row r="70" spans="1:8" x14ac:dyDescent="0.25">
      <c r="A70" s="160"/>
      <c r="B70" s="161" t="s">
        <v>42</v>
      </c>
      <c r="C70" s="181">
        <v>9.7326988339972829</v>
      </c>
      <c r="D70" s="182">
        <v>608888564149.76892</v>
      </c>
      <c r="E70" s="194">
        <v>1</v>
      </c>
      <c r="F70" s="182">
        <v>-1896845893874.4285</v>
      </c>
      <c r="G70" s="213">
        <v>1896845893893.8938</v>
      </c>
      <c r="H70" s="158"/>
    </row>
    <row r="71" spans="1:8" x14ac:dyDescent="0.25">
      <c r="A71" s="160"/>
      <c r="B71" s="161" t="s">
        <v>27</v>
      </c>
      <c r="C71" s="181">
        <v>16.398511997049546</v>
      </c>
      <c r="D71" s="182">
        <v>845001747636.21814</v>
      </c>
      <c r="E71" s="194">
        <v>1</v>
      </c>
      <c r="F71" s="182">
        <v>-2632399735667.3359</v>
      </c>
      <c r="G71" s="213">
        <v>2632399735700.1328</v>
      </c>
      <c r="H71" s="158"/>
    </row>
    <row r="72" spans="1:8" x14ac:dyDescent="0.25">
      <c r="A72" s="214"/>
      <c r="B72" s="215" t="s">
        <v>37</v>
      </c>
      <c r="C72" s="216">
        <v>21.005154598566826</v>
      </c>
      <c r="D72" s="217">
        <v>763395582247.96826</v>
      </c>
      <c r="E72" s="218">
        <v>1</v>
      </c>
      <c r="F72" s="217">
        <v>-2378175352341.4839</v>
      </c>
      <c r="G72" s="219">
        <v>2378175352383.4946</v>
      </c>
      <c r="H72" s="158"/>
    </row>
    <row r="73" spans="1:8" x14ac:dyDescent="0.25">
      <c r="A73" s="214" t="s">
        <v>104</v>
      </c>
      <c r="B73" s="161" t="s">
        <v>99</v>
      </c>
      <c r="C73" s="212" t="s">
        <v>225</v>
      </c>
      <c r="D73" s="182">
        <v>823703891346.10217</v>
      </c>
      <c r="E73" s="194">
        <v>4.2508452759741064E-2</v>
      </c>
      <c r="F73" s="182">
        <v>-5175056913296.2969</v>
      </c>
      <c r="G73" s="213">
        <v>-42954140901.49707</v>
      </c>
      <c r="H73" s="158"/>
    </row>
    <row r="74" spans="1:8" x14ac:dyDescent="0.25">
      <c r="A74" s="160"/>
      <c r="B74" s="161" t="s">
        <v>32</v>
      </c>
      <c r="C74" s="181">
        <v>74.875642153418639</v>
      </c>
      <c r="D74" s="182">
        <v>887429338637.89404</v>
      </c>
      <c r="E74" s="194">
        <v>1</v>
      </c>
      <c r="F74" s="182">
        <v>-2764572692234.0225</v>
      </c>
      <c r="G74" s="213">
        <v>2764572692383.7734</v>
      </c>
      <c r="H74" s="158"/>
    </row>
    <row r="75" spans="1:8" x14ac:dyDescent="0.25">
      <c r="A75" s="160"/>
      <c r="B75" s="161" t="s">
        <v>20</v>
      </c>
      <c r="C75" s="181">
        <v>49.497516846032674</v>
      </c>
      <c r="D75" s="182">
        <v>709943470910.31519</v>
      </c>
      <c r="E75" s="194">
        <v>1</v>
      </c>
      <c r="F75" s="182">
        <v>-2211658153797.6206</v>
      </c>
      <c r="G75" s="213">
        <v>2211658153896.6157</v>
      </c>
      <c r="H75" s="158"/>
    </row>
    <row r="76" spans="1:8" x14ac:dyDescent="0.25">
      <c r="A76" s="160"/>
      <c r="B76" s="161" t="s">
        <v>42</v>
      </c>
      <c r="C76" s="181">
        <v>59.230215680029957</v>
      </c>
      <c r="D76" s="182">
        <v>704805091159.54443</v>
      </c>
      <c r="E76" s="194">
        <v>1</v>
      </c>
      <c r="F76" s="182">
        <v>-2195650767370.5115</v>
      </c>
      <c r="G76" s="213">
        <v>2195650767488.9719</v>
      </c>
      <c r="H76" s="158"/>
    </row>
    <row r="77" spans="1:8" x14ac:dyDescent="0.25">
      <c r="A77" s="160"/>
      <c r="B77" s="161" t="s">
        <v>27</v>
      </c>
      <c r="C77" s="181">
        <v>65.89602884308222</v>
      </c>
      <c r="D77" s="182">
        <v>916533079861.44678</v>
      </c>
      <c r="E77" s="194">
        <v>1</v>
      </c>
      <c r="F77" s="182">
        <v>-2855238399052.0142</v>
      </c>
      <c r="G77" s="213">
        <v>2855238399183.8062</v>
      </c>
      <c r="H77" s="158"/>
    </row>
    <row r="78" spans="1:8" x14ac:dyDescent="0.25">
      <c r="A78" s="214"/>
      <c r="B78" s="215" t="s">
        <v>37</v>
      </c>
      <c r="C78" s="216">
        <v>70.5026714445995</v>
      </c>
      <c r="D78" s="217">
        <v>841889391765.78357</v>
      </c>
      <c r="E78" s="218">
        <v>1</v>
      </c>
      <c r="F78" s="217">
        <v>-2622703939369.4912</v>
      </c>
      <c r="G78" s="219">
        <v>2622703939510.4961</v>
      </c>
      <c r="H78" s="158"/>
    </row>
    <row r="79" spans="1:8" x14ac:dyDescent="0.25">
      <c r="A79" s="214" t="s">
        <v>42</v>
      </c>
      <c r="B79" s="161" t="s">
        <v>99</v>
      </c>
      <c r="C79" s="212" t="s">
        <v>226</v>
      </c>
      <c r="D79" s="182">
        <v>738385842417.69763</v>
      </c>
      <c r="E79" s="194">
        <v>1.2930777562516189E-2</v>
      </c>
      <c r="F79" s="182">
        <v>-4909269049512.1104</v>
      </c>
      <c r="G79" s="213">
        <v>-308742004804.14355</v>
      </c>
      <c r="H79" s="158"/>
    </row>
    <row r="80" spans="1:8" x14ac:dyDescent="0.25">
      <c r="A80" s="160"/>
      <c r="B80" s="161" t="s">
        <v>32</v>
      </c>
      <c r="C80" s="181">
        <v>15.645426473388685</v>
      </c>
      <c r="D80" s="182">
        <v>808861164069.25586</v>
      </c>
      <c r="E80" s="194">
        <v>1</v>
      </c>
      <c r="F80" s="182">
        <v>-2519812438783.4858</v>
      </c>
      <c r="G80" s="213">
        <v>2519812438814.7769</v>
      </c>
      <c r="H80" s="158"/>
    </row>
    <row r="81" spans="1:8" x14ac:dyDescent="0.25">
      <c r="A81" s="160"/>
      <c r="B81" s="161" t="s">
        <v>20</v>
      </c>
      <c r="C81" s="181">
        <v>-9.7326988339972829</v>
      </c>
      <c r="D81" s="182">
        <v>608888564149.76892</v>
      </c>
      <c r="E81" s="194">
        <v>1</v>
      </c>
      <c r="F81" s="182">
        <v>-1896845893893.8938</v>
      </c>
      <c r="G81" s="213">
        <v>1896845893874.4285</v>
      </c>
      <c r="H81" s="158"/>
    </row>
    <row r="82" spans="1:8" x14ac:dyDescent="0.25">
      <c r="A82" s="160"/>
      <c r="B82" s="161" t="s">
        <v>104</v>
      </c>
      <c r="C82" s="181">
        <v>-59.230215680029957</v>
      </c>
      <c r="D82" s="182">
        <v>704805091159.54443</v>
      </c>
      <c r="E82" s="194">
        <v>1</v>
      </c>
      <c r="F82" s="182">
        <v>-2195650767488.9719</v>
      </c>
      <c r="G82" s="213">
        <v>2195650767370.5115</v>
      </c>
      <c r="H82" s="158"/>
    </row>
    <row r="83" spans="1:8" x14ac:dyDescent="0.25">
      <c r="A83" s="160"/>
      <c r="B83" s="161" t="s">
        <v>27</v>
      </c>
      <c r="C83" s="181">
        <v>6.6658131630522615</v>
      </c>
      <c r="D83" s="182">
        <v>840689263726.19446</v>
      </c>
      <c r="E83" s="194">
        <v>1</v>
      </c>
      <c r="F83" s="182">
        <v>-2618965229137.1201</v>
      </c>
      <c r="G83" s="213">
        <v>2618965229150.4521</v>
      </c>
      <c r="H83" s="158"/>
    </row>
    <row r="84" spans="1:8" x14ac:dyDescent="0.25">
      <c r="A84" s="214"/>
      <c r="B84" s="215" t="s">
        <v>37</v>
      </c>
      <c r="C84" s="216">
        <v>11.272455764569543</v>
      </c>
      <c r="D84" s="217">
        <v>758619337765.61658</v>
      </c>
      <c r="E84" s="218">
        <v>1</v>
      </c>
      <c r="F84" s="217">
        <v>-2363296111275.0005</v>
      </c>
      <c r="G84" s="219">
        <v>2363296111297.5454</v>
      </c>
      <c r="H84" s="158"/>
    </row>
    <row r="85" spans="1:8" x14ac:dyDescent="0.25">
      <c r="A85" s="214" t="s">
        <v>27</v>
      </c>
      <c r="B85" s="161" t="s">
        <v>99</v>
      </c>
      <c r="C85" s="181">
        <v>-2609005527164.793</v>
      </c>
      <c r="D85" s="182">
        <v>942600828685.60474</v>
      </c>
      <c r="E85" s="194">
        <v>0.140514727373272</v>
      </c>
      <c r="F85" s="182">
        <v>-5545451728877.835</v>
      </c>
      <c r="G85" s="213">
        <v>327440674548.24902</v>
      </c>
      <c r="H85" s="158"/>
    </row>
    <row r="86" spans="1:8" x14ac:dyDescent="0.25">
      <c r="A86" s="160"/>
      <c r="B86" s="161" t="s">
        <v>32</v>
      </c>
      <c r="C86" s="181">
        <v>8.9796133103364237</v>
      </c>
      <c r="D86" s="182">
        <v>998768768382.03516</v>
      </c>
      <c r="E86" s="194">
        <v>1</v>
      </c>
      <c r="F86" s="182">
        <v>-3111423910358.9766</v>
      </c>
      <c r="G86" s="213">
        <v>3111423910376.9355</v>
      </c>
      <c r="H86" s="158"/>
    </row>
    <row r="87" spans="1:8" x14ac:dyDescent="0.25">
      <c r="A87" s="160"/>
      <c r="B87" s="161" t="s">
        <v>20</v>
      </c>
      <c r="C87" s="181">
        <v>-16.398511997049546</v>
      </c>
      <c r="D87" s="182">
        <v>845001747636.21814</v>
      </c>
      <c r="E87" s="194">
        <v>1</v>
      </c>
      <c r="F87" s="182">
        <v>-2632399735700.1328</v>
      </c>
      <c r="G87" s="213">
        <v>2632399735667.3359</v>
      </c>
      <c r="H87" s="158"/>
    </row>
    <row r="88" spans="1:8" x14ac:dyDescent="0.25">
      <c r="A88" s="160"/>
      <c r="B88" s="161" t="s">
        <v>104</v>
      </c>
      <c r="C88" s="181">
        <v>-65.89602884308222</v>
      </c>
      <c r="D88" s="182">
        <v>916533079861.44678</v>
      </c>
      <c r="E88" s="194">
        <v>1</v>
      </c>
      <c r="F88" s="182">
        <v>-2855238399183.8062</v>
      </c>
      <c r="G88" s="213">
        <v>2855238399052.0142</v>
      </c>
      <c r="H88" s="158"/>
    </row>
    <row r="89" spans="1:8" x14ac:dyDescent="0.25">
      <c r="A89" s="160"/>
      <c r="B89" s="161" t="s">
        <v>42</v>
      </c>
      <c r="C89" s="181">
        <v>-6.6658131630522615</v>
      </c>
      <c r="D89" s="182">
        <v>840689263726.19446</v>
      </c>
      <c r="E89" s="194">
        <v>1</v>
      </c>
      <c r="F89" s="182">
        <v>-2618965229150.4521</v>
      </c>
      <c r="G89" s="213">
        <v>2618965229137.1201</v>
      </c>
      <c r="H89" s="158"/>
    </row>
    <row r="90" spans="1:8" x14ac:dyDescent="0.25">
      <c r="A90" s="214"/>
      <c r="B90" s="215" t="s">
        <v>37</v>
      </c>
      <c r="C90" s="216">
        <v>4.6066426015172812</v>
      </c>
      <c r="D90" s="217">
        <v>958533238645.29504</v>
      </c>
      <c r="E90" s="218">
        <v>1</v>
      </c>
      <c r="F90" s="217">
        <v>-2986079793454.271</v>
      </c>
      <c r="G90" s="219">
        <v>2986079793463.4839</v>
      </c>
      <c r="H90" s="158"/>
    </row>
    <row r="91" spans="1:8" x14ac:dyDescent="0.25">
      <c r="A91" s="214" t="s">
        <v>37</v>
      </c>
      <c r="B91" s="161" t="s">
        <v>99</v>
      </c>
      <c r="C91" s="181">
        <v>-2609005527169.3994</v>
      </c>
      <c r="D91" s="182">
        <v>870196060509.49255</v>
      </c>
      <c r="E91" s="194">
        <v>7.1498491003365972E-2</v>
      </c>
      <c r="F91" s="182">
        <v>-5319892085790.3252</v>
      </c>
      <c r="G91" s="213">
        <v>101881031451.52637</v>
      </c>
      <c r="H91" s="158"/>
    </row>
    <row r="92" spans="1:8" x14ac:dyDescent="0.25">
      <c r="A92" s="160"/>
      <c r="B92" s="161" t="s">
        <v>32</v>
      </c>
      <c r="C92" s="181">
        <v>4.3729707088191425</v>
      </c>
      <c r="D92" s="182">
        <v>930743742489.20898</v>
      </c>
      <c r="E92" s="194">
        <v>1</v>
      </c>
      <c r="F92" s="182">
        <v>-2899508301098.7773</v>
      </c>
      <c r="G92" s="213">
        <v>2899508301107.5234</v>
      </c>
      <c r="H92" s="158"/>
    </row>
    <row r="93" spans="1:8" x14ac:dyDescent="0.25">
      <c r="A93" s="160"/>
      <c r="B93" s="161" t="s">
        <v>20</v>
      </c>
      <c r="C93" s="181">
        <v>-21.005154598566826</v>
      </c>
      <c r="D93" s="182">
        <v>763395582247.96826</v>
      </c>
      <c r="E93" s="194">
        <v>1</v>
      </c>
      <c r="F93" s="182">
        <v>-2378175352383.4946</v>
      </c>
      <c r="G93" s="213">
        <v>2378175352341.4839</v>
      </c>
      <c r="H93" s="158"/>
    </row>
    <row r="94" spans="1:8" x14ac:dyDescent="0.25">
      <c r="A94" s="160"/>
      <c r="B94" s="161" t="s">
        <v>104</v>
      </c>
      <c r="C94" s="181">
        <v>-70.5026714445995</v>
      </c>
      <c r="D94" s="182">
        <v>841889391765.78357</v>
      </c>
      <c r="E94" s="194">
        <v>1</v>
      </c>
      <c r="F94" s="182">
        <v>-2622703939510.4961</v>
      </c>
      <c r="G94" s="213">
        <v>2622703939369.4912</v>
      </c>
      <c r="H94" s="158"/>
    </row>
    <row r="95" spans="1:8" x14ac:dyDescent="0.25">
      <c r="A95" s="160"/>
      <c r="B95" s="161" t="s">
        <v>42</v>
      </c>
      <c r="C95" s="181">
        <v>-11.272455764569543</v>
      </c>
      <c r="D95" s="182">
        <v>758619337765.61658</v>
      </c>
      <c r="E95" s="194">
        <v>1</v>
      </c>
      <c r="F95" s="182">
        <v>-2363296111297.5454</v>
      </c>
      <c r="G95" s="213">
        <v>2363296111275.0005</v>
      </c>
      <c r="H95" s="158"/>
    </row>
    <row r="96" spans="1:8" x14ac:dyDescent="0.25">
      <c r="A96" s="163"/>
      <c r="B96" s="164" t="s">
        <v>27</v>
      </c>
      <c r="C96" s="184">
        <v>-4.6066426015172812</v>
      </c>
      <c r="D96" s="185">
        <v>958533238645.29504</v>
      </c>
      <c r="E96" s="220">
        <v>1</v>
      </c>
      <c r="F96" s="185">
        <v>-2986079793463.4839</v>
      </c>
      <c r="G96" s="221">
        <v>2986079793454.271</v>
      </c>
      <c r="H96" s="158"/>
    </row>
    <row r="97" spans="1:8" x14ac:dyDescent="0.25">
      <c r="A97" s="198" t="s">
        <v>219</v>
      </c>
      <c r="B97" s="198"/>
      <c r="C97" s="198"/>
      <c r="D97" s="198"/>
      <c r="E97" s="198"/>
      <c r="F97" s="198"/>
      <c r="G97" s="198"/>
      <c r="H97" s="158"/>
    </row>
    <row r="98" spans="1:8" x14ac:dyDescent="0.25">
      <c r="A98" s="198" t="s">
        <v>200</v>
      </c>
      <c r="B98" s="198"/>
      <c r="C98" s="198"/>
      <c r="D98" s="198"/>
      <c r="E98" s="198"/>
      <c r="F98" s="198"/>
      <c r="G98" s="198"/>
      <c r="H98" s="158"/>
    </row>
  </sheetData>
  <mergeCells count="31">
    <mergeCell ref="A97:G97"/>
    <mergeCell ref="A98:G98"/>
    <mergeCell ref="A61:A66"/>
    <mergeCell ref="A67:A72"/>
    <mergeCell ref="A73:A78"/>
    <mergeCell ref="A79:A84"/>
    <mergeCell ref="A85:A90"/>
    <mergeCell ref="A91:A96"/>
    <mergeCell ref="A53:B54"/>
    <mergeCell ref="C53:C54"/>
    <mergeCell ref="D53:D54"/>
    <mergeCell ref="E53:E54"/>
    <mergeCell ref="F53:G53"/>
    <mergeCell ref="A55:A60"/>
    <mergeCell ref="A33:F33"/>
    <mergeCell ref="A34:F34"/>
    <mergeCell ref="A42:F42"/>
    <mergeCell ref="A50:G50"/>
    <mergeCell ref="A51:G51"/>
    <mergeCell ref="A52:G52"/>
    <mergeCell ref="A23:F23"/>
    <mergeCell ref="A24:B24"/>
    <mergeCell ref="A25:A28"/>
    <mergeCell ref="A29:F29"/>
    <mergeCell ref="A30:F30"/>
    <mergeCell ref="A31:F31"/>
    <mergeCell ref="A1:C1"/>
    <mergeCell ref="A2:B2"/>
    <mergeCell ref="A3:A9"/>
    <mergeCell ref="A11:D11"/>
    <mergeCell ref="A12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C2A7-DBB7-4D16-9AC2-FD6496C08E78}">
  <dimension ref="A1:H97"/>
  <sheetViews>
    <sheetView workbookViewId="0">
      <selection activeCell="G9" sqref="G9"/>
    </sheetView>
  </sheetViews>
  <sheetFormatPr defaultRowHeight="15" x14ac:dyDescent="0.25"/>
  <sheetData>
    <row r="1" spans="1:8" x14ac:dyDescent="0.25">
      <c r="A1" s="229" t="s">
        <v>143</v>
      </c>
      <c r="B1" s="229"/>
      <c r="C1" s="229"/>
      <c r="D1" s="222"/>
      <c r="E1" s="222"/>
      <c r="F1" s="222"/>
      <c r="G1" s="222"/>
      <c r="H1" s="222"/>
    </row>
    <row r="2" spans="1:8" x14ac:dyDescent="0.25">
      <c r="A2" s="230" t="s">
        <v>142</v>
      </c>
      <c r="B2" s="230"/>
      <c r="C2" s="231" t="s">
        <v>144</v>
      </c>
      <c r="D2" s="222"/>
      <c r="E2" s="222"/>
      <c r="F2" s="222"/>
      <c r="G2" s="222"/>
      <c r="H2" s="222"/>
    </row>
    <row r="3" spans="1:8" x14ac:dyDescent="0.25">
      <c r="A3" s="232" t="s">
        <v>145</v>
      </c>
      <c r="B3" s="233" t="s">
        <v>99</v>
      </c>
      <c r="C3" s="234">
        <v>13</v>
      </c>
      <c r="D3" s="222"/>
      <c r="E3" s="222"/>
      <c r="F3" s="222"/>
      <c r="G3" s="222"/>
      <c r="H3" s="222"/>
    </row>
    <row r="4" spans="1:8" x14ac:dyDescent="0.25">
      <c r="A4" s="224"/>
      <c r="B4" s="225" t="s">
        <v>32</v>
      </c>
      <c r="C4" s="226">
        <v>10</v>
      </c>
      <c r="D4" s="222"/>
      <c r="E4" s="222"/>
      <c r="F4" s="222"/>
      <c r="G4" s="222"/>
      <c r="H4" s="222"/>
    </row>
    <row r="5" spans="1:8" x14ac:dyDescent="0.25">
      <c r="A5" s="224"/>
      <c r="B5" s="225" t="s">
        <v>20</v>
      </c>
      <c r="C5" s="226">
        <v>25</v>
      </c>
      <c r="D5" s="222"/>
      <c r="E5" s="222"/>
      <c r="F5" s="222"/>
      <c r="G5" s="222"/>
      <c r="H5" s="222"/>
    </row>
    <row r="6" spans="1:8" x14ac:dyDescent="0.25">
      <c r="A6" s="224"/>
      <c r="B6" s="225" t="s">
        <v>104</v>
      </c>
      <c r="C6" s="226">
        <v>15</v>
      </c>
      <c r="D6" s="222"/>
      <c r="E6" s="222"/>
      <c r="F6" s="222"/>
      <c r="G6" s="222"/>
      <c r="H6" s="222"/>
    </row>
    <row r="7" spans="1:8" x14ac:dyDescent="0.25">
      <c r="A7" s="224"/>
      <c r="B7" s="225" t="s">
        <v>42</v>
      </c>
      <c r="C7" s="226">
        <v>26</v>
      </c>
      <c r="D7" s="222"/>
      <c r="E7" s="222"/>
      <c r="F7" s="222"/>
      <c r="G7" s="222"/>
      <c r="H7" s="222"/>
    </row>
    <row r="8" spans="1:8" x14ac:dyDescent="0.25">
      <c r="A8" s="224"/>
      <c r="B8" s="225" t="s">
        <v>27</v>
      </c>
      <c r="C8" s="226">
        <v>9</v>
      </c>
      <c r="D8" s="222"/>
      <c r="E8" s="222"/>
      <c r="F8" s="222"/>
      <c r="G8" s="222"/>
      <c r="H8" s="222"/>
    </row>
    <row r="9" spans="1:8" x14ac:dyDescent="0.25">
      <c r="A9" s="227"/>
      <c r="B9" s="228" t="s">
        <v>37</v>
      </c>
      <c r="C9" s="235">
        <v>12</v>
      </c>
      <c r="D9" s="222"/>
      <c r="E9" s="222"/>
      <c r="F9" s="222"/>
      <c r="G9" s="222"/>
      <c r="H9" s="222"/>
    </row>
    <row r="10" spans="1:8" x14ac:dyDescent="0.25">
      <c r="A10" s="222"/>
      <c r="B10" s="222"/>
      <c r="C10" s="222"/>
      <c r="D10" s="222"/>
      <c r="E10" s="222"/>
      <c r="F10" s="222"/>
      <c r="G10" s="222"/>
      <c r="H10" s="222"/>
    </row>
    <row r="11" spans="1:8" x14ac:dyDescent="0.25">
      <c r="A11" s="229" t="s">
        <v>146</v>
      </c>
      <c r="B11" s="229"/>
      <c r="C11" s="229"/>
      <c r="D11" s="229"/>
      <c r="E11" s="222"/>
      <c r="F11" s="222"/>
      <c r="G11" s="222"/>
      <c r="H11" s="222"/>
    </row>
    <row r="12" spans="1:8" x14ac:dyDescent="0.25">
      <c r="A12" s="236" t="s">
        <v>147</v>
      </c>
      <c r="B12" s="236" t="s">
        <v>16</v>
      </c>
      <c r="C12" s="237"/>
      <c r="D12" s="237"/>
      <c r="E12" s="222"/>
      <c r="F12" s="222"/>
      <c r="G12" s="222"/>
      <c r="H12" s="222"/>
    </row>
    <row r="13" spans="1:8" ht="24.75" x14ac:dyDescent="0.25">
      <c r="A13" s="238" t="s">
        <v>145</v>
      </c>
      <c r="B13" s="239" t="s">
        <v>148</v>
      </c>
      <c r="C13" s="240" t="s">
        <v>149</v>
      </c>
      <c r="D13" s="241" t="s">
        <v>144</v>
      </c>
      <c r="E13" s="222"/>
      <c r="F13" s="222"/>
      <c r="G13" s="222"/>
      <c r="H13" s="222"/>
    </row>
    <row r="14" spans="1:8" x14ac:dyDescent="0.25">
      <c r="A14" s="233" t="s">
        <v>99</v>
      </c>
      <c r="B14" s="242">
        <v>15936809845360.109</v>
      </c>
      <c r="C14" s="243">
        <v>38901270785747.32</v>
      </c>
      <c r="D14" s="244">
        <v>13</v>
      </c>
      <c r="E14" s="222"/>
      <c r="F14" s="222"/>
      <c r="G14" s="222"/>
      <c r="H14" s="222"/>
    </row>
    <row r="15" spans="1:8" x14ac:dyDescent="0.25">
      <c r="A15" s="225" t="s">
        <v>32</v>
      </c>
      <c r="B15" s="245">
        <v>3.9167862044204016E+16</v>
      </c>
      <c r="C15" s="246">
        <v>1.2385965513894315E+17</v>
      </c>
      <c r="D15" s="247">
        <v>10</v>
      </c>
      <c r="E15" s="222"/>
      <c r="F15" s="222"/>
      <c r="G15" s="222"/>
      <c r="H15" s="222"/>
    </row>
    <row r="16" spans="1:8" x14ac:dyDescent="0.25">
      <c r="A16" s="225" t="s">
        <v>20</v>
      </c>
      <c r="B16" s="245">
        <v>106.41279016670521</v>
      </c>
      <c r="C16" s="246">
        <v>96.793419167375362</v>
      </c>
      <c r="D16" s="247">
        <v>25</v>
      </c>
      <c r="E16" s="222"/>
      <c r="F16" s="222"/>
      <c r="G16" s="222"/>
      <c r="H16" s="222"/>
    </row>
    <row r="17" spans="1:8" x14ac:dyDescent="0.25">
      <c r="A17" s="225" t="s">
        <v>104</v>
      </c>
      <c r="B17" s="245">
        <v>343.74826352860305</v>
      </c>
      <c r="C17" s="246">
        <v>498.14136113183542</v>
      </c>
      <c r="D17" s="247">
        <v>15</v>
      </c>
      <c r="E17" s="222"/>
      <c r="F17" s="222"/>
      <c r="G17" s="222"/>
      <c r="H17" s="222"/>
    </row>
    <row r="18" spans="1:8" x14ac:dyDescent="0.25">
      <c r="A18" s="225" t="s">
        <v>42</v>
      </c>
      <c r="B18" s="245">
        <v>135.08370354904466</v>
      </c>
      <c r="C18" s="246">
        <v>158.10149821853466</v>
      </c>
      <c r="D18" s="247">
        <v>26</v>
      </c>
      <c r="E18" s="222"/>
      <c r="F18" s="222"/>
      <c r="G18" s="222"/>
      <c r="H18" s="222"/>
    </row>
    <row r="19" spans="1:8" x14ac:dyDescent="0.25">
      <c r="A19" s="225" t="s">
        <v>27</v>
      </c>
      <c r="B19" s="245">
        <v>168.15690363320326</v>
      </c>
      <c r="C19" s="246">
        <v>151.65923564188299</v>
      </c>
      <c r="D19" s="247">
        <v>9</v>
      </c>
      <c r="E19" s="222"/>
      <c r="F19" s="222"/>
      <c r="G19" s="222"/>
      <c r="H19" s="222"/>
    </row>
    <row r="20" spans="1:8" x14ac:dyDescent="0.25">
      <c r="A20" s="225" t="s">
        <v>37</v>
      </c>
      <c r="B20" s="245">
        <v>70.572401678294995</v>
      </c>
      <c r="C20" s="246">
        <v>46.922537801043283</v>
      </c>
      <c r="D20" s="247">
        <v>12</v>
      </c>
      <c r="E20" s="222"/>
      <c r="F20" s="222"/>
      <c r="G20" s="222"/>
      <c r="H20" s="222"/>
    </row>
    <row r="21" spans="1:8" x14ac:dyDescent="0.25">
      <c r="A21" s="228" t="s">
        <v>150</v>
      </c>
      <c r="B21" s="248">
        <v>3562598172454942</v>
      </c>
      <c r="C21" s="249">
        <v>3.7344912521086496E+16</v>
      </c>
      <c r="D21" s="250">
        <v>110</v>
      </c>
      <c r="E21" s="222"/>
      <c r="F21" s="222"/>
      <c r="G21" s="222"/>
      <c r="H21" s="222"/>
    </row>
    <row r="22" spans="1:8" x14ac:dyDescent="0.25">
      <c r="A22" s="222"/>
      <c r="B22" s="222"/>
      <c r="C22" s="222"/>
      <c r="D22" s="222"/>
      <c r="E22" s="222"/>
      <c r="F22" s="222"/>
      <c r="G22" s="222"/>
      <c r="H22" s="222"/>
    </row>
    <row r="23" spans="1:8" x14ac:dyDescent="0.25">
      <c r="A23" s="229" t="s">
        <v>194</v>
      </c>
      <c r="B23" s="229"/>
      <c r="C23" s="229"/>
      <c r="D23" s="229"/>
      <c r="E23" s="229"/>
      <c r="F23" s="229"/>
      <c r="G23" s="222"/>
      <c r="H23" s="222"/>
    </row>
    <row r="24" spans="1:8" ht="24.75" x14ac:dyDescent="0.25">
      <c r="A24" s="230" t="s">
        <v>142</v>
      </c>
      <c r="B24" s="230"/>
      <c r="C24" s="239" t="s">
        <v>151</v>
      </c>
      <c r="D24" s="240" t="s">
        <v>152</v>
      </c>
      <c r="E24" s="240" t="s">
        <v>153</v>
      </c>
      <c r="F24" s="241" t="s">
        <v>154</v>
      </c>
      <c r="G24" s="222"/>
      <c r="H24" s="222"/>
    </row>
    <row r="25" spans="1:8" ht="24" x14ac:dyDescent="0.25">
      <c r="A25" s="251" t="s">
        <v>16</v>
      </c>
      <c r="B25" s="233" t="s">
        <v>155</v>
      </c>
      <c r="C25" s="252">
        <v>8.7775367391585402</v>
      </c>
      <c r="D25" s="253">
        <v>6</v>
      </c>
      <c r="E25" s="253">
        <v>103</v>
      </c>
      <c r="F25" s="254">
        <v>1.0039350927792784E-7</v>
      </c>
      <c r="G25" s="222"/>
      <c r="H25" s="222"/>
    </row>
    <row r="26" spans="1:8" ht="24" x14ac:dyDescent="0.25">
      <c r="A26" s="224"/>
      <c r="B26" s="225" t="s">
        <v>156</v>
      </c>
      <c r="C26" s="255">
        <v>1.7338234272866466</v>
      </c>
      <c r="D26" s="256">
        <v>6</v>
      </c>
      <c r="E26" s="256">
        <v>103</v>
      </c>
      <c r="F26" s="257">
        <v>0.12049692903020039</v>
      </c>
      <c r="G26" s="222"/>
      <c r="H26" s="222"/>
    </row>
    <row r="27" spans="1:8" ht="60" x14ac:dyDescent="0.25">
      <c r="A27" s="224"/>
      <c r="B27" s="225" t="s">
        <v>157</v>
      </c>
      <c r="C27" s="255">
        <v>1.7338234272866466</v>
      </c>
      <c r="D27" s="256">
        <v>6</v>
      </c>
      <c r="E27" s="258">
        <v>9.0000023674406098</v>
      </c>
      <c r="F27" s="257">
        <v>0.21974560481608968</v>
      </c>
      <c r="G27" s="222"/>
      <c r="H27" s="222"/>
    </row>
    <row r="28" spans="1:8" ht="36" x14ac:dyDescent="0.25">
      <c r="A28" s="227"/>
      <c r="B28" s="228" t="s">
        <v>158</v>
      </c>
      <c r="C28" s="259">
        <v>4.5783526606579379</v>
      </c>
      <c r="D28" s="260">
        <v>6</v>
      </c>
      <c r="E28" s="260">
        <v>103</v>
      </c>
      <c r="F28" s="261">
        <v>3.7004358363725102E-4</v>
      </c>
      <c r="G28" s="222"/>
      <c r="H28" s="222"/>
    </row>
    <row r="29" spans="1:8" x14ac:dyDescent="0.25">
      <c r="A29" s="262" t="s">
        <v>159</v>
      </c>
      <c r="B29" s="262"/>
      <c r="C29" s="262"/>
      <c r="D29" s="262"/>
      <c r="E29" s="262"/>
      <c r="F29" s="262"/>
      <c r="G29" s="222"/>
      <c r="H29" s="222"/>
    </row>
    <row r="30" spans="1:8" x14ac:dyDescent="0.25">
      <c r="A30" s="262" t="s">
        <v>227</v>
      </c>
      <c r="B30" s="262"/>
      <c r="C30" s="262"/>
      <c r="D30" s="262"/>
      <c r="E30" s="262"/>
      <c r="F30" s="262"/>
      <c r="G30" s="222"/>
      <c r="H30" s="222"/>
    </row>
    <row r="31" spans="1:8" x14ac:dyDescent="0.25">
      <c r="A31" s="262" t="s">
        <v>161</v>
      </c>
      <c r="B31" s="262"/>
      <c r="C31" s="262"/>
      <c r="D31" s="262"/>
      <c r="E31" s="262"/>
      <c r="F31" s="262"/>
      <c r="G31" s="222"/>
      <c r="H31" s="222"/>
    </row>
    <row r="32" spans="1:8" x14ac:dyDescent="0.25">
      <c r="A32" s="222"/>
      <c r="B32" s="222"/>
      <c r="C32" s="222"/>
      <c r="D32" s="222"/>
      <c r="E32" s="222"/>
      <c r="F32" s="222"/>
      <c r="G32" s="222"/>
      <c r="H32" s="222"/>
    </row>
    <row r="33" spans="1:8" x14ac:dyDescent="0.25">
      <c r="A33" s="229" t="s">
        <v>162</v>
      </c>
      <c r="B33" s="229"/>
      <c r="C33" s="229"/>
      <c r="D33" s="229"/>
      <c r="E33" s="229"/>
      <c r="F33" s="229"/>
      <c r="G33" s="222"/>
      <c r="H33" s="222"/>
    </row>
    <row r="34" spans="1:8" x14ac:dyDescent="0.25">
      <c r="A34" s="236" t="s">
        <v>147</v>
      </c>
      <c r="B34" s="236" t="s">
        <v>16</v>
      </c>
      <c r="C34" s="237"/>
      <c r="D34" s="237"/>
      <c r="E34" s="237"/>
      <c r="F34" s="237"/>
      <c r="G34" s="222"/>
      <c r="H34" s="222"/>
    </row>
    <row r="35" spans="1:8" ht="36.75" x14ac:dyDescent="0.25">
      <c r="A35" s="238" t="s">
        <v>163</v>
      </c>
      <c r="B35" s="239" t="s">
        <v>164</v>
      </c>
      <c r="C35" s="240" t="s">
        <v>165</v>
      </c>
      <c r="D35" s="240" t="s">
        <v>166</v>
      </c>
      <c r="E35" s="240" t="s">
        <v>167</v>
      </c>
      <c r="F35" s="241" t="s">
        <v>154</v>
      </c>
      <c r="G35" s="222"/>
      <c r="H35" s="222"/>
    </row>
    <row r="36" spans="1:8" ht="24" x14ac:dyDescent="0.25">
      <c r="A36" s="233" t="s">
        <v>168</v>
      </c>
      <c r="B36" s="263" t="s">
        <v>230</v>
      </c>
      <c r="C36" s="253">
        <v>6</v>
      </c>
      <c r="D36" s="264">
        <v>2.3241809736134986E+33</v>
      </c>
      <c r="E36" s="264">
        <v>1.7338234272866351</v>
      </c>
      <c r="F36" s="254">
        <v>0.12049692903020316</v>
      </c>
      <c r="G36" s="222"/>
      <c r="H36" s="222"/>
    </row>
    <row r="37" spans="1:8" x14ac:dyDescent="0.25">
      <c r="A37" s="225" t="s">
        <v>169</v>
      </c>
      <c r="B37" s="255">
        <v>2.9726675631020311E+33</v>
      </c>
      <c r="C37" s="256">
        <v>1</v>
      </c>
      <c r="D37" s="258">
        <v>2.9726675631020311E+33</v>
      </c>
      <c r="E37" s="258">
        <v>2.2175900762272032</v>
      </c>
      <c r="F37" s="257">
        <v>0.1395015261446404</v>
      </c>
      <c r="G37" s="222"/>
      <c r="H37" s="222"/>
    </row>
    <row r="38" spans="1:8" ht="24" x14ac:dyDescent="0.25">
      <c r="A38" s="225" t="s">
        <v>145</v>
      </c>
      <c r="B38" s="255">
        <v>1.3945085841681056E+34</v>
      </c>
      <c r="C38" s="256">
        <v>6</v>
      </c>
      <c r="D38" s="258">
        <v>2.3241809736135092E+33</v>
      </c>
      <c r="E38" s="258">
        <v>1.7338234272866431</v>
      </c>
      <c r="F38" s="257">
        <v>0.12049692903020082</v>
      </c>
      <c r="G38" s="222"/>
      <c r="H38" s="222"/>
    </row>
    <row r="39" spans="1:8" x14ac:dyDescent="0.25">
      <c r="A39" s="225" t="s">
        <v>170</v>
      </c>
      <c r="B39" s="255">
        <v>1.3807094569994778E+35</v>
      </c>
      <c r="C39" s="256">
        <v>103</v>
      </c>
      <c r="D39" s="258">
        <v>1.3404946184460949E+33</v>
      </c>
      <c r="E39" s="265"/>
      <c r="F39" s="266"/>
      <c r="G39" s="222"/>
      <c r="H39" s="222"/>
    </row>
    <row r="40" spans="1:8" x14ac:dyDescent="0.25">
      <c r="A40" s="225" t="s">
        <v>150</v>
      </c>
      <c r="B40" s="255">
        <v>1.5341216317285055E+35</v>
      </c>
      <c r="C40" s="256">
        <v>110</v>
      </c>
      <c r="D40" s="265"/>
      <c r="E40" s="265"/>
      <c r="F40" s="266"/>
      <c r="G40" s="222"/>
      <c r="H40" s="222"/>
    </row>
    <row r="41" spans="1:8" ht="24" x14ac:dyDescent="0.25">
      <c r="A41" s="228" t="s">
        <v>171</v>
      </c>
      <c r="B41" s="259">
        <v>1.5201603154162877E+35</v>
      </c>
      <c r="C41" s="260">
        <v>109</v>
      </c>
      <c r="D41" s="267"/>
      <c r="E41" s="267"/>
      <c r="F41" s="268"/>
      <c r="G41" s="222"/>
      <c r="H41" s="222"/>
    </row>
    <row r="42" spans="1:8" x14ac:dyDescent="0.25">
      <c r="A42" s="262" t="s">
        <v>228</v>
      </c>
      <c r="B42" s="262"/>
      <c r="C42" s="262"/>
      <c r="D42" s="262"/>
      <c r="E42" s="262"/>
      <c r="F42" s="262"/>
      <c r="G42" s="222"/>
      <c r="H42" s="222"/>
    </row>
    <row r="43" spans="1:8" x14ac:dyDescent="0.25">
      <c r="A43" s="222"/>
      <c r="B43" s="222"/>
      <c r="C43" s="222"/>
      <c r="D43" s="222"/>
      <c r="E43" s="222"/>
      <c r="F43" s="222"/>
      <c r="G43" s="222"/>
      <c r="H43" s="222"/>
    </row>
    <row r="44" spans="1:8" x14ac:dyDescent="0.25">
      <c r="A44" s="222"/>
      <c r="B44" s="222"/>
      <c r="C44" s="222"/>
      <c r="D44" s="222"/>
      <c r="E44" s="222"/>
      <c r="F44" s="222"/>
      <c r="G44" s="222"/>
      <c r="H44" s="222"/>
    </row>
    <row r="45" spans="1:8" x14ac:dyDescent="0.25">
      <c r="A45" s="223" t="s">
        <v>190</v>
      </c>
      <c r="B45" s="222"/>
      <c r="C45" s="222"/>
      <c r="D45" s="222"/>
      <c r="E45" s="222"/>
      <c r="F45" s="222"/>
      <c r="G45" s="222"/>
      <c r="H45" s="222"/>
    </row>
    <row r="46" spans="1:8" x14ac:dyDescent="0.25">
      <c r="A46" s="222"/>
      <c r="B46" s="222"/>
      <c r="C46" s="222"/>
      <c r="D46" s="222"/>
      <c r="E46" s="222"/>
      <c r="F46" s="222"/>
      <c r="G46" s="222"/>
      <c r="H46" s="222"/>
    </row>
    <row r="47" spans="1:8" x14ac:dyDescent="0.25">
      <c r="A47" s="222"/>
      <c r="B47" s="222"/>
      <c r="C47" s="222"/>
      <c r="D47" s="222"/>
      <c r="E47" s="222"/>
      <c r="F47" s="222"/>
      <c r="G47" s="222"/>
      <c r="H47" s="222"/>
    </row>
    <row r="48" spans="1:8" x14ac:dyDescent="0.25">
      <c r="A48" s="223" t="s">
        <v>1</v>
      </c>
      <c r="B48" s="222"/>
      <c r="C48" s="222"/>
      <c r="D48" s="222"/>
      <c r="E48" s="222"/>
      <c r="F48" s="222"/>
      <c r="G48" s="222"/>
      <c r="H48" s="222"/>
    </row>
    <row r="49" spans="1:8" x14ac:dyDescent="0.25">
      <c r="A49" s="222"/>
      <c r="B49" s="222"/>
      <c r="C49" s="222"/>
      <c r="D49" s="222"/>
      <c r="E49" s="222"/>
      <c r="F49" s="222"/>
      <c r="G49" s="222"/>
      <c r="H49" s="222"/>
    </row>
    <row r="50" spans="1:8" x14ac:dyDescent="0.25">
      <c r="A50" s="229" t="s">
        <v>191</v>
      </c>
      <c r="B50" s="229"/>
      <c r="C50" s="229"/>
      <c r="D50" s="229"/>
      <c r="E50" s="229"/>
      <c r="F50" s="229"/>
      <c r="G50" s="229"/>
      <c r="H50" s="222"/>
    </row>
    <row r="51" spans="1:8" x14ac:dyDescent="0.25">
      <c r="A51" s="236" t="s">
        <v>147</v>
      </c>
      <c r="B51" s="236" t="s">
        <v>16</v>
      </c>
      <c r="C51" s="237"/>
      <c r="D51" s="237"/>
      <c r="E51" s="237"/>
      <c r="F51" s="237"/>
      <c r="G51" s="237"/>
      <c r="H51" s="222"/>
    </row>
    <row r="52" spans="1:8" x14ac:dyDescent="0.25">
      <c r="A52" s="236" t="s">
        <v>192</v>
      </c>
      <c r="B52" s="237"/>
      <c r="C52" s="237"/>
      <c r="D52" s="237"/>
      <c r="E52" s="237"/>
      <c r="F52" s="237"/>
      <c r="G52" s="237"/>
      <c r="H52" s="222"/>
    </row>
    <row r="53" spans="1:8" x14ac:dyDescent="0.25">
      <c r="A53" s="269" t="s">
        <v>182</v>
      </c>
      <c r="B53" s="269"/>
      <c r="C53" s="270" t="s">
        <v>183</v>
      </c>
      <c r="D53" s="271" t="s">
        <v>175</v>
      </c>
      <c r="E53" s="271" t="s">
        <v>154</v>
      </c>
      <c r="F53" s="271" t="s">
        <v>176</v>
      </c>
      <c r="G53" s="272"/>
      <c r="H53" s="222"/>
    </row>
    <row r="54" spans="1:8" ht="24.75" x14ac:dyDescent="0.25">
      <c r="A54" s="230"/>
      <c r="B54" s="230"/>
      <c r="C54" s="273"/>
      <c r="D54" s="274"/>
      <c r="E54" s="274"/>
      <c r="F54" s="240" t="s">
        <v>177</v>
      </c>
      <c r="G54" s="241" t="s">
        <v>178</v>
      </c>
      <c r="H54" s="222"/>
    </row>
    <row r="55" spans="1:8" x14ac:dyDescent="0.25">
      <c r="A55" s="251" t="s">
        <v>99</v>
      </c>
      <c r="B55" s="233" t="s">
        <v>32</v>
      </c>
      <c r="C55" s="242">
        <v>-3.9151925234358656E+16</v>
      </c>
      <c r="D55" s="243">
        <v>1.5400143911480474E+16</v>
      </c>
      <c r="E55" s="264">
        <v>0.26251269959791268</v>
      </c>
      <c r="F55" s="243">
        <v>-8.7127370108261184E+16</v>
      </c>
      <c r="G55" s="275">
        <v>8823519639543864</v>
      </c>
      <c r="H55" s="222"/>
    </row>
    <row r="56" spans="1:8" x14ac:dyDescent="0.25">
      <c r="A56" s="224"/>
      <c r="B56" s="225" t="s">
        <v>20</v>
      </c>
      <c r="C56" s="245">
        <v>15936809845253.697</v>
      </c>
      <c r="D56" s="246">
        <v>1.2519375199567406E+16</v>
      </c>
      <c r="E56" s="258">
        <v>1</v>
      </c>
      <c r="F56" s="246">
        <v>-3.8985165919772568E+16</v>
      </c>
      <c r="G56" s="276">
        <v>3.901703953946308E+16</v>
      </c>
      <c r="H56" s="222"/>
    </row>
    <row r="57" spans="1:8" x14ac:dyDescent="0.25">
      <c r="A57" s="224"/>
      <c r="B57" s="225" t="s">
        <v>104</v>
      </c>
      <c r="C57" s="245">
        <v>15936809845016.361</v>
      </c>
      <c r="D57" s="246">
        <v>1.3873762234740292E+16</v>
      </c>
      <c r="E57" s="258">
        <v>1</v>
      </c>
      <c r="F57" s="246">
        <v>-4.320443301996048E+16</v>
      </c>
      <c r="G57" s="276">
        <v>4.3236306639650512E+16</v>
      </c>
      <c r="H57" s="222"/>
    </row>
    <row r="58" spans="1:8" x14ac:dyDescent="0.25">
      <c r="A58" s="224"/>
      <c r="B58" s="225" t="s">
        <v>42</v>
      </c>
      <c r="C58" s="245">
        <v>15936809845225.025</v>
      </c>
      <c r="D58" s="246">
        <v>1.2436738156548502E+16</v>
      </c>
      <c r="E58" s="258">
        <v>1</v>
      </c>
      <c r="F58" s="246">
        <v>-3.8727730085102232E+16</v>
      </c>
      <c r="G58" s="276">
        <v>3.875960370479268E+16</v>
      </c>
      <c r="H58" s="222"/>
    </row>
    <row r="59" spans="1:8" x14ac:dyDescent="0.25">
      <c r="A59" s="224"/>
      <c r="B59" s="225" t="s">
        <v>27</v>
      </c>
      <c r="C59" s="245">
        <v>15936809845191.953</v>
      </c>
      <c r="D59" s="246">
        <v>1.5876360324196166E+16</v>
      </c>
      <c r="E59" s="258">
        <v>1</v>
      </c>
      <c r="F59" s="246">
        <v>-4.944304577562752E+16</v>
      </c>
      <c r="G59" s="276">
        <v>4.9474919395317904E+16</v>
      </c>
      <c r="H59" s="222"/>
    </row>
    <row r="60" spans="1:8" x14ac:dyDescent="0.25">
      <c r="A60" s="277"/>
      <c r="B60" s="278" t="s">
        <v>37</v>
      </c>
      <c r="C60" s="279">
        <v>15936809845289.537</v>
      </c>
      <c r="D60" s="280">
        <v>1.4656836477228214E+16</v>
      </c>
      <c r="E60" s="281">
        <v>1</v>
      </c>
      <c r="F60" s="280">
        <v>-4.5643912505904872E+16</v>
      </c>
      <c r="G60" s="282">
        <v>4.5675786125595448E+16</v>
      </c>
      <c r="H60" s="222"/>
    </row>
    <row r="61" spans="1:8" x14ac:dyDescent="0.25">
      <c r="A61" s="277" t="s">
        <v>32</v>
      </c>
      <c r="B61" s="225" t="s">
        <v>99</v>
      </c>
      <c r="C61" s="245">
        <v>3.9151925234358656E+16</v>
      </c>
      <c r="D61" s="246">
        <v>1.5400143911480474E+16</v>
      </c>
      <c r="E61" s="258">
        <v>0.26251269959791268</v>
      </c>
      <c r="F61" s="246">
        <v>-8823519639543864</v>
      </c>
      <c r="G61" s="276">
        <v>8.7127370108261184E+16</v>
      </c>
      <c r="H61" s="222"/>
    </row>
    <row r="62" spans="1:8" x14ac:dyDescent="0.25">
      <c r="A62" s="224"/>
      <c r="B62" s="225" t="s">
        <v>20</v>
      </c>
      <c r="C62" s="245">
        <v>3.9167862044203912E+16</v>
      </c>
      <c r="D62" s="246">
        <v>1.3699242555063156E+16</v>
      </c>
      <c r="E62" s="258">
        <v>0.10799648779223689</v>
      </c>
      <c r="F62" s="246">
        <v>-3508833692691336</v>
      </c>
      <c r="G62" s="276">
        <v>8.1844557781099168E+16</v>
      </c>
      <c r="H62" s="222"/>
    </row>
    <row r="63" spans="1:8" x14ac:dyDescent="0.25">
      <c r="A63" s="224"/>
      <c r="B63" s="225" t="s">
        <v>104</v>
      </c>
      <c r="C63" s="245">
        <v>3.9167862044203672E+16</v>
      </c>
      <c r="D63" s="246">
        <v>1.4947099040985038E+16</v>
      </c>
      <c r="E63" s="258">
        <v>0.21230538269863686</v>
      </c>
      <c r="F63" s="246">
        <v>-7396230485539576</v>
      </c>
      <c r="G63" s="276">
        <v>8.5731954573946912E+16</v>
      </c>
      <c r="H63" s="222"/>
    </row>
    <row r="64" spans="1:8" x14ac:dyDescent="0.25">
      <c r="A64" s="224"/>
      <c r="B64" s="225" t="s">
        <v>42</v>
      </c>
      <c r="C64" s="245">
        <v>3.916786204420388E+16</v>
      </c>
      <c r="D64" s="246">
        <v>1.362376406025366E+16</v>
      </c>
      <c r="E64" s="258">
        <v>0.10311076925079013</v>
      </c>
      <c r="F64" s="246">
        <v>-3273698593453840</v>
      </c>
      <c r="G64" s="276">
        <v>8.16094226818616E+16</v>
      </c>
      <c r="H64" s="222"/>
    </row>
    <row r="65" spans="1:8" x14ac:dyDescent="0.25">
      <c r="A65" s="224"/>
      <c r="B65" s="225" t="s">
        <v>27</v>
      </c>
      <c r="C65" s="245">
        <v>3.9167862044203848E+16</v>
      </c>
      <c r="D65" s="246">
        <v>1.6822404951094836E+16</v>
      </c>
      <c r="E65" s="258">
        <v>0.45883837921134613</v>
      </c>
      <c r="F65" s="246">
        <v>-1.3238295068137656E+16</v>
      </c>
      <c r="G65" s="276">
        <v>9.1574019156545344E+16</v>
      </c>
      <c r="H65" s="222"/>
    </row>
    <row r="66" spans="1:8" x14ac:dyDescent="0.25">
      <c r="A66" s="277"/>
      <c r="B66" s="278" t="s">
        <v>37</v>
      </c>
      <c r="C66" s="279">
        <v>3.9167862044203944E+16</v>
      </c>
      <c r="D66" s="280">
        <v>1.5676649728660694E+16</v>
      </c>
      <c r="E66" s="281">
        <v>0.29513083677371077</v>
      </c>
      <c r="F66" s="280">
        <v>-9668970208004432</v>
      </c>
      <c r="G66" s="282">
        <v>8.800469429641232E+16</v>
      </c>
      <c r="H66" s="222"/>
    </row>
    <row r="67" spans="1:8" x14ac:dyDescent="0.25">
      <c r="A67" s="277" t="s">
        <v>20</v>
      </c>
      <c r="B67" s="225" t="s">
        <v>99</v>
      </c>
      <c r="C67" s="245">
        <v>-15936809845253.697</v>
      </c>
      <c r="D67" s="246">
        <v>1.2519375199567406E+16</v>
      </c>
      <c r="E67" s="258">
        <v>1</v>
      </c>
      <c r="F67" s="246">
        <v>-3.901703953946308E+16</v>
      </c>
      <c r="G67" s="276">
        <v>3.8985165919772568E+16</v>
      </c>
      <c r="H67" s="222"/>
    </row>
    <row r="68" spans="1:8" x14ac:dyDescent="0.25">
      <c r="A68" s="224"/>
      <c r="B68" s="225" t="s">
        <v>32</v>
      </c>
      <c r="C68" s="245">
        <v>-3.9167862044203912E+16</v>
      </c>
      <c r="D68" s="246">
        <v>1.3699242555063156E+16</v>
      </c>
      <c r="E68" s="258">
        <v>0.10799648779223689</v>
      </c>
      <c r="F68" s="246">
        <v>-8.1844557781099168E+16</v>
      </c>
      <c r="G68" s="276">
        <v>3508833692691336</v>
      </c>
      <c r="H68" s="222"/>
    </row>
    <row r="69" spans="1:8" x14ac:dyDescent="0.25">
      <c r="A69" s="224"/>
      <c r="B69" s="225" t="s">
        <v>104</v>
      </c>
      <c r="C69" s="245">
        <v>-237.33547336189784</v>
      </c>
      <c r="D69" s="246">
        <v>1.1957679232788028E+16</v>
      </c>
      <c r="E69" s="258">
        <v>1</v>
      </c>
      <c r="F69" s="246">
        <v>-3.7251274023794832E+16</v>
      </c>
      <c r="G69" s="276">
        <v>3.7251274023794352E+16</v>
      </c>
      <c r="H69" s="222"/>
    </row>
    <row r="70" spans="1:8" x14ac:dyDescent="0.25">
      <c r="A70" s="224"/>
      <c r="B70" s="225" t="s">
        <v>42</v>
      </c>
      <c r="C70" s="245">
        <v>-28.67091338233945</v>
      </c>
      <c r="D70" s="246">
        <v>1.0255597011519788E+16</v>
      </c>
      <c r="E70" s="258">
        <v>1</v>
      </c>
      <c r="F70" s="246">
        <v>-3.1948846186322948E+16</v>
      </c>
      <c r="G70" s="276">
        <v>3.1948846186322892E+16</v>
      </c>
      <c r="H70" s="222"/>
    </row>
    <row r="71" spans="1:8" x14ac:dyDescent="0.25">
      <c r="A71" s="224"/>
      <c r="B71" s="225" t="s">
        <v>27</v>
      </c>
      <c r="C71" s="245">
        <v>-61.74411346649805</v>
      </c>
      <c r="D71" s="246">
        <v>1.4232485068738148E+16</v>
      </c>
      <c r="E71" s="258">
        <v>1</v>
      </c>
      <c r="F71" s="246">
        <v>-4.4337884552161152E+16</v>
      </c>
      <c r="G71" s="276">
        <v>4.4337884552161024E+16</v>
      </c>
      <c r="H71" s="222"/>
    </row>
    <row r="72" spans="1:8" x14ac:dyDescent="0.25">
      <c r="A72" s="277"/>
      <c r="B72" s="278" t="s">
        <v>37</v>
      </c>
      <c r="C72" s="279">
        <v>35.840388488410213</v>
      </c>
      <c r="D72" s="280">
        <v>1.285798077492542E+16</v>
      </c>
      <c r="E72" s="281">
        <v>1</v>
      </c>
      <c r="F72" s="280">
        <v>-4.005594697055208E+16</v>
      </c>
      <c r="G72" s="282">
        <v>4.0055946970552144E+16</v>
      </c>
      <c r="H72" s="222"/>
    </row>
    <row r="73" spans="1:8" x14ac:dyDescent="0.25">
      <c r="A73" s="277" t="s">
        <v>104</v>
      </c>
      <c r="B73" s="225" t="s">
        <v>99</v>
      </c>
      <c r="C73" s="245">
        <v>-15936809845016.361</v>
      </c>
      <c r="D73" s="246">
        <v>1.3873762234740292E+16</v>
      </c>
      <c r="E73" s="258">
        <v>1</v>
      </c>
      <c r="F73" s="246">
        <v>-4.3236306639650512E+16</v>
      </c>
      <c r="G73" s="276">
        <v>4.320443301996048E+16</v>
      </c>
      <c r="H73" s="222"/>
    </row>
    <row r="74" spans="1:8" x14ac:dyDescent="0.25">
      <c r="A74" s="224"/>
      <c r="B74" s="225" t="s">
        <v>32</v>
      </c>
      <c r="C74" s="245">
        <v>-3.9167862044203672E+16</v>
      </c>
      <c r="D74" s="246">
        <v>1.4947099040985038E+16</v>
      </c>
      <c r="E74" s="258">
        <v>0.21230538269863686</v>
      </c>
      <c r="F74" s="246">
        <v>-8.5731954573946912E+16</v>
      </c>
      <c r="G74" s="276">
        <v>7396230485539576</v>
      </c>
      <c r="H74" s="222"/>
    </row>
    <row r="75" spans="1:8" x14ac:dyDescent="0.25">
      <c r="A75" s="224"/>
      <c r="B75" s="225" t="s">
        <v>20</v>
      </c>
      <c r="C75" s="245">
        <v>237.33547336189784</v>
      </c>
      <c r="D75" s="246">
        <v>1.1957679232788028E+16</v>
      </c>
      <c r="E75" s="258">
        <v>1</v>
      </c>
      <c r="F75" s="246">
        <v>-3.7251274023794352E+16</v>
      </c>
      <c r="G75" s="276">
        <v>3.7251274023794832E+16</v>
      </c>
      <c r="H75" s="222"/>
    </row>
    <row r="76" spans="1:8" x14ac:dyDescent="0.25">
      <c r="A76" s="224"/>
      <c r="B76" s="225" t="s">
        <v>42</v>
      </c>
      <c r="C76" s="245">
        <v>208.66455997955839</v>
      </c>
      <c r="D76" s="246">
        <v>1.1871132769085526E+16</v>
      </c>
      <c r="E76" s="258">
        <v>1</v>
      </c>
      <c r="F76" s="246">
        <v>-3.6981659329135896E+16</v>
      </c>
      <c r="G76" s="276">
        <v>3.6981659329136312E+16</v>
      </c>
      <c r="H76" s="222"/>
    </row>
    <row r="77" spans="1:8" x14ac:dyDescent="0.25">
      <c r="A77" s="224"/>
      <c r="B77" s="225" t="s">
        <v>27</v>
      </c>
      <c r="C77" s="245">
        <v>175.59135989539979</v>
      </c>
      <c r="D77" s="246">
        <v>1.5437297509292774E+16</v>
      </c>
      <c r="E77" s="258">
        <v>1</v>
      </c>
      <c r="F77" s="246">
        <v>-4.8091187973054968E+16</v>
      </c>
      <c r="G77" s="276">
        <v>4.809118797305532E+16</v>
      </c>
      <c r="H77" s="222"/>
    </row>
    <row r="78" spans="1:8" x14ac:dyDescent="0.25">
      <c r="A78" s="277"/>
      <c r="B78" s="278" t="s">
        <v>37</v>
      </c>
      <c r="C78" s="279">
        <v>273.17586185030802</v>
      </c>
      <c r="D78" s="280">
        <v>1.4180063214489358E+16</v>
      </c>
      <c r="E78" s="281">
        <v>1</v>
      </c>
      <c r="F78" s="280">
        <v>-4.4174576871845848E+16</v>
      </c>
      <c r="G78" s="282">
        <v>4.4174576871846392E+16</v>
      </c>
      <c r="H78" s="222"/>
    </row>
    <row r="79" spans="1:8" x14ac:dyDescent="0.25">
      <c r="A79" s="277" t="s">
        <v>42</v>
      </c>
      <c r="B79" s="225" t="s">
        <v>99</v>
      </c>
      <c r="C79" s="245">
        <v>-15936809845225.025</v>
      </c>
      <c r="D79" s="246">
        <v>1.2436738156548502E+16</v>
      </c>
      <c r="E79" s="258">
        <v>1</v>
      </c>
      <c r="F79" s="246">
        <v>-3.875960370479268E+16</v>
      </c>
      <c r="G79" s="276">
        <v>3.8727730085102232E+16</v>
      </c>
      <c r="H79" s="222"/>
    </row>
    <row r="80" spans="1:8" x14ac:dyDescent="0.25">
      <c r="A80" s="224"/>
      <c r="B80" s="225" t="s">
        <v>32</v>
      </c>
      <c r="C80" s="245">
        <v>-3.916786204420388E+16</v>
      </c>
      <c r="D80" s="246">
        <v>1.362376406025366E+16</v>
      </c>
      <c r="E80" s="258">
        <v>0.10311076925079013</v>
      </c>
      <c r="F80" s="246">
        <v>-8.16094226818616E+16</v>
      </c>
      <c r="G80" s="276">
        <v>3273698593453840</v>
      </c>
      <c r="H80" s="222"/>
    </row>
    <row r="81" spans="1:8" x14ac:dyDescent="0.25">
      <c r="A81" s="224"/>
      <c r="B81" s="225" t="s">
        <v>20</v>
      </c>
      <c r="C81" s="245">
        <v>28.67091338233945</v>
      </c>
      <c r="D81" s="246">
        <v>1.0255597011519788E+16</v>
      </c>
      <c r="E81" s="258">
        <v>1</v>
      </c>
      <c r="F81" s="246">
        <v>-3.1948846186322892E+16</v>
      </c>
      <c r="G81" s="276">
        <v>3.1948846186322948E+16</v>
      </c>
      <c r="H81" s="222"/>
    </row>
    <row r="82" spans="1:8" x14ac:dyDescent="0.25">
      <c r="A82" s="224"/>
      <c r="B82" s="225" t="s">
        <v>104</v>
      </c>
      <c r="C82" s="245">
        <v>-208.66455997955839</v>
      </c>
      <c r="D82" s="246">
        <v>1.1871132769085526E+16</v>
      </c>
      <c r="E82" s="258">
        <v>1</v>
      </c>
      <c r="F82" s="246">
        <v>-3.6981659329136312E+16</v>
      </c>
      <c r="G82" s="276">
        <v>3.6981659329135896E+16</v>
      </c>
      <c r="H82" s="222"/>
    </row>
    <row r="83" spans="1:8" x14ac:dyDescent="0.25">
      <c r="A83" s="224"/>
      <c r="B83" s="225" t="s">
        <v>27</v>
      </c>
      <c r="C83" s="245">
        <v>-33.0732000841586</v>
      </c>
      <c r="D83" s="246">
        <v>1.415984928658707E+16</v>
      </c>
      <c r="E83" s="258">
        <v>1</v>
      </c>
      <c r="F83" s="246">
        <v>-4.4111605240585072E+16</v>
      </c>
      <c r="G83" s="276">
        <v>4.4111605240585008E+16</v>
      </c>
      <c r="H83" s="222"/>
    </row>
    <row r="84" spans="1:8" x14ac:dyDescent="0.25">
      <c r="A84" s="277"/>
      <c r="B84" s="278" t="s">
        <v>37</v>
      </c>
      <c r="C84" s="279">
        <v>64.511301870749662</v>
      </c>
      <c r="D84" s="280">
        <v>1.2777533807247692E+16</v>
      </c>
      <c r="E84" s="281">
        <v>1</v>
      </c>
      <c r="F84" s="280">
        <v>-3.980533378892988E+16</v>
      </c>
      <c r="G84" s="282">
        <v>3.9805333788930008E+16</v>
      </c>
      <c r="H84" s="222"/>
    </row>
    <row r="85" spans="1:8" x14ac:dyDescent="0.25">
      <c r="A85" s="277" t="s">
        <v>27</v>
      </c>
      <c r="B85" s="225" t="s">
        <v>99</v>
      </c>
      <c r="C85" s="245">
        <v>-15936809845191.953</v>
      </c>
      <c r="D85" s="246">
        <v>1.5876360324196166E+16</v>
      </c>
      <c r="E85" s="258">
        <v>1</v>
      </c>
      <c r="F85" s="246">
        <v>-4.9474919395317904E+16</v>
      </c>
      <c r="G85" s="276">
        <v>4.944304577562752E+16</v>
      </c>
      <c r="H85" s="222"/>
    </row>
    <row r="86" spans="1:8" x14ac:dyDescent="0.25">
      <c r="A86" s="224"/>
      <c r="B86" s="225" t="s">
        <v>32</v>
      </c>
      <c r="C86" s="245">
        <v>-3.9167862044203848E+16</v>
      </c>
      <c r="D86" s="246">
        <v>1.6822404951094836E+16</v>
      </c>
      <c r="E86" s="258">
        <v>0.45883837921134613</v>
      </c>
      <c r="F86" s="246">
        <v>-9.1574019156545344E+16</v>
      </c>
      <c r="G86" s="276">
        <v>1.3238295068137656E+16</v>
      </c>
      <c r="H86" s="222"/>
    </row>
    <row r="87" spans="1:8" x14ac:dyDescent="0.25">
      <c r="A87" s="224"/>
      <c r="B87" s="225" t="s">
        <v>20</v>
      </c>
      <c r="C87" s="245">
        <v>61.74411346649805</v>
      </c>
      <c r="D87" s="246">
        <v>1.4232485068738148E+16</v>
      </c>
      <c r="E87" s="258">
        <v>1</v>
      </c>
      <c r="F87" s="246">
        <v>-4.4337884552161024E+16</v>
      </c>
      <c r="G87" s="276">
        <v>4.4337884552161152E+16</v>
      </c>
      <c r="H87" s="222"/>
    </row>
    <row r="88" spans="1:8" x14ac:dyDescent="0.25">
      <c r="A88" s="224"/>
      <c r="B88" s="225" t="s">
        <v>104</v>
      </c>
      <c r="C88" s="245">
        <v>-175.59135989539979</v>
      </c>
      <c r="D88" s="246">
        <v>1.5437297509292774E+16</v>
      </c>
      <c r="E88" s="258">
        <v>1</v>
      </c>
      <c r="F88" s="246">
        <v>-4.809118797305532E+16</v>
      </c>
      <c r="G88" s="276">
        <v>4.8091187973054968E+16</v>
      </c>
      <c r="H88" s="222"/>
    </row>
    <row r="89" spans="1:8" x14ac:dyDescent="0.25">
      <c r="A89" s="224"/>
      <c r="B89" s="225" t="s">
        <v>42</v>
      </c>
      <c r="C89" s="245">
        <v>33.0732000841586</v>
      </c>
      <c r="D89" s="246">
        <v>1.415984928658707E+16</v>
      </c>
      <c r="E89" s="258">
        <v>1</v>
      </c>
      <c r="F89" s="246">
        <v>-4.4111605240585008E+16</v>
      </c>
      <c r="G89" s="276">
        <v>4.4111605240585072E+16</v>
      </c>
      <c r="H89" s="222"/>
    </row>
    <row r="90" spans="1:8" x14ac:dyDescent="0.25">
      <c r="A90" s="277"/>
      <c r="B90" s="278" t="s">
        <v>37</v>
      </c>
      <c r="C90" s="279">
        <v>97.584501954908262</v>
      </c>
      <c r="D90" s="280">
        <v>1.6144712179674136E+16</v>
      </c>
      <c r="E90" s="281">
        <v>1</v>
      </c>
      <c r="F90" s="280">
        <v>-5.0294968256989312E+16</v>
      </c>
      <c r="G90" s="282">
        <v>5.0294968256989504E+16</v>
      </c>
      <c r="H90" s="222"/>
    </row>
    <row r="91" spans="1:8" x14ac:dyDescent="0.25">
      <c r="A91" s="277" t="s">
        <v>37</v>
      </c>
      <c r="B91" s="225" t="s">
        <v>99</v>
      </c>
      <c r="C91" s="245">
        <v>-15936809845289.537</v>
      </c>
      <c r="D91" s="246">
        <v>1.4656836477228214E+16</v>
      </c>
      <c r="E91" s="258">
        <v>1</v>
      </c>
      <c r="F91" s="246">
        <v>-4.5675786125595448E+16</v>
      </c>
      <c r="G91" s="276">
        <v>4.5643912505904872E+16</v>
      </c>
      <c r="H91" s="222"/>
    </row>
    <row r="92" spans="1:8" x14ac:dyDescent="0.25">
      <c r="A92" s="224"/>
      <c r="B92" s="225" t="s">
        <v>32</v>
      </c>
      <c r="C92" s="245">
        <v>-3.9167862044203944E+16</v>
      </c>
      <c r="D92" s="246">
        <v>1.5676649728660694E+16</v>
      </c>
      <c r="E92" s="258">
        <v>0.29513083677371077</v>
      </c>
      <c r="F92" s="246">
        <v>-8.800469429641232E+16</v>
      </c>
      <c r="G92" s="276">
        <v>9668970208004432</v>
      </c>
      <c r="H92" s="222"/>
    </row>
    <row r="93" spans="1:8" x14ac:dyDescent="0.25">
      <c r="A93" s="224"/>
      <c r="B93" s="225" t="s">
        <v>20</v>
      </c>
      <c r="C93" s="245">
        <v>-35.840388488410213</v>
      </c>
      <c r="D93" s="246">
        <v>1.285798077492542E+16</v>
      </c>
      <c r="E93" s="258">
        <v>1</v>
      </c>
      <c r="F93" s="246">
        <v>-4.0055946970552144E+16</v>
      </c>
      <c r="G93" s="276">
        <v>4.005594697055208E+16</v>
      </c>
      <c r="H93" s="222"/>
    </row>
    <row r="94" spans="1:8" x14ac:dyDescent="0.25">
      <c r="A94" s="224"/>
      <c r="B94" s="225" t="s">
        <v>104</v>
      </c>
      <c r="C94" s="245">
        <v>-273.17586185030802</v>
      </c>
      <c r="D94" s="246">
        <v>1.4180063214489358E+16</v>
      </c>
      <c r="E94" s="258">
        <v>1</v>
      </c>
      <c r="F94" s="246">
        <v>-4.4174576871846392E+16</v>
      </c>
      <c r="G94" s="276">
        <v>4.4174576871845848E+16</v>
      </c>
      <c r="H94" s="222"/>
    </row>
    <row r="95" spans="1:8" x14ac:dyDescent="0.25">
      <c r="A95" s="224"/>
      <c r="B95" s="225" t="s">
        <v>42</v>
      </c>
      <c r="C95" s="245">
        <v>-64.511301870749662</v>
      </c>
      <c r="D95" s="246">
        <v>1.2777533807247692E+16</v>
      </c>
      <c r="E95" s="258">
        <v>1</v>
      </c>
      <c r="F95" s="246">
        <v>-3.9805333788930008E+16</v>
      </c>
      <c r="G95" s="276">
        <v>3.980533378892988E+16</v>
      </c>
      <c r="H95" s="222"/>
    </row>
    <row r="96" spans="1:8" x14ac:dyDescent="0.25">
      <c r="A96" s="227"/>
      <c r="B96" s="228" t="s">
        <v>27</v>
      </c>
      <c r="C96" s="248">
        <v>-97.584501954908262</v>
      </c>
      <c r="D96" s="249">
        <v>1.6144712179674136E+16</v>
      </c>
      <c r="E96" s="283">
        <v>1</v>
      </c>
      <c r="F96" s="249">
        <v>-5.0294968256989504E+16</v>
      </c>
      <c r="G96" s="284">
        <v>5.0294968256989312E+16</v>
      </c>
      <c r="H96" s="222"/>
    </row>
    <row r="97" spans="1:8" x14ac:dyDescent="0.25">
      <c r="A97" s="262" t="s">
        <v>229</v>
      </c>
      <c r="B97" s="262"/>
      <c r="C97" s="262"/>
      <c r="D97" s="262"/>
      <c r="E97" s="262"/>
      <c r="F97" s="262"/>
      <c r="G97" s="262"/>
      <c r="H97" s="222"/>
    </row>
  </sheetData>
  <mergeCells count="30">
    <mergeCell ref="A97:G97"/>
    <mergeCell ref="A61:A66"/>
    <mergeCell ref="A67:A72"/>
    <mergeCell ref="A73:A78"/>
    <mergeCell ref="A79:A84"/>
    <mergeCell ref="A85:A90"/>
    <mergeCell ref="A91:A96"/>
    <mergeCell ref="A53:B54"/>
    <mergeCell ref="C53:C54"/>
    <mergeCell ref="D53:D54"/>
    <mergeCell ref="E53:E54"/>
    <mergeCell ref="F53:G53"/>
    <mergeCell ref="A55:A60"/>
    <mergeCell ref="A33:F33"/>
    <mergeCell ref="A34:F34"/>
    <mergeCell ref="A42:F42"/>
    <mergeCell ref="A50:G50"/>
    <mergeCell ref="A51:G51"/>
    <mergeCell ref="A52:G52"/>
    <mergeCell ref="A23:F23"/>
    <mergeCell ref="A24:B24"/>
    <mergeCell ref="A25:A28"/>
    <mergeCell ref="A29:F29"/>
    <mergeCell ref="A30:F30"/>
    <mergeCell ref="A31:F31"/>
    <mergeCell ref="A1:C1"/>
    <mergeCell ref="A2:B2"/>
    <mergeCell ref="A3:A9"/>
    <mergeCell ref="A11:D11"/>
    <mergeCell ref="A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3B7D-A188-4C04-97F2-8EB7F8B818C0}">
  <dimension ref="A1:I543"/>
  <sheetViews>
    <sheetView tabSelected="1" topLeftCell="A336" workbookViewId="0">
      <selection activeCell="I347" sqref="I347"/>
    </sheetView>
  </sheetViews>
  <sheetFormatPr defaultRowHeight="15" x14ac:dyDescent="0.25"/>
  <sheetData>
    <row r="1" spans="1:9" x14ac:dyDescent="0.25">
      <c r="A1" s="292" t="s">
        <v>143</v>
      </c>
      <c r="B1" s="292"/>
      <c r="C1" s="292"/>
      <c r="D1" s="285"/>
      <c r="E1" s="285"/>
      <c r="F1" s="285"/>
      <c r="G1" s="285"/>
      <c r="H1" s="285"/>
      <c r="I1" s="285"/>
    </row>
    <row r="2" spans="1:9" x14ac:dyDescent="0.25">
      <c r="A2" s="293" t="s">
        <v>142</v>
      </c>
      <c r="B2" s="293"/>
      <c r="C2" s="294" t="s">
        <v>144</v>
      </c>
      <c r="D2" s="285"/>
      <c r="E2" s="285"/>
      <c r="F2" s="285"/>
      <c r="G2" s="285"/>
      <c r="H2" s="285"/>
      <c r="I2" s="285"/>
    </row>
    <row r="3" spans="1:9" x14ac:dyDescent="0.25">
      <c r="A3" s="295" t="s">
        <v>145</v>
      </c>
      <c r="B3" s="296" t="s">
        <v>99</v>
      </c>
      <c r="C3" s="297">
        <v>13</v>
      </c>
      <c r="D3" s="285"/>
      <c r="E3" s="285"/>
      <c r="F3" s="285"/>
      <c r="G3" s="285"/>
      <c r="H3" s="285"/>
      <c r="I3" s="285"/>
    </row>
    <row r="4" spans="1:9" x14ac:dyDescent="0.25">
      <c r="A4" s="287"/>
      <c r="B4" s="288" t="s">
        <v>32</v>
      </c>
      <c r="C4" s="289">
        <v>10</v>
      </c>
      <c r="D4" s="285"/>
      <c r="E4" s="285"/>
      <c r="F4" s="285"/>
      <c r="G4" s="285"/>
      <c r="H4" s="285"/>
      <c r="I4" s="285"/>
    </row>
    <row r="5" spans="1:9" x14ac:dyDescent="0.25">
      <c r="A5" s="287"/>
      <c r="B5" s="288" t="s">
        <v>20</v>
      </c>
      <c r="C5" s="289">
        <v>25</v>
      </c>
      <c r="D5" s="285"/>
      <c r="E5" s="285"/>
      <c r="F5" s="285"/>
      <c r="G5" s="285"/>
      <c r="H5" s="285"/>
      <c r="I5" s="285"/>
    </row>
    <row r="6" spans="1:9" x14ac:dyDescent="0.25">
      <c r="A6" s="287"/>
      <c r="B6" s="288" t="s">
        <v>104</v>
      </c>
      <c r="C6" s="289">
        <v>15</v>
      </c>
      <c r="D6" s="285"/>
      <c r="E6" s="285"/>
      <c r="F6" s="285"/>
      <c r="G6" s="285"/>
      <c r="H6" s="285"/>
      <c r="I6" s="285"/>
    </row>
    <row r="7" spans="1:9" x14ac:dyDescent="0.25">
      <c r="A7" s="287"/>
      <c r="B7" s="288" t="s">
        <v>42</v>
      </c>
      <c r="C7" s="289">
        <v>25</v>
      </c>
      <c r="D7" s="285"/>
      <c r="E7" s="285"/>
      <c r="F7" s="285"/>
      <c r="G7" s="285"/>
      <c r="H7" s="285"/>
      <c r="I7" s="285"/>
    </row>
    <row r="8" spans="1:9" x14ac:dyDescent="0.25">
      <c r="A8" s="287"/>
      <c r="B8" s="288" t="s">
        <v>27</v>
      </c>
      <c r="C8" s="289">
        <v>9</v>
      </c>
      <c r="D8" s="285"/>
      <c r="E8" s="285"/>
      <c r="F8" s="285"/>
      <c r="G8" s="285"/>
      <c r="H8" s="285"/>
      <c r="I8" s="285"/>
    </row>
    <row r="9" spans="1:9" x14ac:dyDescent="0.25">
      <c r="A9" s="290"/>
      <c r="B9" s="291" t="s">
        <v>37</v>
      </c>
      <c r="C9" s="298">
        <v>12</v>
      </c>
      <c r="D9" s="285"/>
      <c r="E9" s="285"/>
      <c r="F9" s="285"/>
      <c r="G9" s="285"/>
      <c r="H9" s="285"/>
      <c r="I9" s="285"/>
    </row>
    <row r="10" spans="1:9" x14ac:dyDescent="0.25">
      <c r="A10" s="285"/>
      <c r="B10" s="285"/>
      <c r="C10" s="285"/>
      <c r="D10" s="285"/>
      <c r="E10" s="285"/>
      <c r="F10" s="285"/>
      <c r="G10" s="285"/>
      <c r="H10" s="285"/>
      <c r="I10" s="285"/>
    </row>
    <row r="11" spans="1:9" x14ac:dyDescent="0.25">
      <c r="A11" s="292" t="s">
        <v>146</v>
      </c>
      <c r="B11" s="292"/>
      <c r="C11" s="292"/>
      <c r="D11" s="292"/>
      <c r="E11" s="292"/>
      <c r="F11" s="285"/>
      <c r="G11" s="285"/>
      <c r="H11" s="285"/>
      <c r="I11" s="285"/>
    </row>
    <row r="12" spans="1:9" ht="24.75" x14ac:dyDescent="0.25">
      <c r="A12" s="293" t="s">
        <v>145</v>
      </c>
      <c r="B12" s="293"/>
      <c r="C12" s="299" t="s">
        <v>148</v>
      </c>
      <c r="D12" s="300" t="s">
        <v>149</v>
      </c>
      <c r="E12" s="301" t="s">
        <v>144</v>
      </c>
      <c r="F12" s="285"/>
      <c r="G12" s="285"/>
      <c r="H12" s="285"/>
      <c r="I12" s="285"/>
    </row>
    <row r="13" spans="1:9" x14ac:dyDescent="0.25">
      <c r="A13" s="302" t="s">
        <v>7</v>
      </c>
      <c r="B13" s="296" t="s">
        <v>99</v>
      </c>
      <c r="C13" s="303">
        <v>11352938304267.723</v>
      </c>
      <c r="D13" s="304">
        <v>27712179004038.719</v>
      </c>
      <c r="E13" s="305">
        <v>13</v>
      </c>
      <c r="F13" s="285"/>
      <c r="G13" s="285"/>
      <c r="H13" s="285"/>
      <c r="I13" s="285"/>
    </row>
    <row r="14" spans="1:9" x14ac:dyDescent="0.25">
      <c r="A14" s="287"/>
      <c r="B14" s="288" t="s">
        <v>32</v>
      </c>
      <c r="C14" s="306">
        <v>3.5047676769599356E+16</v>
      </c>
      <c r="D14" s="307">
        <v>1.1083048528930618E+17</v>
      </c>
      <c r="E14" s="308">
        <v>10</v>
      </c>
      <c r="F14" s="285"/>
      <c r="G14" s="285"/>
      <c r="H14" s="285"/>
      <c r="I14" s="285"/>
    </row>
    <row r="15" spans="1:9" x14ac:dyDescent="0.25">
      <c r="A15" s="287"/>
      <c r="B15" s="288" t="s">
        <v>20</v>
      </c>
      <c r="C15" s="306">
        <v>72.867357130093325</v>
      </c>
      <c r="D15" s="307">
        <v>71.377008222440068</v>
      </c>
      <c r="E15" s="308">
        <v>25</v>
      </c>
      <c r="F15" s="285"/>
      <c r="G15" s="285"/>
      <c r="H15" s="285"/>
      <c r="I15" s="285"/>
    </row>
    <row r="16" spans="1:9" x14ac:dyDescent="0.25">
      <c r="A16" s="287"/>
      <c r="B16" s="288" t="s">
        <v>104</v>
      </c>
      <c r="C16" s="306">
        <v>248.85047460960419</v>
      </c>
      <c r="D16" s="307">
        <v>336.54460829668312</v>
      </c>
      <c r="E16" s="308">
        <v>15</v>
      </c>
      <c r="F16" s="285"/>
      <c r="G16" s="285"/>
      <c r="H16" s="285"/>
      <c r="I16" s="285"/>
    </row>
    <row r="17" spans="1:9" x14ac:dyDescent="0.25">
      <c r="A17" s="287"/>
      <c r="B17" s="288" t="s">
        <v>42</v>
      </c>
      <c r="C17" s="306">
        <v>111.28775189080636</v>
      </c>
      <c r="D17" s="307">
        <v>149.0678414015278</v>
      </c>
      <c r="E17" s="308">
        <v>25</v>
      </c>
      <c r="F17" s="285"/>
      <c r="G17" s="285"/>
      <c r="H17" s="285"/>
      <c r="I17" s="285"/>
    </row>
    <row r="18" spans="1:9" x14ac:dyDescent="0.25">
      <c r="A18" s="287"/>
      <c r="B18" s="288" t="s">
        <v>27</v>
      </c>
      <c r="C18" s="306">
        <v>116.04760476252008</v>
      </c>
      <c r="D18" s="307">
        <v>113.1214057946077</v>
      </c>
      <c r="E18" s="308">
        <v>9</v>
      </c>
      <c r="F18" s="285"/>
      <c r="G18" s="285"/>
      <c r="H18" s="285"/>
      <c r="I18" s="285"/>
    </row>
    <row r="19" spans="1:9" x14ac:dyDescent="0.25">
      <c r="A19" s="287"/>
      <c r="B19" s="288" t="s">
        <v>37</v>
      </c>
      <c r="C19" s="306">
        <v>47.002361259970854</v>
      </c>
      <c r="D19" s="307">
        <v>33.234814086716881</v>
      </c>
      <c r="E19" s="308">
        <v>12</v>
      </c>
      <c r="F19" s="285"/>
      <c r="G19" s="285"/>
      <c r="H19" s="285"/>
      <c r="I19" s="285"/>
    </row>
    <row r="20" spans="1:9" x14ac:dyDescent="0.25">
      <c r="A20" s="309"/>
      <c r="B20" s="310" t="s">
        <v>150</v>
      </c>
      <c r="C20" s="311">
        <v>3216737210036321.5</v>
      </c>
      <c r="D20" s="312">
        <v>3.356945662760136E+16</v>
      </c>
      <c r="E20" s="313">
        <v>109</v>
      </c>
      <c r="F20" s="285"/>
      <c r="G20" s="285"/>
      <c r="H20" s="285"/>
      <c r="I20" s="285"/>
    </row>
    <row r="21" spans="1:9" x14ac:dyDescent="0.25">
      <c r="A21" s="309" t="s">
        <v>10</v>
      </c>
      <c r="B21" s="288" t="s">
        <v>99</v>
      </c>
      <c r="C21" s="306">
        <v>10926249214488.193</v>
      </c>
      <c r="D21" s="307">
        <v>26670643842011.512</v>
      </c>
      <c r="E21" s="308">
        <v>13</v>
      </c>
      <c r="F21" s="285"/>
      <c r="G21" s="285"/>
      <c r="H21" s="285"/>
      <c r="I21" s="285"/>
    </row>
    <row r="22" spans="1:9" x14ac:dyDescent="0.25">
      <c r="A22" s="287"/>
      <c r="B22" s="288" t="s">
        <v>32</v>
      </c>
      <c r="C22" s="306">
        <v>25.343718281061413</v>
      </c>
      <c r="D22" s="307">
        <v>29.353942078347828</v>
      </c>
      <c r="E22" s="308">
        <v>10</v>
      </c>
      <c r="F22" s="285"/>
      <c r="G22" s="285"/>
      <c r="H22" s="285"/>
      <c r="I22" s="285"/>
    </row>
    <row r="23" spans="1:9" x14ac:dyDescent="0.25">
      <c r="A23" s="287"/>
      <c r="B23" s="288" t="s">
        <v>20</v>
      </c>
      <c r="C23" s="306">
        <v>88.742961360634609</v>
      </c>
      <c r="D23" s="307">
        <v>83.273906476749161</v>
      </c>
      <c r="E23" s="308">
        <v>25</v>
      </c>
      <c r="F23" s="285"/>
      <c r="G23" s="285"/>
      <c r="H23" s="285"/>
      <c r="I23" s="285"/>
    </row>
    <row r="24" spans="1:9" x14ac:dyDescent="0.25">
      <c r="A24" s="287"/>
      <c r="B24" s="288" t="s">
        <v>104</v>
      </c>
      <c r="C24" s="306">
        <v>242.4021450787022</v>
      </c>
      <c r="D24" s="307">
        <v>362.59677429443036</v>
      </c>
      <c r="E24" s="308">
        <v>15</v>
      </c>
      <c r="F24" s="285"/>
      <c r="G24" s="285"/>
      <c r="H24" s="285"/>
      <c r="I24" s="285"/>
    </row>
    <row r="25" spans="1:9" x14ac:dyDescent="0.25">
      <c r="A25" s="287"/>
      <c r="B25" s="288" t="s">
        <v>42</v>
      </c>
      <c r="C25" s="306">
        <v>89.382431887592347</v>
      </c>
      <c r="D25" s="307">
        <v>104.83430382525837</v>
      </c>
      <c r="E25" s="308">
        <v>25</v>
      </c>
      <c r="F25" s="285"/>
      <c r="G25" s="285"/>
      <c r="H25" s="285"/>
      <c r="I25" s="285"/>
    </row>
    <row r="26" spans="1:9" x14ac:dyDescent="0.25">
      <c r="A26" s="287"/>
      <c r="B26" s="288" t="s">
        <v>27</v>
      </c>
      <c r="C26" s="306">
        <v>78.357753180711498</v>
      </c>
      <c r="D26" s="307">
        <v>66.873355482217292</v>
      </c>
      <c r="E26" s="308">
        <v>9</v>
      </c>
      <c r="F26" s="285"/>
      <c r="G26" s="285"/>
      <c r="H26" s="285"/>
      <c r="I26" s="285"/>
    </row>
    <row r="27" spans="1:9" x14ac:dyDescent="0.25">
      <c r="A27" s="287"/>
      <c r="B27" s="288" t="s">
        <v>37</v>
      </c>
      <c r="C27" s="306">
        <v>43.321261388419678</v>
      </c>
      <c r="D27" s="307">
        <v>32.289169228521992</v>
      </c>
      <c r="E27" s="308">
        <v>12</v>
      </c>
      <c r="F27" s="285"/>
      <c r="G27" s="285"/>
      <c r="H27" s="285"/>
      <c r="I27" s="285"/>
    </row>
    <row r="28" spans="1:9" x14ac:dyDescent="0.25">
      <c r="A28" s="309"/>
      <c r="B28" s="310" t="s">
        <v>150</v>
      </c>
      <c r="C28" s="311">
        <v>1303130640347.8367</v>
      </c>
      <c r="D28" s="312">
        <v>9575604907039.582</v>
      </c>
      <c r="E28" s="313">
        <v>109</v>
      </c>
      <c r="F28" s="285"/>
      <c r="G28" s="285"/>
      <c r="H28" s="285"/>
      <c r="I28" s="285"/>
    </row>
    <row r="29" spans="1:9" x14ac:dyDescent="0.25">
      <c r="A29" s="309" t="s">
        <v>13</v>
      </c>
      <c r="B29" s="288" t="s">
        <v>99</v>
      </c>
      <c r="C29" s="306">
        <v>2609005527177.4307</v>
      </c>
      <c r="D29" s="307">
        <v>6368503576223.9648</v>
      </c>
      <c r="E29" s="308">
        <v>13</v>
      </c>
      <c r="F29" s="285"/>
      <c r="G29" s="285"/>
      <c r="H29" s="285"/>
      <c r="I29" s="285"/>
    </row>
    <row r="30" spans="1:9" x14ac:dyDescent="0.25">
      <c r="A30" s="287"/>
      <c r="B30" s="288" t="s">
        <v>32</v>
      </c>
      <c r="C30" s="306">
        <v>3.6581112653083738</v>
      </c>
      <c r="D30" s="307">
        <v>4.3421889545145804</v>
      </c>
      <c r="E30" s="308">
        <v>10</v>
      </c>
      <c r="F30" s="285"/>
      <c r="G30" s="285"/>
      <c r="H30" s="285"/>
      <c r="I30" s="285"/>
    </row>
    <row r="31" spans="1:9" x14ac:dyDescent="0.25">
      <c r="A31" s="287"/>
      <c r="B31" s="288" t="s">
        <v>20</v>
      </c>
      <c r="C31" s="306">
        <v>29.036236572694342</v>
      </c>
      <c r="D31" s="307">
        <v>34.225982638476331</v>
      </c>
      <c r="E31" s="308">
        <v>25</v>
      </c>
      <c r="F31" s="285"/>
      <c r="G31" s="285"/>
      <c r="H31" s="285"/>
      <c r="I31" s="285"/>
    </row>
    <row r="32" spans="1:9" x14ac:dyDescent="0.25">
      <c r="A32" s="287"/>
      <c r="B32" s="288" t="s">
        <v>104</v>
      </c>
      <c r="C32" s="306">
        <v>78.533753418727017</v>
      </c>
      <c r="D32" s="307">
        <v>162.69258392632349</v>
      </c>
      <c r="E32" s="308">
        <v>15</v>
      </c>
      <c r="F32" s="285"/>
      <c r="G32" s="285"/>
      <c r="H32" s="285"/>
      <c r="I32" s="285"/>
    </row>
    <row r="33" spans="1:9" x14ac:dyDescent="0.25">
      <c r="A33" s="287"/>
      <c r="B33" s="288" t="s">
        <v>42</v>
      </c>
      <c r="C33" s="306">
        <v>19.840552600571481</v>
      </c>
      <c r="D33" s="307">
        <v>25.470528896348721</v>
      </c>
      <c r="E33" s="308">
        <v>25</v>
      </c>
      <c r="F33" s="285"/>
      <c r="G33" s="285"/>
      <c r="H33" s="285"/>
      <c r="I33" s="285"/>
    </row>
    <row r="34" spans="1:9" x14ac:dyDescent="0.25">
      <c r="A34" s="287"/>
      <c r="B34" s="288" t="s">
        <v>27</v>
      </c>
      <c r="C34" s="306">
        <v>12.637724575644798</v>
      </c>
      <c r="D34" s="307">
        <v>10.525582243086275</v>
      </c>
      <c r="E34" s="308">
        <v>9</v>
      </c>
      <c r="F34" s="285"/>
      <c r="G34" s="285"/>
      <c r="H34" s="285"/>
      <c r="I34" s="285"/>
    </row>
    <row r="35" spans="1:9" x14ac:dyDescent="0.25">
      <c r="A35" s="287"/>
      <c r="B35" s="288" t="s">
        <v>37</v>
      </c>
      <c r="C35" s="306">
        <v>8.0310819741275168</v>
      </c>
      <c r="D35" s="307">
        <v>7.2700381326932764</v>
      </c>
      <c r="E35" s="308">
        <v>12</v>
      </c>
      <c r="F35" s="285"/>
      <c r="G35" s="285"/>
      <c r="H35" s="285"/>
      <c r="I35" s="285"/>
    </row>
    <row r="36" spans="1:9" x14ac:dyDescent="0.25">
      <c r="A36" s="309"/>
      <c r="B36" s="310" t="s">
        <v>150</v>
      </c>
      <c r="C36" s="311">
        <v>311165796843.60742</v>
      </c>
      <c r="D36" s="312">
        <v>2286494261489.063</v>
      </c>
      <c r="E36" s="313">
        <v>109</v>
      </c>
      <c r="F36" s="285"/>
      <c r="G36" s="285"/>
      <c r="H36" s="285"/>
      <c r="I36" s="285"/>
    </row>
    <row r="37" spans="1:9" x14ac:dyDescent="0.25">
      <c r="A37" s="309" t="s">
        <v>16</v>
      </c>
      <c r="B37" s="288" t="s">
        <v>99</v>
      </c>
      <c r="C37" s="306">
        <v>15936809845360.109</v>
      </c>
      <c r="D37" s="307">
        <v>38901270785747.32</v>
      </c>
      <c r="E37" s="308">
        <v>13</v>
      </c>
      <c r="F37" s="285"/>
      <c r="G37" s="285"/>
      <c r="H37" s="285"/>
      <c r="I37" s="285"/>
    </row>
    <row r="38" spans="1:9" x14ac:dyDescent="0.25">
      <c r="A38" s="287"/>
      <c r="B38" s="288" t="s">
        <v>32</v>
      </c>
      <c r="C38" s="306">
        <v>3.9167862044204016E+16</v>
      </c>
      <c r="D38" s="307">
        <v>1.2385965513894315E+17</v>
      </c>
      <c r="E38" s="308">
        <v>10</v>
      </c>
      <c r="F38" s="285"/>
      <c r="G38" s="285"/>
      <c r="H38" s="285"/>
      <c r="I38" s="285"/>
    </row>
    <row r="39" spans="1:9" x14ac:dyDescent="0.25">
      <c r="A39" s="287"/>
      <c r="B39" s="288" t="s">
        <v>20</v>
      </c>
      <c r="C39" s="306">
        <v>106.41279016670521</v>
      </c>
      <c r="D39" s="307">
        <v>96.793419167375362</v>
      </c>
      <c r="E39" s="308">
        <v>25</v>
      </c>
      <c r="F39" s="285"/>
      <c r="G39" s="285"/>
      <c r="H39" s="285"/>
      <c r="I39" s="285"/>
    </row>
    <row r="40" spans="1:9" x14ac:dyDescent="0.25">
      <c r="A40" s="287"/>
      <c r="B40" s="288" t="s">
        <v>104</v>
      </c>
      <c r="C40" s="306">
        <v>343.74826352860305</v>
      </c>
      <c r="D40" s="307">
        <v>498.14136113183542</v>
      </c>
      <c r="E40" s="308">
        <v>15</v>
      </c>
      <c r="F40" s="285"/>
      <c r="G40" s="285"/>
      <c r="H40" s="285"/>
      <c r="I40" s="285"/>
    </row>
    <row r="41" spans="1:9" x14ac:dyDescent="0.25">
      <c r="A41" s="287"/>
      <c r="B41" s="288" t="s">
        <v>42</v>
      </c>
      <c r="C41" s="306">
        <v>138.9548825009494</v>
      </c>
      <c r="D41" s="307">
        <v>160.09908081444794</v>
      </c>
      <c r="E41" s="308">
        <v>25</v>
      </c>
      <c r="F41" s="285"/>
      <c r="G41" s="285"/>
      <c r="H41" s="285"/>
      <c r="I41" s="285"/>
    </row>
    <row r="42" spans="1:9" x14ac:dyDescent="0.25">
      <c r="A42" s="287"/>
      <c r="B42" s="288" t="s">
        <v>27</v>
      </c>
      <c r="C42" s="306">
        <v>168.15690363320326</v>
      </c>
      <c r="D42" s="307">
        <v>151.65923564188299</v>
      </c>
      <c r="E42" s="308">
        <v>9</v>
      </c>
      <c r="F42" s="285"/>
      <c r="G42" s="285"/>
      <c r="H42" s="285"/>
      <c r="I42" s="285"/>
    </row>
    <row r="43" spans="1:9" x14ac:dyDescent="0.25">
      <c r="A43" s="287"/>
      <c r="B43" s="288" t="s">
        <v>37</v>
      </c>
      <c r="C43" s="306">
        <v>70.572401678294995</v>
      </c>
      <c r="D43" s="307">
        <v>46.922537801043283</v>
      </c>
      <c r="E43" s="308">
        <v>12</v>
      </c>
      <c r="F43" s="285"/>
      <c r="G43" s="285"/>
      <c r="H43" s="285"/>
      <c r="I43" s="285"/>
    </row>
    <row r="44" spans="1:9" x14ac:dyDescent="0.25">
      <c r="A44" s="290"/>
      <c r="B44" s="291" t="s">
        <v>150</v>
      </c>
      <c r="C44" s="314">
        <v>3595282559358198</v>
      </c>
      <c r="D44" s="315">
        <v>3.7515826659552208E+16</v>
      </c>
      <c r="E44" s="316">
        <v>109</v>
      </c>
      <c r="F44" s="285"/>
      <c r="G44" s="285"/>
      <c r="H44" s="285"/>
      <c r="I44" s="285"/>
    </row>
    <row r="45" spans="1:9" x14ac:dyDescent="0.25">
      <c r="A45" s="285"/>
      <c r="B45" s="285"/>
      <c r="C45" s="285"/>
      <c r="D45" s="285"/>
      <c r="E45" s="285"/>
      <c r="F45" s="285"/>
      <c r="G45" s="285"/>
      <c r="H45" s="285"/>
      <c r="I45" s="285"/>
    </row>
    <row r="46" spans="1:9" x14ac:dyDescent="0.25">
      <c r="A46" s="292" t="s">
        <v>257</v>
      </c>
      <c r="B46" s="292"/>
      <c r="C46" s="285"/>
      <c r="D46" s="285"/>
      <c r="E46" s="285"/>
      <c r="F46" s="285"/>
      <c r="G46" s="285"/>
      <c r="H46" s="285"/>
      <c r="I46" s="285"/>
    </row>
    <row r="47" spans="1:9" x14ac:dyDescent="0.25">
      <c r="A47" s="317" t="s">
        <v>231</v>
      </c>
      <c r="B47" s="318">
        <v>442.50314096143779</v>
      </c>
      <c r="C47" s="285"/>
      <c r="D47" s="285"/>
      <c r="E47" s="285"/>
      <c r="F47" s="285"/>
      <c r="G47" s="285"/>
      <c r="H47" s="285"/>
      <c r="I47" s="285"/>
    </row>
    <row r="48" spans="1:9" x14ac:dyDescent="0.25">
      <c r="A48" s="288" t="s">
        <v>167</v>
      </c>
      <c r="B48" s="319">
        <v>9.5605242924615847</v>
      </c>
      <c r="C48" s="285"/>
      <c r="D48" s="285"/>
      <c r="E48" s="285"/>
      <c r="F48" s="285"/>
      <c r="G48" s="285"/>
      <c r="H48" s="285"/>
      <c r="I48" s="285"/>
    </row>
    <row r="49" spans="1:9" x14ac:dyDescent="0.25">
      <c r="A49" s="288" t="s">
        <v>152</v>
      </c>
      <c r="B49" s="289">
        <v>40</v>
      </c>
      <c r="C49" s="285"/>
      <c r="D49" s="285"/>
      <c r="E49" s="285"/>
      <c r="F49" s="285"/>
      <c r="G49" s="285"/>
      <c r="H49" s="285"/>
      <c r="I49" s="285"/>
    </row>
    <row r="50" spans="1:9" x14ac:dyDescent="0.25">
      <c r="A50" s="288" t="s">
        <v>153</v>
      </c>
      <c r="B50" s="319">
        <v>5421.4906229050785</v>
      </c>
      <c r="C50" s="285"/>
      <c r="D50" s="285"/>
      <c r="E50" s="285"/>
      <c r="F50" s="285"/>
      <c r="G50" s="285"/>
      <c r="H50" s="285"/>
      <c r="I50" s="285"/>
    </row>
    <row r="51" spans="1:9" x14ac:dyDescent="0.25">
      <c r="A51" s="291" t="s">
        <v>154</v>
      </c>
      <c r="B51" s="320">
        <v>3.4120930198273608E-55</v>
      </c>
      <c r="C51" s="285"/>
      <c r="D51" s="285"/>
      <c r="E51" s="285"/>
      <c r="F51" s="285"/>
      <c r="G51" s="285"/>
      <c r="H51" s="285"/>
      <c r="I51" s="285"/>
    </row>
    <row r="52" spans="1:9" x14ac:dyDescent="0.25">
      <c r="A52" s="321" t="s">
        <v>232</v>
      </c>
      <c r="B52" s="321"/>
      <c r="C52" s="285"/>
      <c r="D52" s="285"/>
      <c r="E52" s="285"/>
      <c r="F52" s="285"/>
      <c r="G52" s="285"/>
      <c r="H52" s="285"/>
      <c r="I52" s="285"/>
    </row>
    <row r="53" spans="1:9" x14ac:dyDescent="0.25">
      <c r="A53" s="321" t="s">
        <v>233</v>
      </c>
      <c r="B53" s="321"/>
      <c r="C53" s="285"/>
      <c r="D53" s="285"/>
      <c r="E53" s="285"/>
      <c r="F53" s="285"/>
      <c r="G53" s="285"/>
      <c r="H53" s="285"/>
      <c r="I53" s="285"/>
    </row>
    <row r="54" spans="1:9" x14ac:dyDescent="0.25">
      <c r="A54" s="285"/>
      <c r="B54" s="285"/>
      <c r="C54" s="285"/>
      <c r="D54" s="285"/>
      <c r="E54" s="285"/>
      <c r="F54" s="285"/>
      <c r="G54" s="285"/>
      <c r="H54" s="285"/>
      <c r="I54" s="285"/>
    </row>
    <row r="55" spans="1:9" x14ac:dyDescent="0.25">
      <c r="A55" s="292" t="s">
        <v>258</v>
      </c>
      <c r="B55" s="292"/>
      <c r="C55" s="292"/>
      <c r="D55" s="292"/>
      <c r="E55" s="292"/>
      <c r="F55" s="292"/>
      <c r="G55" s="292"/>
      <c r="H55" s="285"/>
      <c r="I55" s="285"/>
    </row>
    <row r="56" spans="1:9" ht="24.75" x14ac:dyDescent="0.25">
      <c r="A56" s="293" t="s">
        <v>234</v>
      </c>
      <c r="B56" s="293"/>
      <c r="C56" s="299" t="s">
        <v>235</v>
      </c>
      <c r="D56" s="300" t="s">
        <v>167</v>
      </c>
      <c r="E56" s="300" t="s">
        <v>236</v>
      </c>
      <c r="F56" s="300" t="s">
        <v>237</v>
      </c>
      <c r="G56" s="301" t="s">
        <v>154</v>
      </c>
      <c r="H56" s="285"/>
      <c r="I56" s="285"/>
    </row>
    <row r="57" spans="1:9" ht="24" x14ac:dyDescent="0.25">
      <c r="A57" s="302" t="s">
        <v>169</v>
      </c>
      <c r="B57" s="296" t="s">
        <v>238</v>
      </c>
      <c r="C57" s="322">
        <v>4.6208208755724921E-2</v>
      </c>
      <c r="D57" s="323" t="s">
        <v>259</v>
      </c>
      <c r="E57" s="324">
        <v>2</v>
      </c>
      <c r="F57" s="324">
        <v>101</v>
      </c>
      <c r="G57" s="325">
        <v>9.1707701629038824E-2</v>
      </c>
      <c r="H57" s="285"/>
      <c r="I57" s="285"/>
    </row>
    <row r="58" spans="1:9" ht="24" x14ac:dyDescent="0.25">
      <c r="A58" s="287"/>
      <c r="B58" s="288" t="s">
        <v>239</v>
      </c>
      <c r="C58" s="326">
        <v>0.95379179124427504</v>
      </c>
      <c r="D58" s="327" t="s">
        <v>259</v>
      </c>
      <c r="E58" s="328">
        <v>2</v>
      </c>
      <c r="F58" s="328">
        <v>101</v>
      </c>
      <c r="G58" s="329">
        <v>9.1707701629038255E-2</v>
      </c>
      <c r="H58" s="285"/>
      <c r="I58" s="285"/>
    </row>
    <row r="59" spans="1:9" ht="24" x14ac:dyDescent="0.25">
      <c r="A59" s="287"/>
      <c r="B59" s="288" t="s">
        <v>240</v>
      </c>
      <c r="C59" s="326">
        <v>4.8446850958366622E-2</v>
      </c>
      <c r="D59" s="327" t="s">
        <v>259</v>
      </c>
      <c r="E59" s="328">
        <v>2</v>
      </c>
      <c r="F59" s="328">
        <v>101</v>
      </c>
      <c r="G59" s="329">
        <v>9.1707701629038824E-2</v>
      </c>
      <c r="H59" s="285"/>
      <c r="I59" s="285"/>
    </row>
    <row r="60" spans="1:9" ht="36" x14ac:dyDescent="0.25">
      <c r="A60" s="309"/>
      <c r="B60" s="310" t="s">
        <v>241</v>
      </c>
      <c r="C60" s="330">
        <v>4.8446850958366622E-2</v>
      </c>
      <c r="D60" s="331" t="s">
        <v>259</v>
      </c>
      <c r="E60" s="332">
        <v>2</v>
      </c>
      <c r="F60" s="332">
        <v>101</v>
      </c>
      <c r="G60" s="333">
        <v>9.1707701629038824E-2</v>
      </c>
      <c r="H60" s="285"/>
      <c r="I60" s="285"/>
    </row>
    <row r="61" spans="1:9" ht="24" x14ac:dyDescent="0.25">
      <c r="A61" s="309" t="s">
        <v>145</v>
      </c>
      <c r="B61" s="288" t="s">
        <v>238</v>
      </c>
      <c r="C61" s="326">
        <v>0.22939042090145967</v>
      </c>
      <c r="D61" s="328">
        <v>2.2024263289653119</v>
      </c>
      <c r="E61" s="328">
        <v>12</v>
      </c>
      <c r="F61" s="328">
        <v>204</v>
      </c>
      <c r="G61" s="329">
        <v>1.2822509327234295E-2</v>
      </c>
      <c r="H61" s="285"/>
      <c r="I61" s="285"/>
    </row>
    <row r="62" spans="1:9" ht="24" x14ac:dyDescent="0.25">
      <c r="A62" s="287"/>
      <c r="B62" s="288" t="s">
        <v>239</v>
      </c>
      <c r="C62" s="326">
        <v>0.78309143686354643</v>
      </c>
      <c r="D62" s="327" t="s">
        <v>260</v>
      </c>
      <c r="E62" s="328">
        <v>12</v>
      </c>
      <c r="F62" s="328">
        <v>202</v>
      </c>
      <c r="G62" s="329">
        <v>1.3477905500065314E-2</v>
      </c>
      <c r="H62" s="285"/>
      <c r="I62" s="285"/>
    </row>
    <row r="63" spans="1:9" ht="24" x14ac:dyDescent="0.25">
      <c r="A63" s="287"/>
      <c r="B63" s="288" t="s">
        <v>240</v>
      </c>
      <c r="C63" s="326">
        <v>0.26105087573198538</v>
      </c>
      <c r="D63" s="328">
        <v>2.1754239644332118</v>
      </c>
      <c r="E63" s="328">
        <v>12</v>
      </c>
      <c r="F63" s="328">
        <v>200</v>
      </c>
      <c r="G63" s="329">
        <v>1.4172515980679567E-2</v>
      </c>
      <c r="H63" s="285"/>
      <c r="I63" s="285"/>
    </row>
    <row r="64" spans="1:9" ht="36" x14ac:dyDescent="0.25">
      <c r="A64" s="290"/>
      <c r="B64" s="291" t="s">
        <v>241</v>
      </c>
      <c r="C64" s="334">
        <v>0.1636567120665838</v>
      </c>
      <c r="D64" s="335" t="s">
        <v>261</v>
      </c>
      <c r="E64" s="336">
        <v>6</v>
      </c>
      <c r="F64" s="336">
        <v>102</v>
      </c>
      <c r="G64" s="337">
        <v>1.5118017561187115E-2</v>
      </c>
      <c r="H64" s="285"/>
      <c r="I64" s="285"/>
    </row>
    <row r="65" spans="1:9" x14ac:dyDescent="0.25">
      <c r="A65" s="321" t="s">
        <v>233</v>
      </c>
      <c r="B65" s="321"/>
      <c r="C65" s="321"/>
      <c r="D65" s="321"/>
      <c r="E65" s="321"/>
      <c r="F65" s="321"/>
      <c r="G65" s="321"/>
      <c r="H65" s="285"/>
      <c r="I65" s="285"/>
    </row>
    <row r="66" spans="1:9" x14ac:dyDescent="0.25">
      <c r="A66" s="321" t="s">
        <v>242</v>
      </c>
      <c r="B66" s="321"/>
      <c r="C66" s="321"/>
      <c r="D66" s="321"/>
      <c r="E66" s="321"/>
      <c r="F66" s="321"/>
      <c r="G66" s="321"/>
      <c r="H66" s="285"/>
      <c r="I66" s="285"/>
    </row>
    <row r="67" spans="1:9" x14ac:dyDescent="0.25">
      <c r="A67" s="321" t="s">
        <v>243</v>
      </c>
      <c r="B67" s="321"/>
      <c r="C67" s="321"/>
      <c r="D67" s="321"/>
      <c r="E67" s="321"/>
      <c r="F67" s="321"/>
      <c r="G67" s="321"/>
      <c r="H67" s="285"/>
      <c r="I67" s="285"/>
    </row>
    <row r="68" spans="1:9" x14ac:dyDescent="0.25">
      <c r="A68" s="285"/>
      <c r="B68" s="285"/>
      <c r="C68" s="285"/>
      <c r="D68" s="285"/>
      <c r="E68" s="285"/>
      <c r="F68" s="285"/>
      <c r="G68" s="285"/>
      <c r="H68" s="285"/>
      <c r="I68" s="285"/>
    </row>
    <row r="69" spans="1:9" x14ac:dyDescent="0.25">
      <c r="A69" s="292" t="s">
        <v>262</v>
      </c>
      <c r="B69" s="292"/>
      <c r="C69" s="292"/>
      <c r="D69" s="292"/>
      <c r="E69" s="292"/>
      <c r="F69" s="292"/>
      <c r="G69" s="285"/>
      <c r="H69" s="285"/>
      <c r="I69" s="285"/>
    </row>
    <row r="70" spans="1:9" ht="24.75" x14ac:dyDescent="0.25">
      <c r="A70" s="293" t="s">
        <v>142</v>
      </c>
      <c r="B70" s="293"/>
      <c r="C70" s="299" t="s">
        <v>151</v>
      </c>
      <c r="D70" s="300" t="s">
        <v>152</v>
      </c>
      <c r="E70" s="300" t="s">
        <v>153</v>
      </c>
      <c r="F70" s="301" t="s">
        <v>154</v>
      </c>
      <c r="G70" s="285"/>
      <c r="H70" s="285"/>
      <c r="I70" s="285"/>
    </row>
    <row r="71" spans="1:9" ht="24" x14ac:dyDescent="0.25">
      <c r="A71" s="302" t="s">
        <v>7</v>
      </c>
      <c r="B71" s="296" t="s">
        <v>155</v>
      </c>
      <c r="C71" s="322">
        <v>8.6845122323455897</v>
      </c>
      <c r="D71" s="338">
        <v>6</v>
      </c>
      <c r="E71" s="338">
        <v>102</v>
      </c>
      <c r="F71" s="325">
        <v>1.2294241126542383E-7</v>
      </c>
      <c r="G71" s="285"/>
      <c r="H71" s="285"/>
      <c r="I71" s="285"/>
    </row>
    <row r="72" spans="1:9" ht="24" x14ac:dyDescent="0.25">
      <c r="A72" s="287"/>
      <c r="B72" s="288" t="s">
        <v>156</v>
      </c>
      <c r="C72" s="326">
        <v>1.7154504648073889</v>
      </c>
      <c r="D72" s="339">
        <v>6</v>
      </c>
      <c r="E72" s="339">
        <v>102</v>
      </c>
      <c r="F72" s="329">
        <v>0.12484678941044565</v>
      </c>
      <c r="G72" s="285"/>
      <c r="H72" s="285"/>
      <c r="I72" s="285"/>
    </row>
    <row r="73" spans="1:9" ht="60" x14ac:dyDescent="0.25">
      <c r="A73" s="287"/>
      <c r="B73" s="288" t="s">
        <v>157</v>
      </c>
      <c r="C73" s="326">
        <v>1.7154504648073889</v>
      </c>
      <c r="D73" s="339">
        <v>6</v>
      </c>
      <c r="E73" s="328">
        <v>9.0000015004935321</v>
      </c>
      <c r="F73" s="329">
        <v>0.22393206626332088</v>
      </c>
      <c r="G73" s="285"/>
      <c r="H73" s="285"/>
      <c r="I73" s="285"/>
    </row>
    <row r="74" spans="1:9" ht="36" x14ac:dyDescent="0.25">
      <c r="A74" s="309"/>
      <c r="B74" s="310" t="s">
        <v>158</v>
      </c>
      <c r="C74" s="330">
        <v>4.5298415880938681</v>
      </c>
      <c r="D74" s="340">
        <v>6</v>
      </c>
      <c r="E74" s="340">
        <v>102</v>
      </c>
      <c r="F74" s="333">
        <v>4.126325983495314E-4</v>
      </c>
      <c r="G74" s="285"/>
      <c r="H74" s="285"/>
      <c r="I74" s="285"/>
    </row>
    <row r="75" spans="1:9" ht="24" x14ac:dyDescent="0.25">
      <c r="A75" s="309" t="s">
        <v>10</v>
      </c>
      <c r="B75" s="288" t="s">
        <v>155</v>
      </c>
      <c r="C75" s="326">
        <v>16.266394835056854</v>
      </c>
      <c r="D75" s="339">
        <v>6</v>
      </c>
      <c r="E75" s="339">
        <v>102</v>
      </c>
      <c r="F75" s="329">
        <v>4.6330689264604033E-13</v>
      </c>
      <c r="G75" s="285"/>
      <c r="H75" s="285"/>
      <c r="I75" s="285"/>
    </row>
    <row r="76" spans="1:9" ht="24" x14ac:dyDescent="0.25">
      <c r="A76" s="287"/>
      <c r="B76" s="288" t="s">
        <v>156</v>
      </c>
      <c r="C76" s="326">
        <v>2.7222685571647598</v>
      </c>
      <c r="D76" s="339">
        <v>6</v>
      </c>
      <c r="E76" s="339">
        <v>102</v>
      </c>
      <c r="F76" s="329">
        <v>1.7083514620967327E-2</v>
      </c>
      <c r="G76" s="285"/>
      <c r="H76" s="285"/>
      <c r="I76" s="285"/>
    </row>
    <row r="77" spans="1:9" ht="60" x14ac:dyDescent="0.25">
      <c r="A77" s="287"/>
      <c r="B77" s="288" t="s">
        <v>157</v>
      </c>
      <c r="C77" s="326">
        <v>2.7222685571647598</v>
      </c>
      <c r="D77" s="339">
        <v>6</v>
      </c>
      <c r="E77" s="328">
        <v>12</v>
      </c>
      <c r="F77" s="329">
        <v>6.6010357557210964E-2</v>
      </c>
      <c r="G77" s="285"/>
      <c r="H77" s="285"/>
      <c r="I77" s="285"/>
    </row>
    <row r="78" spans="1:9" ht="36" x14ac:dyDescent="0.25">
      <c r="A78" s="309"/>
      <c r="B78" s="310" t="s">
        <v>158</v>
      </c>
      <c r="C78" s="330">
        <v>10.618548790576515</v>
      </c>
      <c r="D78" s="340">
        <v>6</v>
      </c>
      <c r="E78" s="340">
        <v>102</v>
      </c>
      <c r="F78" s="333">
        <v>3.8667005035904259E-9</v>
      </c>
      <c r="G78" s="285"/>
      <c r="H78" s="285"/>
      <c r="I78" s="285"/>
    </row>
    <row r="79" spans="1:9" ht="24" x14ac:dyDescent="0.25">
      <c r="A79" s="309" t="s">
        <v>13</v>
      </c>
      <c r="B79" s="288" t="s">
        <v>155</v>
      </c>
      <c r="C79" s="326">
        <v>16.266394835005769</v>
      </c>
      <c r="D79" s="339">
        <v>6</v>
      </c>
      <c r="E79" s="339">
        <v>102</v>
      </c>
      <c r="F79" s="329">
        <v>4.6330689268090581E-13</v>
      </c>
      <c r="G79" s="285"/>
      <c r="H79" s="285"/>
      <c r="I79" s="285"/>
    </row>
    <row r="80" spans="1:9" ht="24" x14ac:dyDescent="0.25">
      <c r="A80" s="287"/>
      <c r="B80" s="288" t="s">
        <v>156</v>
      </c>
      <c r="C80" s="326">
        <v>2.7222685571559948</v>
      </c>
      <c r="D80" s="339">
        <v>6</v>
      </c>
      <c r="E80" s="339">
        <v>102</v>
      </c>
      <c r="F80" s="329">
        <v>1.7083514621272552E-2</v>
      </c>
      <c r="G80" s="285"/>
      <c r="H80" s="285"/>
      <c r="I80" s="285"/>
    </row>
    <row r="81" spans="1:9" ht="60" x14ac:dyDescent="0.25">
      <c r="A81" s="287"/>
      <c r="B81" s="288" t="s">
        <v>157</v>
      </c>
      <c r="C81" s="326">
        <v>2.7222685571559948</v>
      </c>
      <c r="D81" s="339">
        <v>6</v>
      </c>
      <c r="E81" s="328">
        <v>12</v>
      </c>
      <c r="F81" s="329">
        <v>6.6010357557809152E-2</v>
      </c>
      <c r="G81" s="285"/>
      <c r="H81" s="285"/>
      <c r="I81" s="285"/>
    </row>
    <row r="82" spans="1:9" ht="36" x14ac:dyDescent="0.25">
      <c r="A82" s="309"/>
      <c r="B82" s="310" t="s">
        <v>158</v>
      </c>
      <c r="C82" s="330">
        <v>10.618548790548532</v>
      </c>
      <c r="D82" s="340">
        <v>6</v>
      </c>
      <c r="E82" s="340">
        <v>102</v>
      </c>
      <c r="F82" s="333">
        <v>3.8667005037783249E-9</v>
      </c>
      <c r="G82" s="285"/>
      <c r="H82" s="285"/>
      <c r="I82" s="285"/>
    </row>
    <row r="83" spans="1:9" ht="24" x14ac:dyDescent="0.25">
      <c r="A83" s="309" t="s">
        <v>16</v>
      </c>
      <c r="B83" s="288" t="s">
        <v>155</v>
      </c>
      <c r="C83" s="326">
        <v>8.6843346061279849</v>
      </c>
      <c r="D83" s="339">
        <v>6</v>
      </c>
      <c r="E83" s="339">
        <v>102</v>
      </c>
      <c r="F83" s="329">
        <v>1.2298263969769357E-7</v>
      </c>
      <c r="G83" s="285"/>
      <c r="H83" s="285"/>
      <c r="I83" s="285"/>
    </row>
    <row r="84" spans="1:9" ht="24" x14ac:dyDescent="0.25">
      <c r="A84" s="287"/>
      <c r="B84" s="288" t="s">
        <v>156</v>
      </c>
      <c r="C84" s="326">
        <v>1.7154131363959053</v>
      </c>
      <c r="D84" s="339">
        <v>6</v>
      </c>
      <c r="E84" s="339">
        <v>102</v>
      </c>
      <c r="F84" s="329">
        <v>0.12485553338372564</v>
      </c>
      <c r="G84" s="285"/>
      <c r="H84" s="285"/>
      <c r="I84" s="285"/>
    </row>
    <row r="85" spans="1:9" ht="60" x14ac:dyDescent="0.25">
      <c r="A85" s="287"/>
      <c r="B85" s="288" t="s">
        <v>157</v>
      </c>
      <c r="C85" s="326">
        <v>1.7154131363959053</v>
      </c>
      <c r="D85" s="339">
        <v>6</v>
      </c>
      <c r="E85" s="328">
        <v>9.0000023674406098</v>
      </c>
      <c r="F85" s="329">
        <v>0.22394065501644733</v>
      </c>
      <c r="G85" s="285"/>
      <c r="H85" s="285"/>
      <c r="I85" s="285"/>
    </row>
    <row r="86" spans="1:9" ht="36" x14ac:dyDescent="0.25">
      <c r="A86" s="290"/>
      <c r="B86" s="291" t="s">
        <v>158</v>
      </c>
      <c r="C86" s="334">
        <v>4.5297379991966027</v>
      </c>
      <c r="D86" s="341">
        <v>6</v>
      </c>
      <c r="E86" s="341">
        <v>102</v>
      </c>
      <c r="F86" s="337">
        <v>4.1272030551059647E-4</v>
      </c>
      <c r="G86" s="285"/>
      <c r="H86" s="285"/>
      <c r="I86" s="285"/>
    </row>
    <row r="87" spans="1:9" x14ac:dyDescent="0.25">
      <c r="A87" s="321" t="s">
        <v>159</v>
      </c>
      <c r="B87" s="321"/>
      <c r="C87" s="321"/>
      <c r="D87" s="321"/>
      <c r="E87" s="321"/>
      <c r="F87" s="321"/>
      <c r="G87" s="285"/>
      <c r="H87" s="285"/>
      <c r="I87" s="285"/>
    </row>
    <row r="88" spans="1:9" x14ac:dyDescent="0.25">
      <c r="A88" s="321" t="s">
        <v>233</v>
      </c>
      <c r="B88" s="321"/>
      <c r="C88" s="321"/>
      <c r="D88" s="321"/>
      <c r="E88" s="321"/>
      <c r="F88" s="321"/>
      <c r="G88" s="285"/>
      <c r="H88" s="285"/>
      <c r="I88" s="285"/>
    </row>
    <row r="89" spans="1:9" x14ac:dyDescent="0.25">
      <c r="A89" s="285"/>
      <c r="B89" s="285"/>
      <c r="C89" s="285"/>
      <c r="D89" s="285"/>
      <c r="E89" s="285"/>
      <c r="F89" s="285"/>
      <c r="G89" s="285"/>
      <c r="H89" s="285"/>
      <c r="I89" s="285"/>
    </row>
    <row r="90" spans="1:9" x14ac:dyDescent="0.25">
      <c r="A90" s="292" t="s">
        <v>162</v>
      </c>
      <c r="B90" s="292"/>
      <c r="C90" s="292"/>
      <c r="D90" s="292"/>
      <c r="E90" s="292"/>
      <c r="F90" s="292"/>
      <c r="G90" s="292"/>
      <c r="H90" s="285"/>
      <c r="I90" s="285"/>
    </row>
    <row r="91" spans="1:9" ht="36.75" x14ac:dyDescent="0.25">
      <c r="A91" s="293" t="s">
        <v>163</v>
      </c>
      <c r="B91" s="293"/>
      <c r="C91" s="299" t="s">
        <v>164</v>
      </c>
      <c r="D91" s="300" t="s">
        <v>165</v>
      </c>
      <c r="E91" s="300" t="s">
        <v>166</v>
      </c>
      <c r="F91" s="300" t="s">
        <v>167</v>
      </c>
      <c r="G91" s="301" t="s">
        <v>154</v>
      </c>
      <c r="H91" s="285"/>
      <c r="I91" s="285"/>
    </row>
    <row r="92" spans="1:9" ht="24" x14ac:dyDescent="0.25">
      <c r="A92" s="302" t="s">
        <v>168</v>
      </c>
      <c r="B92" s="296" t="s">
        <v>7</v>
      </c>
      <c r="C92" s="342" t="s">
        <v>195</v>
      </c>
      <c r="D92" s="338">
        <v>6</v>
      </c>
      <c r="E92" s="324">
        <v>1.8592552887789426E+33</v>
      </c>
      <c r="F92" s="324">
        <v>1.7154504648073741</v>
      </c>
      <c r="G92" s="325">
        <v>0.12484678941044897</v>
      </c>
      <c r="H92" s="285"/>
      <c r="I92" s="285"/>
    </row>
    <row r="93" spans="1:9" x14ac:dyDescent="0.25">
      <c r="A93" s="287"/>
      <c r="B93" s="288" t="s">
        <v>10</v>
      </c>
      <c r="C93" s="343" t="s">
        <v>263</v>
      </c>
      <c r="D93" s="339">
        <v>6</v>
      </c>
      <c r="E93" s="328">
        <v>2.2781328214811559E+26</v>
      </c>
      <c r="F93" s="328">
        <v>2.7222685571686016</v>
      </c>
      <c r="G93" s="329">
        <v>1.7083514620833618E-2</v>
      </c>
      <c r="H93" s="285"/>
      <c r="I93" s="285"/>
    </row>
    <row r="94" spans="1:9" x14ac:dyDescent="0.25">
      <c r="A94" s="287"/>
      <c r="B94" s="288" t="s">
        <v>13</v>
      </c>
      <c r="C94" s="343" t="s">
        <v>264</v>
      </c>
      <c r="D94" s="339">
        <v>6</v>
      </c>
      <c r="E94" s="328">
        <v>1.2989332540048614E+25</v>
      </c>
      <c r="F94" s="328">
        <v>2.7222685571612435</v>
      </c>
      <c r="G94" s="329">
        <v>1.7083514621089806E-2</v>
      </c>
      <c r="H94" s="285"/>
      <c r="I94" s="285"/>
    </row>
    <row r="95" spans="1:9" ht="24" x14ac:dyDescent="0.25">
      <c r="A95" s="309"/>
      <c r="B95" s="310" t="s">
        <v>16</v>
      </c>
      <c r="C95" s="344" t="s">
        <v>265</v>
      </c>
      <c r="D95" s="340">
        <v>6</v>
      </c>
      <c r="E95" s="332">
        <v>2.322046215767591E+33</v>
      </c>
      <c r="F95" s="332">
        <v>1.7154131363958913</v>
      </c>
      <c r="G95" s="333">
        <v>0.12485553338372941</v>
      </c>
      <c r="H95" s="285"/>
      <c r="I95" s="285"/>
    </row>
    <row r="96" spans="1:9" ht="24" x14ac:dyDescent="0.25">
      <c r="A96" s="309" t="s">
        <v>169</v>
      </c>
      <c r="B96" s="288" t="s">
        <v>7</v>
      </c>
      <c r="C96" s="326">
        <v>2.3726919814384746E+33</v>
      </c>
      <c r="D96" s="339">
        <v>1</v>
      </c>
      <c r="E96" s="328">
        <v>2.3726919814384746E+33</v>
      </c>
      <c r="F96" s="328">
        <v>2.1891751966328785</v>
      </c>
      <c r="G96" s="329">
        <v>0.14206568073198536</v>
      </c>
      <c r="H96" s="285"/>
      <c r="I96" s="285"/>
    </row>
    <row r="97" spans="1:9" x14ac:dyDescent="0.25">
      <c r="A97" s="287"/>
      <c r="B97" s="288" t="s">
        <v>10</v>
      </c>
      <c r="C97" s="326">
        <v>2.3045375125247054E+26</v>
      </c>
      <c r="D97" s="339">
        <v>1</v>
      </c>
      <c r="E97" s="328">
        <v>2.3045375125247054E+26</v>
      </c>
      <c r="F97" s="328">
        <v>2.7538210020093166</v>
      </c>
      <c r="G97" s="329">
        <v>0.10009400880403367</v>
      </c>
      <c r="H97" s="285"/>
      <c r="I97" s="285"/>
    </row>
    <row r="98" spans="1:9" x14ac:dyDescent="0.25">
      <c r="A98" s="287"/>
      <c r="B98" s="288" t="s">
        <v>13</v>
      </c>
      <c r="C98" s="326">
        <v>1.3139885356726531E+25</v>
      </c>
      <c r="D98" s="339">
        <v>1</v>
      </c>
      <c r="E98" s="328">
        <v>1.3139885356726531E+25</v>
      </c>
      <c r="F98" s="328">
        <v>2.7538210020440519</v>
      </c>
      <c r="G98" s="329">
        <v>0.10009400880192111</v>
      </c>
      <c r="H98" s="285"/>
      <c r="I98" s="285"/>
    </row>
    <row r="99" spans="1:9" ht="24" x14ac:dyDescent="0.25">
      <c r="A99" s="309"/>
      <c r="B99" s="310" t="s">
        <v>16</v>
      </c>
      <c r="C99" s="330">
        <v>2.963839314275793E+33</v>
      </c>
      <c r="D99" s="340">
        <v>1</v>
      </c>
      <c r="E99" s="332">
        <v>2.963839314275793E+33</v>
      </c>
      <c r="F99" s="332">
        <v>2.1895382009847792</v>
      </c>
      <c r="G99" s="333">
        <v>0.14203297640699727</v>
      </c>
      <c r="H99" s="285"/>
      <c r="I99" s="285"/>
    </row>
    <row r="100" spans="1:9" ht="24" x14ac:dyDescent="0.25">
      <c r="A100" s="309" t="s">
        <v>145</v>
      </c>
      <c r="B100" s="288" t="s">
        <v>7</v>
      </c>
      <c r="C100" s="326">
        <v>1.1155531732673738E+34</v>
      </c>
      <c r="D100" s="339">
        <v>6</v>
      </c>
      <c r="E100" s="328">
        <v>1.8592552887789564E+33</v>
      </c>
      <c r="F100" s="328">
        <v>1.7154504648073867</v>
      </c>
      <c r="G100" s="329">
        <v>0.12484678941044676</v>
      </c>
      <c r="H100" s="285"/>
      <c r="I100" s="285"/>
    </row>
    <row r="101" spans="1:9" x14ac:dyDescent="0.25">
      <c r="A101" s="287"/>
      <c r="B101" s="288" t="s">
        <v>10</v>
      </c>
      <c r="C101" s="326">
        <v>1.3668796928886943E+27</v>
      </c>
      <c r="D101" s="339">
        <v>6</v>
      </c>
      <c r="E101" s="328">
        <v>2.2781328214811573E+26</v>
      </c>
      <c r="F101" s="328">
        <v>2.7222685571686034</v>
      </c>
      <c r="G101" s="329">
        <v>1.7083514620833497E-2</v>
      </c>
      <c r="H101" s="285"/>
      <c r="I101" s="285"/>
    </row>
    <row r="102" spans="1:9" x14ac:dyDescent="0.25">
      <c r="A102" s="287"/>
      <c r="B102" s="288" t="s">
        <v>13</v>
      </c>
      <c r="C102" s="326">
        <v>7.7935995240291355E+25</v>
      </c>
      <c r="D102" s="339">
        <v>6</v>
      </c>
      <c r="E102" s="328">
        <v>1.298933254004856E+25</v>
      </c>
      <c r="F102" s="328">
        <v>2.7222685571612324</v>
      </c>
      <c r="G102" s="329">
        <v>1.7083514621090198E-2</v>
      </c>
      <c r="H102" s="285"/>
      <c r="I102" s="285"/>
    </row>
    <row r="103" spans="1:9" ht="24" x14ac:dyDescent="0.25">
      <c r="A103" s="309"/>
      <c r="B103" s="310" t="s">
        <v>16</v>
      </c>
      <c r="C103" s="330">
        <v>1.3932277294605639E+34</v>
      </c>
      <c r="D103" s="340">
        <v>6</v>
      </c>
      <c r="E103" s="332">
        <v>2.3220462157676066E+33</v>
      </c>
      <c r="F103" s="332">
        <v>1.7154131363959029</v>
      </c>
      <c r="G103" s="333">
        <v>0.12485553338372653</v>
      </c>
      <c r="H103" s="285"/>
      <c r="I103" s="285"/>
    </row>
    <row r="104" spans="1:9" ht="24" x14ac:dyDescent="0.25">
      <c r="A104" s="309" t="s">
        <v>170</v>
      </c>
      <c r="B104" s="288" t="s">
        <v>7</v>
      </c>
      <c r="C104" s="326">
        <v>1.1055057744074647E+35</v>
      </c>
      <c r="D104" s="339">
        <v>102</v>
      </c>
      <c r="E104" s="328">
        <v>1.0838291905955537E+33</v>
      </c>
      <c r="F104" s="345"/>
      <c r="G104" s="346"/>
      <c r="H104" s="285"/>
      <c r="I104" s="285"/>
    </row>
    <row r="105" spans="1:9" x14ac:dyDescent="0.25">
      <c r="A105" s="287"/>
      <c r="B105" s="288" t="s">
        <v>10</v>
      </c>
      <c r="C105" s="326">
        <v>8.5358789153691223E+27</v>
      </c>
      <c r="D105" s="339">
        <v>102</v>
      </c>
      <c r="E105" s="328">
        <v>8.368508740557963E+25</v>
      </c>
      <c r="F105" s="345"/>
      <c r="G105" s="346"/>
      <c r="H105" s="285"/>
      <c r="I105" s="285"/>
    </row>
    <row r="106" spans="1:9" x14ac:dyDescent="0.25">
      <c r="A106" s="287"/>
      <c r="B106" s="288" t="s">
        <v>13</v>
      </c>
      <c r="C106" s="326">
        <v>4.8669405360452918E+26</v>
      </c>
      <c r="D106" s="339">
        <v>102</v>
      </c>
      <c r="E106" s="328">
        <v>4.7715103294561685E+24</v>
      </c>
      <c r="F106" s="345"/>
      <c r="G106" s="346"/>
      <c r="H106" s="285"/>
      <c r="I106" s="285"/>
    </row>
    <row r="107" spans="1:9" ht="24" x14ac:dyDescent="0.25">
      <c r="A107" s="309"/>
      <c r="B107" s="310" t="s">
        <v>16</v>
      </c>
      <c r="C107" s="330">
        <v>1.380709456999478E+35</v>
      </c>
      <c r="D107" s="340">
        <v>102</v>
      </c>
      <c r="E107" s="332">
        <v>1.3536367225485079E+33</v>
      </c>
      <c r="F107" s="347"/>
      <c r="G107" s="348"/>
      <c r="H107" s="285"/>
      <c r="I107" s="285"/>
    </row>
    <row r="108" spans="1:9" ht="24" x14ac:dyDescent="0.25">
      <c r="A108" s="309" t="s">
        <v>150</v>
      </c>
      <c r="B108" s="288" t="s">
        <v>7</v>
      </c>
      <c r="C108" s="326">
        <v>1.2283397558576927E+35</v>
      </c>
      <c r="D108" s="339">
        <v>109</v>
      </c>
      <c r="E108" s="345"/>
      <c r="F108" s="345"/>
      <c r="G108" s="346"/>
      <c r="H108" s="285"/>
      <c r="I108" s="285"/>
    </row>
    <row r="109" spans="1:9" x14ac:dyDescent="0.25">
      <c r="A109" s="287"/>
      <c r="B109" s="288" t="s">
        <v>10</v>
      </c>
      <c r="C109" s="326">
        <v>1.0087856900031472E+28</v>
      </c>
      <c r="D109" s="339">
        <v>109</v>
      </c>
      <c r="E109" s="345"/>
      <c r="F109" s="345"/>
      <c r="G109" s="346"/>
      <c r="H109" s="285"/>
      <c r="I109" s="285"/>
    </row>
    <row r="110" spans="1:9" x14ac:dyDescent="0.25">
      <c r="A110" s="287"/>
      <c r="B110" s="288" t="s">
        <v>13</v>
      </c>
      <c r="C110" s="326">
        <v>5.7518388153548023E+26</v>
      </c>
      <c r="D110" s="339">
        <v>109</v>
      </c>
      <c r="E110" s="345"/>
      <c r="F110" s="345"/>
      <c r="G110" s="346"/>
      <c r="H110" s="285"/>
      <c r="I110" s="285"/>
    </row>
    <row r="111" spans="1:9" ht="24" x14ac:dyDescent="0.25">
      <c r="A111" s="309"/>
      <c r="B111" s="310" t="s">
        <v>16</v>
      </c>
      <c r="C111" s="330">
        <v>1.5341216317285055E+35</v>
      </c>
      <c r="D111" s="340">
        <v>109</v>
      </c>
      <c r="E111" s="347"/>
      <c r="F111" s="347"/>
      <c r="G111" s="348"/>
      <c r="H111" s="285"/>
      <c r="I111" s="285"/>
    </row>
    <row r="112" spans="1:9" ht="24" x14ac:dyDescent="0.25">
      <c r="A112" s="309" t="s">
        <v>171</v>
      </c>
      <c r="B112" s="288" t="s">
        <v>7</v>
      </c>
      <c r="C112" s="326">
        <v>1.2170610917342013E+35</v>
      </c>
      <c r="D112" s="339">
        <v>108</v>
      </c>
      <c r="E112" s="345"/>
      <c r="F112" s="345"/>
      <c r="G112" s="346"/>
      <c r="H112" s="285"/>
      <c r="I112" s="285"/>
    </row>
    <row r="113" spans="1:9" x14ac:dyDescent="0.25">
      <c r="A113" s="287"/>
      <c r="B113" s="288" t="s">
        <v>10</v>
      </c>
      <c r="C113" s="326">
        <v>9.9027586082578157E+27</v>
      </c>
      <c r="D113" s="339">
        <v>108</v>
      </c>
      <c r="E113" s="345"/>
      <c r="F113" s="345"/>
      <c r="G113" s="346"/>
      <c r="H113" s="285"/>
      <c r="I113" s="285"/>
    </row>
    <row r="114" spans="1:9" x14ac:dyDescent="0.25">
      <c r="A114" s="287"/>
      <c r="B114" s="288" t="s">
        <v>13</v>
      </c>
      <c r="C114" s="326">
        <v>5.6463004884482086E+26</v>
      </c>
      <c r="D114" s="339">
        <v>108</v>
      </c>
      <c r="E114" s="345"/>
      <c r="F114" s="345"/>
      <c r="G114" s="346"/>
      <c r="H114" s="285"/>
      <c r="I114" s="285"/>
    </row>
    <row r="115" spans="1:9" ht="24" x14ac:dyDescent="0.25">
      <c r="A115" s="290"/>
      <c r="B115" s="291" t="s">
        <v>16</v>
      </c>
      <c r="C115" s="334">
        <v>1.5200322299455335E+35</v>
      </c>
      <c r="D115" s="341">
        <v>108</v>
      </c>
      <c r="E115" s="349"/>
      <c r="F115" s="349"/>
      <c r="G115" s="350"/>
      <c r="H115" s="285"/>
      <c r="I115" s="285"/>
    </row>
    <row r="116" spans="1:9" x14ac:dyDescent="0.25">
      <c r="A116" s="321" t="s">
        <v>172</v>
      </c>
      <c r="B116" s="321"/>
      <c r="C116" s="321"/>
      <c r="D116" s="321"/>
      <c r="E116" s="321"/>
      <c r="F116" s="321"/>
      <c r="G116" s="321"/>
      <c r="H116" s="285"/>
      <c r="I116" s="285"/>
    </row>
    <row r="117" spans="1:9" x14ac:dyDescent="0.25">
      <c r="A117" s="321" t="s">
        <v>244</v>
      </c>
      <c r="B117" s="321"/>
      <c r="C117" s="321"/>
      <c r="D117" s="321"/>
      <c r="E117" s="321"/>
      <c r="F117" s="321"/>
      <c r="G117" s="321"/>
      <c r="H117" s="285"/>
      <c r="I117" s="285"/>
    </row>
    <row r="118" spans="1:9" x14ac:dyDescent="0.25">
      <c r="A118" s="321" t="s">
        <v>245</v>
      </c>
      <c r="B118" s="321"/>
      <c r="C118" s="321"/>
      <c r="D118" s="321"/>
      <c r="E118" s="321"/>
      <c r="F118" s="321"/>
      <c r="G118" s="321"/>
      <c r="H118" s="285"/>
      <c r="I118" s="285"/>
    </row>
    <row r="119" spans="1:9" x14ac:dyDescent="0.25">
      <c r="A119" s="321" t="s">
        <v>246</v>
      </c>
      <c r="B119" s="321"/>
      <c r="C119" s="321"/>
      <c r="D119" s="321"/>
      <c r="E119" s="321"/>
      <c r="F119" s="321"/>
      <c r="G119" s="321"/>
      <c r="H119" s="285"/>
      <c r="I119" s="285"/>
    </row>
    <row r="120" spans="1:9" x14ac:dyDescent="0.25">
      <c r="A120" s="285"/>
      <c r="B120" s="285"/>
      <c r="C120" s="285"/>
      <c r="D120" s="285"/>
      <c r="E120" s="285"/>
      <c r="F120" s="285"/>
      <c r="G120" s="285"/>
      <c r="H120" s="285"/>
      <c r="I120" s="285"/>
    </row>
    <row r="121" spans="1:9" x14ac:dyDescent="0.25">
      <c r="A121" s="285"/>
      <c r="B121" s="285"/>
      <c r="C121" s="285"/>
      <c r="D121" s="285"/>
      <c r="E121" s="285"/>
      <c r="F121" s="285"/>
      <c r="G121" s="285"/>
      <c r="H121" s="285"/>
      <c r="I121" s="285"/>
    </row>
    <row r="122" spans="1:9" x14ac:dyDescent="0.25">
      <c r="A122" s="286" t="s">
        <v>173</v>
      </c>
      <c r="B122" s="285"/>
      <c r="C122" s="285"/>
      <c r="D122" s="285"/>
      <c r="E122" s="285"/>
      <c r="F122" s="285"/>
      <c r="G122" s="285"/>
      <c r="H122" s="285"/>
      <c r="I122" s="285"/>
    </row>
    <row r="123" spans="1:9" x14ac:dyDescent="0.25">
      <c r="A123" s="285"/>
      <c r="B123" s="285"/>
      <c r="C123" s="285"/>
      <c r="D123" s="285"/>
      <c r="E123" s="285"/>
      <c r="F123" s="285"/>
      <c r="G123" s="285"/>
      <c r="H123" s="285"/>
      <c r="I123" s="285"/>
    </row>
    <row r="124" spans="1:9" x14ac:dyDescent="0.25">
      <c r="A124" s="292" t="s">
        <v>174</v>
      </c>
      <c r="B124" s="292"/>
      <c r="C124" s="292"/>
      <c r="D124" s="292"/>
      <c r="E124" s="292"/>
      <c r="F124" s="285"/>
      <c r="G124" s="285"/>
      <c r="H124" s="285"/>
      <c r="I124" s="285"/>
    </row>
    <row r="125" spans="1:9" x14ac:dyDescent="0.25">
      <c r="A125" s="351" t="s">
        <v>247</v>
      </c>
      <c r="B125" s="352" t="s">
        <v>148</v>
      </c>
      <c r="C125" s="353" t="s">
        <v>175</v>
      </c>
      <c r="D125" s="353" t="s">
        <v>176</v>
      </c>
      <c r="E125" s="354"/>
      <c r="F125" s="285"/>
      <c r="G125" s="285"/>
      <c r="H125" s="285"/>
      <c r="I125" s="285"/>
    </row>
    <row r="126" spans="1:9" ht="24.75" x14ac:dyDescent="0.25">
      <c r="A126" s="293"/>
      <c r="B126" s="355"/>
      <c r="C126" s="356"/>
      <c r="D126" s="300" t="s">
        <v>177</v>
      </c>
      <c r="E126" s="301" t="s">
        <v>178</v>
      </c>
      <c r="F126" s="285"/>
      <c r="G126" s="285"/>
      <c r="H126" s="285"/>
      <c r="I126" s="285"/>
    </row>
    <row r="127" spans="1:9" ht="24" x14ac:dyDescent="0.25">
      <c r="A127" s="296" t="s">
        <v>7</v>
      </c>
      <c r="B127" s="322">
        <v>5008432815414887</v>
      </c>
      <c r="C127" s="324">
        <v>3385022758546224</v>
      </c>
      <c r="D127" s="324">
        <v>-1705743776287485</v>
      </c>
      <c r="E127" s="325">
        <v>1.172260940711726E+16</v>
      </c>
      <c r="F127" s="285"/>
      <c r="G127" s="285"/>
      <c r="H127" s="285"/>
      <c r="I127" s="285"/>
    </row>
    <row r="128" spans="1:9" x14ac:dyDescent="0.25">
      <c r="A128" s="288" t="s">
        <v>10</v>
      </c>
      <c r="B128" s="326">
        <v>1560892745007.9641</v>
      </c>
      <c r="C128" s="328">
        <v>940600506241.2063</v>
      </c>
      <c r="D128" s="328">
        <v>-304783899322.89526</v>
      </c>
      <c r="E128" s="329">
        <v>3426569389338.8232</v>
      </c>
      <c r="F128" s="285"/>
      <c r="G128" s="285"/>
      <c r="H128" s="285"/>
      <c r="I128" s="285"/>
    </row>
    <row r="129" spans="1:9" x14ac:dyDescent="0.25">
      <c r="A129" s="288" t="s">
        <v>13</v>
      </c>
      <c r="B129" s="326">
        <v>372715075332.73822</v>
      </c>
      <c r="C129" s="328">
        <v>224599665582.85413</v>
      </c>
      <c r="D129" s="328">
        <v>-72777296425.561584</v>
      </c>
      <c r="E129" s="329">
        <v>818207447091.03809</v>
      </c>
      <c r="F129" s="285"/>
      <c r="G129" s="285"/>
      <c r="H129" s="285"/>
      <c r="I129" s="285"/>
    </row>
    <row r="130" spans="1:9" ht="24" x14ac:dyDescent="0.25">
      <c r="A130" s="291" t="s">
        <v>16</v>
      </c>
      <c r="B130" s="334">
        <v>5597685550578601</v>
      </c>
      <c r="C130" s="336">
        <v>3782964231486686.5</v>
      </c>
      <c r="D130" s="336">
        <v>-1905806065886530</v>
      </c>
      <c r="E130" s="337">
        <v>1.3101177167043732E+16</v>
      </c>
      <c r="F130" s="285"/>
      <c r="G130" s="285"/>
      <c r="H130" s="285"/>
      <c r="I130" s="285"/>
    </row>
    <row r="131" spans="1:9" x14ac:dyDescent="0.25">
      <c r="A131" s="285"/>
      <c r="B131" s="285"/>
      <c r="C131" s="285"/>
      <c r="D131" s="285"/>
      <c r="E131" s="285"/>
      <c r="F131" s="285"/>
      <c r="G131" s="285"/>
      <c r="H131" s="285"/>
      <c r="I131" s="285"/>
    </row>
    <row r="132" spans="1:9" x14ac:dyDescent="0.25">
      <c r="A132" s="285"/>
      <c r="B132" s="285"/>
      <c r="C132" s="285"/>
      <c r="D132" s="285"/>
      <c r="E132" s="285"/>
      <c r="F132" s="285"/>
      <c r="G132" s="285"/>
      <c r="H132" s="285"/>
      <c r="I132" s="285"/>
    </row>
    <row r="133" spans="1:9" x14ac:dyDescent="0.25">
      <c r="A133" s="286" t="s">
        <v>179</v>
      </c>
      <c r="B133" s="285"/>
      <c r="C133" s="285"/>
      <c r="D133" s="285"/>
      <c r="E133" s="285"/>
      <c r="F133" s="285"/>
      <c r="G133" s="285"/>
      <c r="H133" s="285"/>
      <c r="I133" s="285"/>
    </row>
    <row r="134" spans="1:9" x14ac:dyDescent="0.25">
      <c r="A134" s="285"/>
      <c r="B134" s="285"/>
      <c r="C134" s="285"/>
      <c r="D134" s="285"/>
      <c r="E134" s="285"/>
      <c r="F134" s="285"/>
      <c r="G134" s="285"/>
      <c r="H134" s="285"/>
      <c r="I134" s="285"/>
    </row>
    <row r="135" spans="1:9" x14ac:dyDescent="0.25">
      <c r="A135" s="292" t="s">
        <v>180</v>
      </c>
      <c r="B135" s="292"/>
      <c r="C135" s="292"/>
      <c r="D135" s="292"/>
      <c r="E135" s="292"/>
      <c r="F135" s="292"/>
      <c r="G135" s="285"/>
      <c r="H135" s="285"/>
      <c r="I135" s="285"/>
    </row>
    <row r="136" spans="1:9" x14ac:dyDescent="0.25">
      <c r="A136" s="351" t="s">
        <v>247</v>
      </c>
      <c r="B136" s="351"/>
      <c r="C136" s="352" t="s">
        <v>148</v>
      </c>
      <c r="D136" s="353" t="s">
        <v>175</v>
      </c>
      <c r="E136" s="353" t="s">
        <v>176</v>
      </c>
      <c r="F136" s="354"/>
      <c r="G136" s="285"/>
      <c r="H136" s="285"/>
      <c r="I136" s="285"/>
    </row>
    <row r="137" spans="1:9" ht="24.75" x14ac:dyDescent="0.25">
      <c r="A137" s="293"/>
      <c r="B137" s="293"/>
      <c r="C137" s="355"/>
      <c r="D137" s="356"/>
      <c r="E137" s="300" t="s">
        <v>177</v>
      </c>
      <c r="F137" s="301" t="s">
        <v>178</v>
      </c>
      <c r="G137" s="285"/>
      <c r="H137" s="285"/>
      <c r="I137" s="285"/>
    </row>
    <row r="138" spans="1:9" x14ac:dyDescent="0.25">
      <c r="A138" s="302" t="s">
        <v>7</v>
      </c>
      <c r="B138" s="296" t="s">
        <v>99</v>
      </c>
      <c r="C138" s="322">
        <v>11352938304267.498</v>
      </c>
      <c r="D138" s="324">
        <v>9130798223575964</v>
      </c>
      <c r="E138" s="324">
        <v>-1.8099542045048968E+16</v>
      </c>
      <c r="F138" s="325">
        <v>1.8122247921657504E+16</v>
      </c>
      <c r="G138" s="285"/>
      <c r="H138" s="285"/>
      <c r="I138" s="285"/>
    </row>
    <row r="139" spans="1:9" x14ac:dyDescent="0.25">
      <c r="A139" s="287"/>
      <c r="B139" s="288" t="s">
        <v>32</v>
      </c>
      <c r="C139" s="326">
        <v>3.5047676769599356E+16</v>
      </c>
      <c r="D139" s="328">
        <v>1.0410711746060178E+16</v>
      </c>
      <c r="E139" s="328">
        <v>1.4398079383028736E+16</v>
      </c>
      <c r="F139" s="329">
        <v>5.5697274156169976E+16</v>
      </c>
      <c r="G139" s="285"/>
      <c r="H139" s="285"/>
      <c r="I139" s="285"/>
    </row>
    <row r="140" spans="1:9" x14ac:dyDescent="0.25">
      <c r="A140" s="287"/>
      <c r="B140" s="288" t="s">
        <v>20</v>
      </c>
      <c r="C140" s="326">
        <v>73.039999999999992</v>
      </c>
      <c r="D140" s="328">
        <v>6584312236203727</v>
      </c>
      <c r="E140" s="328">
        <v>-1.3059952101404646E+16</v>
      </c>
      <c r="F140" s="329">
        <v>1.3059952101404794E+16</v>
      </c>
      <c r="G140" s="285"/>
      <c r="H140" s="285"/>
      <c r="I140" s="285"/>
    </row>
    <row r="141" spans="1:9" x14ac:dyDescent="0.25">
      <c r="A141" s="287"/>
      <c r="B141" s="288" t="s">
        <v>104</v>
      </c>
      <c r="C141" s="326">
        <v>249.46666666666664</v>
      </c>
      <c r="D141" s="328">
        <v>8500310545682255</v>
      </c>
      <c r="E141" s="328">
        <v>-1.6860325663668774E+16</v>
      </c>
      <c r="F141" s="329">
        <v>1.6860325663669274E+16</v>
      </c>
      <c r="G141" s="285"/>
      <c r="H141" s="285"/>
      <c r="I141" s="285"/>
    </row>
    <row r="142" spans="1:9" x14ac:dyDescent="0.25">
      <c r="A142" s="287"/>
      <c r="B142" s="288" t="s">
        <v>42</v>
      </c>
      <c r="C142" s="326">
        <v>111.43999999999998</v>
      </c>
      <c r="D142" s="328">
        <v>6584312236203727</v>
      </c>
      <c r="E142" s="328">
        <v>-1.3059952101404608E+16</v>
      </c>
      <c r="F142" s="329">
        <v>1.3059952101404832E+16</v>
      </c>
      <c r="G142" s="285"/>
      <c r="H142" s="285"/>
      <c r="I142" s="285"/>
    </row>
    <row r="143" spans="1:9" x14ac:dyDescent="0.25">
      <c r="A143" s="287"/>
      <c r="B143" s="288" t="s">
        <v>27</v>
      </c>
      <c r="C143" s="326">
        <v>116.22222222222224</v>
      </c>
      <c r="D143" s="328">
        <v>1.0973853727006218E+16</v>
      </c>
      <c r="E143" s="328">
        <v>-2.1766586835674432E+16</v>
      </c>
      <c r="F143" s="329">
        <v>2.1766586835674664E+16</v>
      </c>
      <c r="G143" s="285"/>
      <c r="H143" s="285"/>
      <c r="I143" s="285"/>
    </row>
    <row r="144" spans="1:9" x14ac:dyDescent="0.25">
      <c r="A144" s="309"/>
      <c r="B144" s="310" t="s">
        <v>37</v>
      </c>
      <c r="C144" s="330">
        <v>33.6666666666667</v>
      </c>
      <c r="D144" s="332">
        <v>9503636105001922</v>
      </c>
      <c r="E144" s="332">
        <v>-1.8850417153374056E+16</v>
      </c>
      <c r="F144" s="333">
        <v>1.885041715337412E+16</v>
      </c>
      <c r="G144" s="285"/>
      <c r="H144" s="285"/>
      <c r="I144" s="285"/>
    </row>
    <row r="145" spans="1:9" x14ac:dyDescent="0.25">
      <c r="A145" s="309" t="s">
        <v>10</v>
      </c>
      <c r="B145" s="288" t="s">
        <v>99</v>
      </c>
      <c r="C145" s="326">
        <v>10926249214488.195</v>
      </c>
      <c r="D145" s="328">
        <v>2537186318703.0269</v>
      </c>
      <c r="E145" s="328">
        <v>5893752181251.2607</v>
      </c>
      <c r="F145" s="329">
        <v>15958746247725.129</v>
      </c>
      <c r="G145" s="285"/>
      <c r="H145" s="285"/>
      <c r="I145" s="285"/>
    </row>
    <row r="146" spans="1:9" x14ac:dyDescent="0.25">
      <c r="A146" s="287"/>
      <c r="B146" s="288" t="s">
        <v>32</v>
      </c>
      <c r="C146" s="326">
        <v>25.343701171875004</v>
      </c>
      <c r="D146" s="328">
        <v>2892837489482.9409</v>
      </c>
      <c r="E146" s="328">
        <v>-5737929444155.7295</v>
      </c>
      <c r="F146" s="329">
        <v>5737929444206.417</v>
      </c>
      <c r="G146" s="285"/>
      <c r="H146" s="285"/>
      <c r="I146" s="285"/>
    </row>
    <row r="147" spans="1:9" x14ac:dyDescent="0.25">
      <c r="A147" s="287"/>
      <c r="B147" s="288" t="s">
        <v>20</v>
      </c>
      <c r="C147" s="326">
        <v>88.74303710937501</v>
      </c>
      <c r="D147" s="328">
        <v>1829591073497.896</v>
      </c>
      <c r="E147" s="328">
        <v>-3628985219302.4902</v>
      </c>
      <c r="F147" s="329">
        <v>3628985219479.9766</v>
      </c>
      <c r="G147" s="285"/>
      <c r="H147" s="285"/>
      <c r="I147" s="285"/>
    </row>
    <row r="148" spans="1:9" x14ac:dyDescent="0.25">
      <c r="A148" s="287"/>
      <c r="B148" s="288" t="s">
        <v>104</v>
      </c>
      <c r="C148" s="326">
        <v>242.402099609375</v>
      </c>
      <c r="D148" s="328">
        <v>2361991919342.3682</v>
      </c>
      <c r="E148" s="328">
        <v>-4684999772535.9717</v>
      </c>
      <c r="F148" s="329">
        <v>4684999773020.7764</v>
      </c>
      <c r="G148" s="285"/>
      <c r="H148" s="285"/>
      <c r="I148" s="285"/>
    </row>
    <row r="149" spans="1:9" x14ac:dyDescent="0.25">
      <c r="A149" s="287"/>
      <c r="B149" s="288" t="s">
        <v>42</v>
      </c>
      <c r="C149" s="326">
        <v>89.382568359375</v>
      </c>
      <c r="D149" s="328">
        <v>1829591073497.896</v>
      </c>
      <c r="E149" s="328">
        <v>-3628985219301.8506</v>
      </c>
      <c r="F149" s="329">
        <v>3628985219480.6162</v>
      </c>
      <c r="G149" s="285"/>
      <c r="H149" s="285"/>
      <c r="I149" s="285"/>
    </row>
    <row r="150" spans="1:9" x14ac:dyDescent="0.25">
      <c r="A150" s="287"/>
      <c r="B150" s="288" t="s">
        <v>27</v>
      </c>
      <c r="C150" s="326">
        <v>78.357828776041686</v>
      </c>
      <c r="D150" s="328">
        <v>3049318455829.8281</v>
      </c>
      <c r="E150" s="328">
        <v>-6048308698907.0342</v>
      </c>
      <c r="F150" s="329">
        <v>6048308699063.749</v>
      </c>
      <c r="G150" s="285"/>
      <c r="H150" s="285"/>
      <c r="I150" s="285"/>
    </row>
    <row r="151" spans="1:9" x14ac:dyDescent="0.25">
      <c r="A151" s="309"/>
      <c r="B151" s="310" t="s">
        <v>37</v>
      </c>
      <c r="C151" s="330">
        <v>43.324788411458378</v>
      </c>
      <c r="D151" s="332">
        <v>2640787246977.3667</v>
      </c>
      <c r="E151" s="332">
        <v>-5237988983208.4297</v>
      </c>
      <c r="F151" s="333">
        <v>5237988983295.0801</v>
      </c>
      <c r="G151" s="285"/>
      <c r="H151" s="285"/>
      <c r="I151" s="285"/>
    </row>
    <row r="152" spans="1:9" x14ac:dyDescent="0.25">
      <c r="A152" s="309" t="s">
        <v>13</v>
      </c>
      <c r="B152" s="288" t="s">
        <v>99</v>
      </c>
      <c r="C152" s="326">
        <v>2609005527177.4297</v>
      </c>
      <c r="D152" s="328">
        <v>605837648311.83362</v>
      </c>
      <c r="E152" s="328">
        <v>1407329424292.2913</v>
      </c>
      <c r="F152" s="329">
        <v>3810681630062.5684</v>
      </c>
      <c r="G152" s="285"/>
      <c r="H152" s="285"/>
      <c r="I152" s="285"/>
    </row>
    <row r="153" spans="1:9" x14ac:dyDescent="0.25">
      <c r="A153" s="287"/>
      <c r="B153" s="288" t="s">
        <v>32</v>
      </c>
      <c r="C153" s="326">
        <v>3.6581420898437553</v>
      </c>
      <c r="D153" s="328">
        <v>690761198205.00696</v>
      </c>
      <c r="E153" s="328">
        <v>-1370121561434.8799</v>
      </c>
      <c r="F153" s="329">
        <v>1370121561442.1963</v>
      </c>
      <c r="G153" s="285"/>
      <c r="H153" s="285"/>
      <c r="I153" s="285"/>
    </row>
    <row r="154" spans="1:9" x14ac:dyDescent="0.25">
      <c r="A154" s="287"/>
      <c r="B154" s="288" t="s">
        <v>20</v>
      </c>
      <c r="C154" s="326">
        <v>29.036335449218747</v>
      </c>
      <c r="D154" s="328">
        <v>436875741118.96698</v>
      </c>
      <c r="E154" s="328">
        <v>-866540961061.38477</v>
      </c>
      <c r="F154" s="329">
        <v>866540961119.45752</v>
      </c>
      <c r="G154" s="285"/>
      <c r="H154" s="285"/>
      <c r="I154" s="285"/>
    </row>
    <row r="155" spans="1:9" x14ac:dyDescent="0.25">
      <c r="A155" s="287"/>
      <c r="B155" s="288" t="s">
        <v>104</v>
      </c>
      <c r="C155" s="326">
        <v>78.533744303385419</v>
      </c>
      <c r="D155" s="328">
        <v>564004156571.92761</v>
      </c>
      <c r="E155" s="328">
        <v>-1118699570291.3904</v>
      </c>
      <c r="F155" s="329">
        <v>1118699570448.4578</v>
      </c>
      <c r="G155" s="285"/>
      <c r="H155" s="285"/>
      <c r="I155" s="285"/>
    </row>
    <row r="156" spans="1:9" x14ac:dyDescent="0.25">
      <c r="A156" s="287"/>
      <c r="B156" s="288" t="s">
        <v>42</v>
      </c>
      <c r="C156" s="326">
        <v>19.840632324218745</v>
      </c>
      <c r="D156" s="328">
        <v>436875741118.96698</v>
      </c>
      <c r="E156" s="328">
        <v>-866540961070.58057</v>
      </c>
      <c r="F156" s="329">
        <v>866540961110.26172</v>
      </c>
      <c r="G156" s="285"/>
      <c r="H156" s="285"/>
      <c r="I156" s="285"/>
    </row>
    <row r="157" spans="1:9" x14ac:dyDescent="0.25">
      <c r="A157" s="287"/>
      <c r="B157" s="288" t="s">
        <v>27</v>
      </c>
      <c r="C157" s="326">
        <v>12.63782416449653</v>
      </c>
      <c r="D157" s="328">
        <v>728126235198.27869</v>
      </c>
      <c r="E157" s="328">
        <v>-1444234935138.0647</v>
      </c>
      <c r="F157" s="329">
        <v>1444234935163.3406</v>
      </c>
      <c r="G157" s="285"/>
      <c r="H157" s="285"/>
      <c r="I157" s="285"/>
    </row>
    <row r="158" spans="1:9" x14ac:dyDescent="0.25">
      <c r="A158" s="309"/>
      <c r="B158" s="310" t="s">
        <v>37</v>
      </c>
      <c r="C158" s="330">
        <v>8.0312296549479427</v>
      </c>
      <c r="D158" s="332">
        <v>630575816843.63208</v>
      </c>
      <c r="E158" s="332">
        <v>-1250744142865.4478</v>
      </c>
      <c r="F158" s="333">
        <v>1250744142881.5103</v>
      </c>
      <c r="G158" s="285"/>
      <c r="H158" s="285"/>
      <c r="I158" s="285"/>
    </row>
    <row r="159" spans="1:9" x14ac:dyDescent="0.25">
      <c r="A159" s="309" t="s">
        <v>16</v>
      </c>
      <c r="B159" s="288" t="s">
        <v>99</v>
      </c>
      <c r="C159" s="326">
        <v>15936809845359.5</v>
      </c>
      <c r="D159" s="328">
        <v>1.0204210000509624E+16</v>
      </c>
      <c r="E159" s="328">
        <v>-2.0224065343540868E+16</v>
      </c>
      <c r="F159" s="329">
        <v>2.0255938963231588E+16</v>
      </c>
      <c r="G159" s="285"/>
      <c r="H159" s="285"/>
      <c r="I159" s="285"/>
    </row>
    <row r="160" spans="1:9" x14ac:dyDescent="0.25">
      <c r="A160" s="287"/>
      <c r="B160" s="288" t="s">
        <v>32</v>
      </c>
      <c r="C160" s="326">
        <v>3.9167862044204024E+16</v>
      </c>
      <c r="D160" s="328">
        <v>1.1634589475131934E+16</v>
      </c>
      <c r="E160" s="328">
        <v>1.6090708984959416E+16</v>
      </c>
      <c r="F160" s="329">
        <v>6.2245015103448632E+16</v>
      </c>
      <c r="G160" s="285"/>
      <c r="H160" s="285"/>
      <c r="I160" s="285"/>
    </row>
    <row r="161" spans="1:9" x14ac:dyDescent="0.25">
      <c r="A161" s="287"/>
      <c r="B161" s="288" t="s">
        <v>20</v>
      </c>
      <c r="C161" s="326">
        <v>106.02</v>
      </c>
      <c r="D161" s="328">
        <v>7358360476487972</v>
      </c>
      <c r="E161" s="328">
        <v>-1.4595273115907012E+16</v>
      </c>
      <c r="F161" s="329">
        <v>1.4595273115907224E+16</v>
      </c>
      <c r="G161" s="285"/>
      <c r="H161" s="285"/>
      <c r="I161" s="285"/>
    </row>
    <row r="162" spans="1:9" x14ac:dyDescent="0.25">
      <c r="A162" s="287"/>
      <c r="B162" s="288" t="s">
        <v>104</v>
      </c>
      <c r="C162" s="326">
        <v>343.56666666666666</v>
      </c>
      <c r="D162" s="328">
        <v>9499602526942934</v>
      </c>
      <c r="E162" s="328">
        <v>-1.88424165704187E+16</v>
      </c>
      <c r="F162" s="329">
        <v>1.8842416570419388E+16</v>
      </c>
      <c r="G162" s="285"/>
      <c r="H162" s="285"/>
      <c r="I162" s="285"/>
    </row>
    <row r="163" spans="1:9" x14ac:dyDescent="0.25">
      <c r="A163" s="287"/>
      <c r="B163" s="288" t="s">
        <v>42</v>
      </c>
      <c r="C163" s="326">
        <v>138.65999999999997</v>
      </c>
      <c r="D163" s="328">
        <v>7358360476487972</v>
      </c>
      <c r="E163" s="328">
        <v>-1.459527311590698E+16</v>
      </c>
      <c r="F163" s="329">
        <v>1.4595273115907256E+16</v>
      </c>
      <c r="G163" s="285"/>
      <c r="H163" s="285"/>
      <c r="I163" s="285"/>
    </row>
    <row r="164" spans="1:9" x14ac:dyDescent="0.25">
      <c r="A164" s="287"/>
      <c r="B164" s="288" t="s">
        <v>27</v>
      </c>
      <c r="C164" s="326">
        <v>167.38888888888891</v>
      </c>
      <c r="D164" s="328">
        <v>1.2263934127479958E+16</v>
      </c>
      <c r="E164" s="328">
        <v>-2.4325455193178372E+16</v>
      </c>
      <c r="F164" s="329">
        <v>2.4325455193178708E+16</v>
      </c>
      <c r="G164" s="285"/>
      <c r="H164" s="285"/>
      <c r="I164" s="285"/>
    </row>
    <row r="165" spans="1:9" x14ac:dyDescent="0.25">
      <c r="A165" s="290"/>
      <c r="B165" s="291" t="s">
        <v>37</v>
      </c>
      <c r="C165" s="334">
        <v>71.1666666666667</v>
      </c>
      <c r="D165" s="336">
        <v>1.0620878504736584E+16</v>
      </c>
      <c r="E165" s="336">
        <v>-2.1066462155912636E+16</v>
      </c>
      <c r="F165" s="337">
        <v>2.106646215591278E+16</v>
      </c>
      <c r="G165" s="285"/>
      <c r="H165" s="285"/>
      <c r="I165" s="285"/>
    </row>
    <row r="166" spans="1:9" x14ac:dyDescent="0.25">
      <c r="A166" s="285"/>
      <c r="B166" s="285"/>
      <c r="C166" s="285"/>
      <c r="D166" s="285"/>
      <c r="E166" s="285"/>
      <c r="F166" s="285"/>
      <c r="G166" s="285"/>
      <c r="H166" s="285"/>
      <c r="I166" s="285"/>
    </row>
    <row r="167" spans="1:9" x14ac:dyDescent="0.25">
      <c r="A167" s="292" t="s">
        <v>181</v>
      </c>
      <c r="B167" s="292"/>
      <c r="C167" s="292"/>
      <c r="D167" s="292"/>
      <c r="E167" s="292"/>
      <c r="F167" s="292"/>
      <c r="G167" s="292"/>
      <c r="H167" s="292"/>
      <c r="I167" s="285"/>
    </row>
    <row r="168" spans="1:9" x14ac:dyDescent="0.25">
      <c r="A168" s="351" t="s">
        <v>247</v>
      </c>
      <c r="B168" s="351"/>
      <c r="C168" s="351"/>
      <c r="D168" s="352" t="s">
        <v>183</v>
      </c>
      <c r="E168" s="353" t="s">
        <v>175</v>
      </c>
      <c r="F168" s="353" t="s">
        <v>204</v>
      </c>
      <c r="G168" s="353" t="s">
        <v>205</v>
      </c>
      <c r="H168" s="354"/>
      <c r="I168" s="285"/>
    </row>
    <row r="169" spans="1:9" ht="24.75" x14ac:dyDescent="0.25">
      <c r="A169" s="293"/>
      <c r="B169" s="293"/>
      <c r="C169" s="293"/>
      <c r="D169" s="355"/>
      <c r="E169" s="356"/>
      <c r="F169" s="356"/>
      <c r="G169" s="300" t="s">
        <v>177</v>
      </c>
      <c r="H169" s="301" t="s">
        <v>178</v>
      </c>
      <c r="I169" s="285"/>
    </row>
    <row r="170" spans="1:9" x14ac:dyDescent="0.25">
      <c r="A170" s="302" t="s">
        <v>7</v>
      </c>
      <c r="B170" s="302" t="s">
        <v>99</v>
      </c>
      <c r="C170" s="296" t="s">
        <v>32</v>
      </c>
      <c r="D170" s="322">
        <v>-3.5036323831295092E+16</v>
      </c>
      <c r="E170" s="324">
        <v>1.3847541126828736E+16</v>
      </c>
      <c r="F170" s="324">
        <v>0.27154228862619267</v>
      </c>
      <c r="G170" s="324">
        <v>-7.8185730972099648E+16</v>
      </c>
      <c r="H170" s="325">
        <v>8113083309509460</v>
      </c>
      <c r="I170" s="285"/>
    </row>
    <row r="171" spans="1:9" x14ac:dyDescent="0.25">
      <c r="A171" s="287"/>
      <c r="B171" s="287"/>
      <c r="C171" s="288" t="s">
        <v>20</v>
      </c>
      <c r="D171" s="326">
        <v>11352938304194.459</v>
      </c>
      <c r="E171" s="328">
        <v>1.1257204085539184E+16</v>
      </c>
      <c r="F171" s="328">
        <v>1</v>
      </c>
      <c r="G171" s="328">
        <v>-3.5066476252104548E+16</v>
      </c>
      <c r="H171" s="329">
        <v>3.508918212871294E+16</v>
      </c>
      <c r="I171" s="285"/>
    </row>
    <row r="172" spans="1:9" x14ac:dyDescent="0.25">
      <c r="A172" s="287"/>
      <c r="B172" s="287"/>
      <c r="C172" s="288" t="s">
        <v>104</v>
      </c>
      <c r="D172" s="326">
        <v>11352938304018.031</v>
      </c>
      <c r="E172" s="328">
        <v>1.2475045313452568E+16</v>
      </c>
      <c r="F172" s="328">
        <v>1</v>
      </c>
      <c r="G172" s="328">
        <v>-3.8861310764224816E+16</v>
      </c>
      <c r="H172" s="329">
        <v>3.8884016640832848E+16</v>
      </c>
      <c r="I172" s="285"/>
    </row>
    <row r="173" spans="1:9" x14ac:dyDescent="0.25">
      <c r="A173" s="287"/>
      <c r="B173" s="287"/>
      <c r="C173" s="288" t="s">
        <v>42</v>
      </c>
      <c r="D173" s="326">
        <v>11352938304156.059</v>
      </c>
      <c r="E173" s="328">
        <v>1.1257204085539184E+16</v>
      </c>
      <c r="F173" s="328">
        <v>1</v>
      </c>
      <c r="G173" s="328">
        <v>-3.5066476252104588E+16</v>
      </c>
      <c r="H173" s="329">
        <v>3.50891821287129E+16</v>
      </c>
      <c r="I173" s="285"/>
    </row>
    <row r="174" spans="1:9" x14ac:dyDescent="0.25">
      <c r="A174" s="287"/>
      <c r="B174" s="287"/>
      <c r="C174" s="288" t="s">
        <v>27</v>
      </c>
      <c r="D174" s="326">
        <v>11352938304151.277</v>
      </c>
      <c r="E174" s="328">
        <v>1.4275746629209492E+16</v>
      </c>
      <c r="F174" s="328">
        <v>1</v>
      </c>
      <c r="G174" s="328">
        <v>-4.4472357050416288E+16</v>
      </c>
      <c r="H174" s="329">
        <v>4.4495062927024592E+16</v>
      </c>
      <c r="I174" s="285"/>
    </row>
    <row r="175" spans="1:9" x14ac:dyDescent="0.25">
      <c r="A175" s="287"/>
      <c r="B175" s="309"/>
      <c r="C175" s="310" t="s">
        <v>37</v>
      </c>
      <c r="D175" s="330">
        <v>11352938304233.832</v>
      </c>
      <c r="E175" s="332">
        <v>1.3179172030744348E+16</v>
      </c>
      <c r="F175" s="332">
        <v>1</v>
      </c>
      <c r="G175" s="332">
        <v>-4.1055393462724528E+16</v>
      </c>
      <c r="H175" s="333">
        <v>4.1078099339332992E+16</v>
      </c>
      <c r="I175" s="285"/>
    </row>
    <row r="176" spans="1:9" x14ac:dyDescent="0.25">
      <c r="A176" s="287"/>
      <c r="B176" s="309" t="s">
        <v>32</v>
      </c>
      <c r="C176" s="288" t="s">
        <v>99</v>
      </c>
      <c r="D176" s="326">
        <v>3.5036323831295092E+16</v>
      </c>
      <c r="E176" s="328">
        <v>1.3847541126828736E+16</v>
      </c>
      <c r="F176" s="328">
        <v>0.27154228862619267</v>
      </c>
      <c r="G176" s="328">
        <v>-8113083309509460</v>
      </c>
      <c r="H176" s="329">
        <v>7.8185730972099648E+16</v>
      </c>
      <c r="I176" s="285"/>
    </row>
    <row r="177" spans="1:9" x14ac:dyDescent="0.25">
      <c r="A177" s="287"/>
      <c r="B177" s="287"/>
      <c r="C177" s="288" t="s">
        <v>20</v>
      </c>
      <c r="D177" s="326">
        <v>3.5047676769599284E+16</v>
      </c>
      <c r="E177" s="328">
        <v>1.2318120257708864E+16</v>
      </c>
      <c r="F177" s="328">
        <v>0.11265940267832809</v>
      </c>
      <c r="G177" s="328">
        <v>-3336003144482100</v>
      </c>
      <c r="H177" s="329">
        <v>7.3431356683680672E+16</v>
      </c>
      <c r="I177" s="285"/>
    </row>
    <row r="178" spans="1:9" x14ac:dyDescent="0.25">
      <c r="A178" s="287"/>
      <c r="B178" s="287"/>
      <c r="C178" s="288" t="s">
        <v>104</v>
      </c>
      <c r="D178" s="326">
        <v>3.5047676769599108E+16</v>
      </c>
      <c r="E178" s="328">
        <v>1.3440171071552334E+16</v>
      </c>
      <c r="F178" s="328">
        <v>0.22014381843940858</v>
      </c>
      <c r="G178" s="328">
        <v>-6832351482123268</v>
      </c>
      <c r="H178" s="329">
        <v>7.6927705021321488E+16</v>
      </c>
      <c r="I178" s="285"/>
    </row>
    <row r="179" spans="1:9" x14ac:dyDescent="0.25">
      <c r="A179" s="287"/>
      <c r="B179" s="287"/>
      <c r="C179" s="288" t="s">
        <v>42</v>
      </c>
      <c r="D179" s="326">
        <v>3.5047676769599248E+16</v>
      </c>
      <c r="E179" s="328">
        <v>1.2318120257708864E+16</v>
      </c>
      <c r="F179" s="328">
        <v>0.11265940267832809</v>
      </c>
      <c r="G179" s="328">
        <v>-3336003144482136</v>
      </c>
      <c r="H179" s="329">
        <v>7.343135668368064E+16</v>
      </c>
      <c r="I179" s="285"/>
    </row>
    <row r="180" spans="1:9" x14ac:dyDescent="0.25">
      <c r="A180" s="287"/>
      <c r="B180" s="287"/>
      <c r="C180" s="288" t="s">
        <v>27</v>
      </c>
      <c r="D180" s="326">
        <v>3.504767676959924E+16</v>
      </c>
      <c r="E180" s="328">
        <v>1.5126413477136066E+16</v>
      </c>
      <c r="F180" s="328">
        <v>0.47257023984483831</v>
      </c>
      <c r="G180" s="328">
        <v>-1.208673992771176E+16</v>
      </c>
      <c r="H180" s="329">
        <v>8.218209346691024E+16</v>
      </c>
      <c r="I180" s="285"/>
    </row>
    <row r="181" spans="1:9" x14ac:dyDescent="0.25">
      <c r="A181" s="287"/>
      <c r="B181" s="309"/>
      <c r="C181" s="310" t="s">
        <v>37</v>
      </c>
      <c r="D181" s="330">
        <v>3.5047676769599324E+16</v>
      </c>
      <c r="E181" s="332">
        <v>1.4096170340764596E+16</v>
      </c>
      <c r="F181" s="332">
        <v>0.30513932142210631</v>
      </c>
      <c r="G181" s="332">
        <v>-8876467422423036</v>
      </c>
      <c r="H181" s="333">
        <v>7.897182096162168E+16</v>
      </c>
      <c r="I181" s="285"/>
    </row>
    <row r="182" spans="1:9" x14ac:dyDescent="0.25">
      <c r="A182" s="287"/>
      <c r="B182" s="309" t="s">
        <v>20</v>
      </c>
      <c r="C182" s="288" t="s">
        <v>99</v>
      </c>
      <c r="D182" s="326">
        <v>-11352938304194.459</v>
      </c>
      <c r="E182" s="328">
        <v>1.1257204085539184E+16</v>
      </c>
      <c r="F182" s="328">
        <v>1</v>
      </c>
      <c r="G182" s="328">
        <v>-3.508918212871294E+16</v>
      </c>
      <c r="H182" s="329">
        <v>3.5066476252104548E+16</v>
      </c>
      <c r="I182" s="285"/>
    </row>
    <row r="183" spans="1:9" x14ac:dyDescent="0.25">
      <c r="A183" s="287"/>
      <c r="B183" s="287"/>
      <c r="C183" s="288" t="s">
        <v>32</v>
      </c>
      <c r="D183" s="326">
        <v>-3.5047676769599284E+16</v>
      </c>
      <c r="E183" s="328">
        <v>1.2318120257708864E+16</v>
      </c>
      <c r="F183" s="328">
        <v>0.11265940267832809</v>
      </c>
      <c r="G183" s="328">
        <v>-7.3431356683680672E+16</v>
      </c>
      <c r="H183" s="329">
        <v>3336003144482100</v>
      </c>
      <c r="I183" s="285"/>
    </row>
    <row r="184" spans="1:9" x14ac:dyDescent="0.25">
      <c r="A184" s="287"/>
      <c r="B184" s="287"/>
      <c r="C184" s="288" t="s">
        <v>104</v>
      </c>
      <c r="D184" s="326">
        <v>-176.42666666666665</v>
      </c>
      <c r="E184" s="328">
        <v>1.0752136857241868E+16</v>
      </c>
      <c r="F184" s="328">
        <v>1</v>
      </c>
      <c r="G184" s="328">
        <v>-3.350402260137808E+16</v>
      </c>
      <c r="H184" s="329">
        <v>3.3504022601377728E+16</v>
      </c>
      <c r="I184" s="285"/>
    </row>
    <row r="185" spans="1:9" x14ac:dyDescent="0.25">
      <c r="A185" s="287"/>
      <c r="B185" s="287"/>
      <c r="C185" s="288" t="s">
        <v>42</v>
      </c>
      <c r="D185" s="326">
        <v>-38.399999999999984</v>
      </c>
      <c r="E185" s="328">
        <v>9311623663338436</v>
      </c>
      <c r="F185" s="328">
        <v>1</v>
      </c>
      <c r="G185" s="328">
        <v>-2.9015334701761304E+16</v>
      </c>
      <c r="H185" s="329">
        <v>2.9015334701761224E+16</v>
      </c>
      <c r="I185" s="285"/>
    </row>
    <row r="186" spans="1:9" x14ac:dyDescent="0.25">
      <c r="A186" s="287"/>
      <c r="B186" s="287"/>
      <c r="C186" s="288" t="s">
        <v>27</v>
      </c>
      <c r="D186" s="326">
        <v>-43.182222222222244</v>
      </c>
      <c r="E186" s="328">
        <v>1.2797602636648408E+16</v>
      </c>
      <c r="F186" s="328">
        <v>1</v>
      </c>
      <c r="G186" s="328">
        <v>-3.987776324600376E+16</v>
      </c>
      <c r="H186" s="329">
        <v>3.987776324600368E+16</v>
      </c>
      <c r="I186" s="285"/>
    </row>
    <row r="187" spans="1:9" x14ac:dyDescent="0.25">
      <c r="A187" s="287"/>
      <c r="B187" s="309"/>
      <c r="C187" s="310" t="s">
        <v>37</v>
      </c>
      <c r="D187" s="330">
        <v>39.373333333333299</v>
      </c>
      <c r="E187" s="332">
        <v>1.1561672320219E+16</v>
      </c>
      <c r="F187" s="332">
        <v>1</v>
      </c>
      <c r="G187" s="332">
        <v>-3.6026562521425E+16</v>
      </c>
      <c r="H187" s="333">
        <v>3.602656252142508E+16</v>
      </c>
      <c r="I187" s="285"/>
    </row>
    <row r="188" spans="1:9" x14ac:dyDescent="0.25">
      <c r="A188" s="287"/>
      <c r="B188" s="309" t="s">
        <v>104</v>
      </c>
      <c r="C188" s="288" t="s">
        <v>99</v>
      </c>
      <c r="D188" s="326">
        <v>-11352938304018.031</v>
      </c>
      <c r="E188" s="328">
        <v>1.2475045313452568E+16</v>
      </c>
      <c r="F188" s="328">
        <v>1</v>
      </c>
      <c r="G188" s="328">
        <v>-3.8884016640832848E+16</v>
      </c>
      <c r="H188" s="329">
        <v>3.8861310764224816E+16</v>
      </c>
      <c r="I188" s="285"/>
    </row>
    <row r="189" spans="1:9" x14ac:dyDescent="0.25">
      <c r="A189" s="287"/>
      <c r="B189" s="287"/>
      <c r="C189" s="288" t="s">
        <v>32</v>
      </c>
      <c r="D189" s="326">
        <v>-3.5047676769599108E+16</v>
      </c>
      <c r="E189" s="328">
        <v>1.3440171071552334E+16</v>
      </c>
      <c r="F189" s="328">
        <v>0.22014381843940858</v>
      </c>
      <c r="G189" s="328">
        <v>-7.6927705021321488E+16</v>
      </c>
      <c r="H189" s="329">
        <v>6832351482123268</v>
      </c>
      <c r="I189" s="285"/>
    </row>
    <row r="190" spans="1:9" x14ac:dyDescent="0.25">
      <c r="A190" s="287"/>
      <c r="B190" s="287"/>
      <c r="C190" s="288" t="s">
        <v>20</v>
      </c>
      <c r="D190" s="326">
        <v>176.42666666666665</v>
      </c>
      <c r="E190" s="328">
        <v>1.0752136857241868E+16</v>
      </c>
      <c r="F190" s="328">
        <v>1</v>
      </c>
      <c r="G190" s="328">
        <v>-3.3504022601377728E+16</v>
      </c>
      <c r="H190" s="329">
        <v>3.350402260137808E+16</v>
      </c>
      <c r="I190" s="285"/>
    </row>
    <row r="191" spans="1:9" x14ac:dyDescent="0.25">
      <c r="A191" s="287"/>
      <c r="B191" s="287"/>
      <c r="C191" s="288" t="s">
        <v>42</v>
      </c>
      <c r="D191" s="326">
        <v>138.02666666666667</v>
      </c>
      <c r="E191" s="328">
        <v>1.075213685724187E+16</v>
      </c>
      <c r="F191" s="328">
        <v>1</v>
      </c>
      <c r="G191" s="328">
        <v>-3.3504022601377772E+16</v>
      </c>
      <c r="H191" s="329">
        <v>3.3504022601378052E+16</v>
      </c>
      <c r="I191" s="285"/>
    </row>
    <row r="192" spans="1:9" x14ac:dyDescent="0.25">
      <c r="A192" s="287"/>
      <c r="B192" s="287"/>
      <c r="C192" s="288" t="s">
        <v>27</v>
      </c>
      <c r="D192" s="326">
        <v>133.24444444444441</v>
      </c>
      <c r="E192" s="328">
        <v>1.3880948994746906E+16</v>
      </c>
      <c r="F192" s="328">
        <v>1</v>
      </c>
      <c r="G192" s="328">
        <v>-4.3253507188697712E+16</v>
      </c>
      <c r="H192" s="329">
        <v>4.3253507188697984E+16</v>
      </c>
      <c r="I192" s="285"/>
    </row>
    <row r="193" spans="1:9" x14ac:dyDescent="0.25">
      <c r="A193" s="287"/>
      <c r="B193" s="309"/>
      <c r="C193" s="310" t="s">
        <v>37</v>
      </c>
      <c r="D193" s="330">
        <v>215.79999999999995</v>
      </c>
      <c r="E193" s="332">
        <v>1.2750465818523378E+16</v>
      </c>
      <c r="F193" s="332">
        <v>1</v>
      </c>
      <c r="G193" s="332">
        <v>-3.9730883324292472E+16</v>
      </c>
      <c r="H193" s="333">
        <v>3.9730883324292904E+16</v>
      </c>
      <c r="I193" s="285"/>
    </row>
    <row r="194" spans="1:9" x14ac:dyDescent="0.25">
      <c r="A194" s="287"/>
      <c r="B194" s="309" t="s">
        <v>42</v>
      </c>
      <c r="C194" s="288" t="s">
        <v>99</v>
      </c>
      <c r="D194" s="326">
        <v>-11352938304156.059</v>
      </c>
      <c r="E194" s="328">
        <v>1.1257204085539184E+16</v>
      </c>
      <c r="F194" s="328">
        <v>1</v>
      </c>
      <c r="G194" s="328">
        <v>-3.50891821287129E+16</v>
      </c>
      <c r="H194" s="329">
        <v>3.5066476252104588E+16</v>
      </c>
      <c r="I194" s="285"/>
    </row>
    <row r="195" spans="1:9" x14ac:dyDescent="0.25">
      <c r="A195" s="287"/>
      <c r="B195" s="287"/>
      <c r="C195" s="288" t="s">
        <v>32</v>
      </c>
      <c r="D195" s="326">
        <v>-3.5047676769599248E+16</v>
      </c>
      <c r="E195" s="328">
        <v>1.2318120257708864E+16</v>
      </c>
      <c r="F195" s="328">
        <v>0.11265940267832809</v>
      </c>
      <c r="G195" s="328">
        <v>-7.343135668368064E+16</v>
      </c>
      <c r="H195" s="329">
        <v>3336003144482136</v>
      </c>
      <c r="I195" s="285"/>
    </row>
    <row r="196" spans="1:9" x14ac:dyDescent="0.25">
      <c r="A196" s="287"/>
      <c r="B196" s="287"/>
      <c r="C196" s="288" t="s">
        <v>20</v>
      </c>
      <c r="D196" s="326">
        <v>38.399999999999984</v>
      </c>
      <c r="E196" s="328">
        <v>9311623663338436</v>
      </c>
      <c r="F196" s="328">
        <v>1</v>
      </c>
      <c r="G196" s="328">
        <v>-2.9015334701761224E+16</v>
      </c>
      <c r="H196" s="329">
        <v>2.9015334701761304E+16</v>
      </c>
      <c r="I196" s="285"/>
    </row>
    <row r="197" spans="1:9" x14ac:dyDescent="0.25">
      <c r="A197" s="287"/>
      <c r="B197" s="287"/>
      <c r="C197" s="288" t="s">
        <v>104</v>
      </c>
      <c r="D197" s="326">
        <v>-138.02666666666667</v>
      </c>
      <c r="E197" s="328">
        <v>1.075213685724187E+16</v>
      </c>
      <c r="F197" s="328">
        <v>1</v>
      </c>
      <c r="G197" s="328">
        <v>-3.3504022601378052E+16</v>
      </c>
      <c r="H197" s="329">
        <v>3.3504022601377772E+16</v>
      </c>
      <c r="I197" s="285"/>
    </row>
    <row r="198" spans="1:9" x14ac:dyDescent="0.25">
      <c r="A198" s="287"/>
      <c r="B198" s="287"/>
      <c r="C198" s="288" t="s">
        <v>27</v>
      </c>
      <c r="D198" s="326">
        <v>-4.7822222222222592</v>
      </c>
      <c r="E198" s="328">
        <v>1.2797602636648408E+16</v>
      </c>
      <c r="F198" s="328">
        <v>1</v>
      </c>
      <c r="G198" s="328">
        <v>-3.9877763246003728E+16</v>
      </c>
      <c r="H198" s="329">
        <v>3.9877763246003712E+16</v>
      </c>
      <c r="I198" s="285"/>
    </row>
    <row r="199" spans="1:9" x14ac:dyDescent="0.25">
      <c r="A199" s="287"/>
      <c r="B199" s="309"/>
      <c r="C199" s="310" t="s">
        <v>37</v>
      </c>
      <c r="D199" s="330">
        <v>77.773333333333284</v>
      </c>
      <c r="E199" s="332">
        <v>1.1561672320219E+16</v>
      </c>
      <c r="F199" s="332">
        <v>1</v>
      </c>
      <c r="G199" s="332">
        <v>-3.6026562521424964E+16</v>
      </c>
      <c r="H199" s="333">
        <v>3.6026562521425116E+16</v>
      </c>
      <c r="I199" s="285"/>
    </row>
    <row r="200" spans="1:9" x14ac:dyDescent="0.25">
      <c r="A200" s="287"/>
      <c r="B200" s="309" t="s">
        <v>27</v>
      </c>
      <c r="C200" s="288" t="s">
        <v>99</v>
      </c>
      <c r="D200" s="326">
        <v>-11352938304151.277</v>
      </c>
      <c r="E200" s="328">
        <v>1.4275746629209492E+16</v>
      </c>
      <c r="F200" s="328">
        <v>1</v>
      </c>
      <c r="G200" s="328">
        <v>-4.4495062927024592E+16</v>
      </c>
      <c r="H200" s="329">
        <v>4.4472357050416288E+16</v>
      </c>
      <c r="I200" s="285"/>
    </row>
    <row r="201" spans="1:9" x14ac:dyDescent="0.25">
      <c r="A201" s="287"/>
      <c r="B201" s="287"/>
      <c r="C201" s="288" t="s">
        <v>32</v>
      </c>
      <c r="D201" s="326">
        <v>-3.504767676959924E+16</v>
      </c>
      <c r="E201" s="328">
        <v>1.5126413477136066E+16</v>
      </c>
      <c r="F201" s="328">
        <v>0.47257023984483831</v>
      </c>
      <c r="G201" s="328">
        <v>-8.218209346691024E+16</v>
      </c>
      <c r="H201" s="329">
        <v>1.208673992771176E+16</v>
      </c>
      <c r="I201" s="285"/>
    </row>
    <row r="202" spans="1:9" x14ac:dyDescent="0.25">
      <c r="A202" s="287"/>
      <c r="B202" s="287"/>
      <c r="C202" s="288" t="s">
        <v>20</v>
      </c>
      <c r="D202" s="326">
        <v>43.182222222222244</v>
      </c>
      <c r="E202" s="328">
        <v>1.2797602636648408E+16</v>
      </c>
      <c r="F202" s="328">
        <v>1</v>
      </c>
      <c r="G202" s="328">
        <v>-3.987776324600368E+16</v>
      </c>
      <c r="H202" s="329">
        <v>3.987776324600376E+16</v>
      </c>
      <c r="I202" s="285"/>
    </row>
    <row r="203" spans="1:9" x14ac:dyDescent="0.25">
      <c r="A203" s="287"/>
      <c r="B203" s="287"/>
      <c r="C203" s="288" t="s">
        <v>104</v>
      </c>
      <c r="D203" s="326">
        <v>-133.24444444444441</v>
      </c>
      <c r="E203" s="328">
        <v>1.3880948994746906E+16</v>
      </c>
      <c r="F203" s="328">
        <v>1</v>
      </c>
      <c r="G203" s="328">
        <v>-4.3253507188697984E+16</v>
      </c>
      <c r="H203" s="329">
        <v>4.3253507188697712E+16</v>
      </c>
      <c r="I203" s="285"/>
    </row>
    <row r="204" spans="1:9" x14ac:dyDescent="0.25">
      <c r="A204" s="287"/>
      <c r="B204" s="287"/>
      <c r="C204" s="288" t="s">
        <v>42</v>
      </c>
      <c r="D204" s="326">
        <v>4.7822222222222592</v>
      </c>
      <c r="E204" s="328">
        <v>1.2797602636648408E+16</v>
      </c>
      <c r="F204" s="328">
        <v>1</v>
      </c>
      <c r="G204" s="328">
        <v>-3.9877763246003712E+16</v>
      </c>
      <c r="H204" s="329">
        <v>3.9877763246003728E+16</v>
      </c>
      <c r="I204" s="285"/>
    </row>
    <row r="205" spans="1:9" x14ac:dyDescent="0.25">
      <c r="A205" s="287"/>
      <c r="B205" s="309"/>
      <c r="C205" s="310" t="s">
        <v>37</v>
      </c>
      <c r="D205" s="330">
        <v>82.555555555555543</v>
      </c>
      <c r="E205" s="332">
        <v>1.4517043942828868E+16</v>
      </c>
      <c r="F205" s="332">
        <v>1</v>
      </c>
      <c r="G205" s="332">
        <v>-4.5235600590234632E+16</v>
      </c>
      <c r="H205" s="333">
        <v>4.5235600590234792E+16</v>
      </c>
      <c r="I205" s="285"/>
    </row>
    <row r="206" spans="1:9" x14ac:dyDescent="0.25">
      <c r="A206" s="287"/>
      <c r="B206" s="309" t="s">
        <v>37</v>
      </c>
      <c r="C206" s="288" t="s">
        <v>99</v>
      </c>
      <c r="D206" s="326">
        <v>-11352938304233.832</v>
      </c>
      <c r="E206" s="328">
        <v>1.3179172030744348E+16</v>
      </c>
      <c r="F206" s="328">
        <v>1</v>
      </c>
      <c r="G206" s="328">
        <v>-4.1078099339332992E+16</v>
      </c>
      <c r="H206" s="329">
        <v>4.1055393462724528E+16</v>
      </c>
      <c r="I206" s="285"/>
    </row>
    <row r="207" spans="1:9" x14ac:dyDescent="0.25">
      <c r="A207" s="287"/>
      <c r="B207" s="287"/>
      <c r="C207" s="288" t="s">
        <v>32</v>
      </c>
      <c r="D207" s="326">
        <v>-3.5047676769599324E+16</v>
      </c>
      <c r="E207" s="328">
        <v>1.4096170340764596E+16</v>
      </c>
      <c r="F207" s="328">
        <v>0.30513932142210631</v>
      </c>
      <c r="G207" s="328">
        <v>-7.897182096162168E+16</v>
      </c>
      <c r="H207" s="329">
        <v>8876467422423036</v>
      </c>
      <c r="I207" s="285"/>
    </row>
    <row r="208" spans="1:9" x14ac:dyDescent="0.25">
      <c r="A208" s="287"/>
      <c r="B208" s="287"/>
      <c r="C208" s="288" t="s">
        <v>20</v>
      </c>
      <c r="D208" s="326">
        <v>-39.373333333333299</v>
      </c>
      <c r="E208" s="328">
        <v>1.1561672320219E+16</v>
      </c>
      <c r="F208" s="328">
        <v>1</v>
      </c>
      <c r="G208" s="328">
        <v>-3.602656252142508E+16</v>
      </c>
      <c r="H208" s="329">
        <v>3.6026562521425E+16</v>
      </c>
      <c r="I208" s="285"/>
    </row>
    <row r="209" spans="1:9" x14ac:dyDescent="0.25">
      <c r="A209" s="287"/>
      <c r="B209" s="287"/>
      <c r="C209" s="288" t="s">
        <v>104</v>
      </c>
      <c r="D209" s="326">
        <v>-215.79999999999995</v>
      </c>
      <c r="E209" s="328">
        <v>1.2750465818523378E+16</v>
      </c>
      <c r="F209" s="328">
        <v>1</v>
      </c>
      <c r="G209" s="328">
        <v>-3.9730883324292904E+16</v>
      </c>
      <c r="H209" s="329">
        <v>3.9730883324292472E+16</v>
      </c>
      <c r="I209" s="285"/>
    </row>
    <row r="210" spans="1:9" x14ac:dyDescent="0.25">
      <c r="A210" s="287"/>
      <c r="B210" s="287"/>
      <c r="C210" s="288" t="s">
        <v>42</v>
      </c>
      <c r="D210" s="326">
        <v>-77.773333333333284</v>
      </c>
      <c r="E210" s="328">
        <v>1.1561672320219E+16</v>
      </c>
      <c r="F210" s="328">
        <v>1</v>
      </c>
      <c r="G210" s="328">
        <v>-3.6026562521425116E+16</v>
      </c>
      <c r="H210" s="329">
        <v>3.6026562521424964E+16</v>
      </c>
      <c r="I210" s="285"/>
    </row>
    <row r="211" spans="1:9" x14ac:dyDescent="0.25">
      <c r="A211" s="309"/>
      <c r="B211" s="309"/>
      <c r="C211" s="310" t="s">
        <v>27</v>
      </c>
      <c r="D211" s="330">
        <v>-82.555555555555543</v>
      </c>
      <c r="E211" s="332">
        <v>1.4517043942828868E+16</v>
      </c>
      <c r="F211" s="332">
        <v>1</v>
      </c>
      <c r="G211" s="332">
        <v>-4.5235600590234792E+16</v>
      </c>
      <c r="H211" s="333">
        <v>4.5235600590234632E+16</v>
      </c>
      <c r="I211" s="285"/>
    </row>
    <row r="212" spans="1:9" x14ac:dyDescent="0.25">
      <c r="A212" s="309" t="s">
        <v>10</v>
      </c>
      <c r="B212" s="309" t="s">
        <v>99</v>
      </c>
      <c r="C212" s="288" t="s">
        <v>32</v>
      </c>
      <c r="D212" s="326">
        <v>10926249214462.852</v>
      </c>
      <c r="E212" s="328">
        <v>3847833566615.3462</v>
      </c>
      <c r="F212" s="328">
        <v>0.11451534636728351</v>
      </c>
      <c r="G212" s="328">
        <v>-1063730497838.8262</v>
      </c>
      <c r="H212" s="329">
        <v>22916228926764.531</v>
      </c>
      <c r="I212" s="285"/>
    </row>
    <row r="213" spans="1:9" x14ac:dyDescent="0.25">
      <c r="A213" s="287"/>
      <c r="B213" s="287"/>
      <c r="C213" s="288" t="s">
        <v>20</v>
      </c>
      <c r="D213" s="343" t="s">
        <v>266</v>
      </c>
      <c r="E213" s="328">
        <v>3128053374230.8491</v>
      </c>
      <c r="F213" s="328">
        <v>1.4862316225112932E-2</v>
      </c>
      <c r="G213" s="328">
        <v>1179128959139.7344</v>
      </c>
      <c r="H213" s="329">
        <v>20673369469659.172</v>
      </c>
      <c r="I213" s="285"/>
    </row>
    <row r="214" spans="1:9" x14ac:dyDescent="0.25">
      <c r="A214" s="287"/>
      <c r="B214" s="287"/>
      <c r="C214" s="288" t="s">
        <v>104</v>
      </c>
      <c r="D214" s="343" t="s">
        <v>267</v>
      </c>
      <c r="E214" s="328">
        <v>3466456438908.8262</v>
      </c>
      <c r="F214" s="328">
        <v>4.4717522333317515E-2</v>
      </c>
      <c r="G214" s="328">
        <v>124653548388.0293</v>
      </c>
      <c r="H214" s="329">
        <v>21727844880103.555</v>
      </c>
      <c r="I214" s="285"/>
    </row>
    <row r="215" spans="1:9" x14ac:dyDescent="0.25">
      <c r="A215" s="287"/>
      <c r="B215" s="287"/>
      <c r="C215" s="288" t="s">
        <v>42</v>
      </c>
      <c r="D215" s="343" t="s">
        <v>268</v>
      </c>
      <c r="E215" s="328">
        <v>3128053374230.8491</v>
      </c>
      <c r="F215" s="328">
        <v>1.4862316225123202E-2</v>
      </c>
      <c r="G215" s="328">
        <v>1179128959139.0938</v>
      </c>
      <c r="H215" s="329">
        <v>20673369469658.531</v>
      </c>
      <c r="I215" s="285"/>
    </row>
    <row r="216" spans="1:9" x14ac:dyDescent="0.25">
      <c r="A216" s="287"/>
      <c r="B216" s="287"/>
      <c r="C216" s="288" t="s">
        <v>27</v>
      </c>
      <c r="D216" s="326">
        <v>10926249214409.838</v>
      </c>
      <c r="E216" s="328">
        <v>3966819564951.0225</v>
      </c>
      <c r="F216" s="328">
        <v>0.14623762276294494</v>
      </c>
      <c r="G216" s="328">
        <v>-1434494898532.9063</v>
      </c>
      <c r="H216" s="329">
        <v>23286993327352.582</v>
      </c>
      <c r="I216" s="285"/>
    </row>
    <row r="217" spans="1:9" x14ac:dyDescent="0.25">
      <c r="A217" s="287"/>
      <c r="B217" s="309"/>
      <c r="C217" s="310" t="s">
        <v>37</v>
      </c>
      <c r="D217" s="330">
        <v>10926249214444.871</v>
      </c>
      <c r="E217" s="332">
        <v>3662113010218.5703</v>
      </c>
      <c r="F217" s="332">
        <v>7.4862033478733964E-2</v>
      </c>
      <c r="G217" s="332">
        <v>-485018954126.11914</v>
      </c>
      <c r="H217" s="333">
        <v>22337517383015.859</v>
      </c>
      <c r="I217" s="285"/>
    </row>
    <row r="218" spans="1:9" x14ac:dyDescent="0.25">
      <c r="A218" s="287"/>
      <c r="B218" s="309" t="s">
        <v>32</v>
      </c>
      <c r="C218" s="288" t="s">
        <v>99</v>
      </c>
      <c r="D218" s="326">
        <v>-10926249214462.852</v>
      </c>
      <c r="E218" s="328">
        <v>3847833566615.3462</v>
      </c>
      <c r="F218" s="328">
        <v>0.11451534636728351</v>
      </c>
      <c r="G218" s="328">
        <v>-22916228926764.531</v>
      </c>
      <c r="H218" s="329">
        <v>1063730497838.8262</v>
      </c>
      <c r="I218" s="285"/>
    </row>
    <row r="219" spans="1:9" x14ac:dyDescent="0.25">
      <c r="A219" s="287"/>
      <c r="B219" s="287"/>
      <c r="C219" s="288" t="s">
        <v>20</v>
      </c>
      <c r="D219" s="326">
        <v>-63.399335937500005</v>
      </c>
      <c r="E219" s="328">
        <v>3422851477464.5342</v>
      </c>
      <c r="F219" s="328">
        <v>1</v>
      </c>
      <c r="G219" s="328">
        <v>-10665721129244.504</v>
      </c>
      <c r="H219" s="329">
        <v>10665721129117.707</v>
      </c>
      <c r="I219" s="285"/>
    </row>
    <row r="220" spans="1:9" x14ac:dyDescent="0.25">
      <c r="A220" s="287"/>
      <c r="B220" s="287"/>
      <c r="C220" s="288" t="s">
        <v>104</v>
      </c>
      <c r="D220" s="326">
        <v>-217.05839843749999</v>
      </c>
      <c r="E220" s="328">
        <v>3734637140017.3008</v>
      </c>
      <c r="F220" s="328">
        <v>1</v>
      </c>
      <c r="G220" s="328">
        <v>-11637255813493.795</v>
      </c>
      <c r="H220" s="329">
        <v>11637255813059.678</v>
      </c>
      <c r="I220" s="285"/>
    </row>
    <row r="221" spans="1:9" x14ac:dyDescent="0.25">
      <c r="A221" s="287"/>
      <c r="B221" s="287"/>
      <c r="C221" s="288" t="s">
        <v>42</v>
      </c>
      <c r="D221" s="326">
        <v>-64.038867187499989</v>
      </c>
      <c r="E221" s="328">
        <v>3422851477464.5342</v>
      </c>
      <c r="F221" s="328">
        <v>1</v>
      </c>
      <c r="G221" s="328">
        <v>-10665721129245.145</v>
      </c>
      <c r="H221" s="329">
        <v>10665721129117.066</v>
      </c>
      <c r="I221" s="285"/>
    </row>
    <row r="222" spans="1:9" x14ac:dyDescent="0.25">
      <c r="A222" s="287"/>
      <c r="B222" s="287"/>
      <c r="C222" s="288" t="s">
        <v>27</v>
      </c>
      <c r="D222" s="326">
        <v>-53.014127604166688</v>
      </c>
      <c r="E222" s="328">
        <v>4203195425580.6816</v>
      </c>
      <c r="F222" s="328">
        <v>1</v>
      </c>
      <c r="G222" s="328">
        <v>-13097299300313.916</v>
      </c>
      <c r="H222" s="329">
        <v>13097299300207.889</v>
      </c>
      <c r="I222" s="285"/>
    </row>
    <row r="223" spans="1:9" x14ac:dyDescent="0.25">
      <c r="A223" s="287"/>
      <c r="B223" s="309"/>
      <c r="C223" s="310" t="s">
        <v>37</v>
      </c>
      <c r="D223" s="330">
        <v>-17.981087239583374</v>
      </c>
      <c r="E223" s="332">
        <v>3916920477155.0142</v>
      </c>
      <c r="F223" s="332">
        <v>1</v>
      </c>
      <c r="G223" s="332">
        <v>-12205256865402.154</v>
      </c>
      <c r="H223" s="333">
        <v>12205256865366.193</v>
      </c>
      <c r="I223" s="285"/>
    </row>
    <row r="224" spans="1:9" x14ac:dyDescent="0.25">
      <c r="A224" s="287"/>
      <c r="B224" s="309" t="s">
        <v>20</v>
      </c>
      <c r="C224" s="288" t="s">
        <v>99</v>
      </c>
      <c r="D224" s="343" t="s">
        <v>269</v>
      </c>
      <c r="E224" s="328">
        <v>3128053374230.8491</v>
      </c>
      <c r="F224" s="328">
        <v>1.4862316225112932E-2</v>
      </c>
      <c r="G224" s="328">
        <v>-20673369469659.172</v>
      </c>
      <c r="H224" s="329">
        <v>-1179128959139.7344</v>
      </c>
      <c r="I224" s="285"/>
    </row>
    <row r="225" spans="1:9" x14ac:dyDescent="0.25">
      <c r="A225" s="287"/>
      <c r="B225" s="287"/>
      <c r="C225" s="288" t="s">
        <v>32</v>
      </c>
      <c r="D225" s="326">
        <v>63.399335937500005</v>
      </c>
      <c r="E225" s="328">
        <v>3422851477464.5342</v>
      </c>
      <c r="F225" s="328">
        <v>1</v>
      </c>
      <c r="G225" s="328">
        <v>-10665721129117.707</v>
      </c>
      <c r="H225" s="329">
        <v>10665721129244.504</v>
      </c>
      <c r="I225" s="285"/>
    </row>
    <row r="226" spans="1:9" x14ac:dyDescent="0.25">
      <c r="A226" s="287"/>
      <c r="B226" s="287"/>
      <c r="C226" s="288" t="s">
        <v>104</v>
      </c>
      <c r="D226" s="326">
        <v>-153.6590625</v>
      </c>
      <c r="E226" s="328">
        <v>2987709712013.8403</v>
      </c>
      <c r="F226" s="328">
        <v>1</v>
      </c>
      <c r="G226" s="328">
        <v>-9309804650775.0469</v>
      </c>
      <c r="H226" s="329">
        <v>9309804650467.7305</v>
      </c>
      <c r="I226" s="285"/>
    </row>
    <row r="227" spans="1:9" x14ac:dyDescent="0.25">
      <c r="A227" s="287"/>
      <c r="B227" s="287"/>
      <c r="C227" s="288" t="s">
        <v>42</v>
      </c>
      <c r="D227" s="326">
        <v>-0.63953124999999034</v>
      </c>
      <c r="E227" s="328">
        <v>2587432509737.4751</v>
      </c>
      <c r="F227" s="328">
        <v>1</v>
      </c>
      <c r="G227" s="328">
        <v>-8062527331709.2725</v>
      </c>
      <c r="H227" s="329">
        <v>8062527331707.9932</v>
      </c>
      <c r="I227" s="285"/>
    </row>
    <row r="228" spans="1:9" x14ac:dyDescent="0.25">
      <c r="A228" s="287"/>
      <c r="B228" s="287"/>
      <c r="C228" s="288" t="s">
        <v>27</v>
      </c>
      <c r="D228" s="326">
        <v>10.385208333333317</v>
      </c>
      <c r="E228" s="328">
        <v>3556085845601.5352</v>
      </c>
      <c r="F228" s="328">
        <v>1</v>
      </c>
      <c r="G228" s="328">
        <v>-11080883932677.619</v>
      </c>
      <c r="H228" s="329">
        <v>11080883932698.389</v>
      </c>
      <c r="I228" s="285"/>
    </row>
    <row r="229" spans="1:9" x14ac:dyDescent="0.25">
      <c r="A229" s="287"/>
      <c r="B229" s="309"/>
      <c r="C229" s="310" t="s">
        <v>37</v>
      </c>
      <c r="D229" s="330">
        <v>45.418248697916631</v>
      </c>
      <c r="E229" s="332">
        <v>3212656343280.6631</v>
      </c>
      <c r="F229" s="332">
        <v>1</v>
      </c>
      <c r="G229" s="332">
        <v>-10010745972113.496</v>
      </c>
      <c r="H229" s="333">
        <v>10010745972204.332</v>
      </c>
      <c r="I229" s="285"/>
    </row>
    <row r="230" spans="1:9" x14ac:dyDescent="0.25">
      <c r="A230" s="287"/>
      <c r="B230" s="309" t="s">
        <v>104</v>
      </c>
      <c r="C230" s="288" t="s">
        <v>99</v>
      </c>
      <c r="D230" s="343" t="s">
        <v>270</v>
      </c>
      <c r="E230" s="328">
        <v>3466456438908.8262</v>
      </c>
      <c r="F230" s="328">
        <v>4.4717522333317515E-2</v>
      </c>
      <c r="G230" s="328">
        <v>-21727844880103.555</v>
      </c>
      <c r="H230" s="329">
        <v>-124653548388.0293</v>
      </c>
      <c r="I230" s="285"/>
    </row>
    <row r="231" spans="1:9" x14ac:dyDescent="0.25">
      <c r="A231" s="287"/>
      <c r="B231" s="287"/>
      <c r="C231" s="288" t="s">
        <v>32</v>
      </c>
      <c r="D231" s="326">
        <v>217.05839843749999</v>
      </c>
      <c r="E231" s="328">
        <v>3734637140017.3008</v>
      </c>
      <c r="F231" s="328">
        <v>1</v>
      </c>
      <c r="G231" s="328">
        <v>-11637255813059.678</v>
      </c>
      <c r="H231" s="329">
        <v>11637255813493.795</v>
      </c>
      <c r="I231" s="285"/>
    </row>
    <row r="232" spans="1:9" x14ac:dyDescent="0.25">
      <c r="A232" s="287"/>
      <c r="B232" s="287"/>
      <c r="C232" s="288" t="s">
        <v>20</v>
      </c>
      <c r="D232" s="326">
        <v>153.6590625</v>
      </c>
      <c r="E232" s="328">
        <v>2987709712013.8403</v>
      </c>
      <c r="F232" s="328">
        <v>1</v>
      </c>
      <c r="G232" s="328">
        <v>-9309804650467.7305</v>
      </c>
      <c r="H232" s="329">
        <v>9309804650775.0469</v>
      </c>
      <c r="I232" s="285"/>
    </row>
    <row r="233" spans="1:9" x14ac:dyDescent="0.25">
      <c r="A233" s="287"/>
      <c r="B233" s="287"/>
      <c r="C233" s="288" t="s">
        <v>42</v>
      </c>
      <c r="D233" s="326">
        <v>153.01953125</v>
      </c>
      <c r="E233" s="328">
        <v>2987709712013.8408</v>
      </c>
      <c r="F233" s="328">
        <v>1</v>
      </c>
      <c r="G233" s="328">
        <v>-9309804650468.3711</v>
      </c>
      <c r="H233" s="329">
        <v>9309804650774.4102</v>
      </c>
      <c r="I233" s="285"/>
    </row>
    <row r="234" spans="1:9" x14ac:dyDescent="0.25">
      <c r="A234" s="287"/>
      <c r="B234" s="287"/>
      <c r="C234" s="288" t="s">
        <v>27</v>
      </c>
      <c r="D234" s="326">
        <v>164.04427083333331</v>
      </c>
      <c r="E234" s="328">
        <v>3857116652643.9214</v>
      </c>
      <c r="F234" s="328">
        <v>1</v>
      </c>
      <c r="G234" s="328">
        <v>-12018906122602.957</v>
      </c>
      <c r="H234" s="329">
        <v>12018906122931.047</v>
      </c>
      <c r="I234" s="285"/>
    </row>
    <row r="235" spans="1:9" x14ac:dyDescent="0.25">
      <c r="A235" s="287"/>
      <c r="B235" s="309"/>
      <c r="C235" s="310" t="s">
        <v>37</v>
      </c>
      <c r="D235" s="330">
        <v>199.07731119791663</v>
      </c>
      <c r="E235" s="332">
        <v>3542987879013.5513</v>
      </c>
      <c r="F235" s="332">
        <v>1</v>
      </c>
      <c r="G235" s="332">
        <v>-11040070224997.811</v>
      </c>
      <c r="H235" s="333">
        <v>11040070225395.967</v>
      </c>
      <c r="I235" s="285"/>
    </row>
    <row r="236" spans="1:9" x14ac:dyDescent="0.25">
      <c r="A236" s="287"/>
      <c r="B236" s="309" t="s">
        <v>42</v>
      </c>
      <c r="C236" s="288" t="s">
        <v>99</v>
      </c>
      <c r="D236" s="343" t="s">
        <v>271</v>
      </c>
      <c r="E236" s="328">
        <v>3128053374230.8491</v>
      </c>
      <c r="F236" s="328">
        <v>1.4862316225123202E-2</v>
      </c>
      <c r="G236" s="328">
        <v>-20673369469658.531</v>
      </c>
      <c r="H236" s="329">
        <v>-1179128959139.0938</v>
      </c>
      <c r="I236" s="285"/>
    </row>
    <row r="237" spans="1:9" x14ac:dyDescent="0.25">
      <c r="A237" s="287"/>
      <c r="B237" s="287"/>
      <c r="C237" s="288" t="s">
        <v>32</v>
      </c>
      <c r="D237" s="326">
        <v>64.038867187499989</v>
      </c>
      <c r="E237" s="328">
        <v>3422851477464.5342</v>
      </c>
      <c r="F237" s="328">
        <v>1</v>
      </c>
      <c r="G237" s="328">
        <v>-10665721129117.066</v>
      </c>
      <c r="H237" s="329">
        <v>10665721129245.145</v>
      </c>
      <c r="I237" s="285"/>
    </row>
    <row r="238" spans="1:9" x14ac:dyDescent="0.25">
      <c r="A238" s="287"/>
      <c r="B238" s="287"/>
      <c r="C238" s="288" t="s">
        <v>20</v>
      </c>
      <c r="D238" s="326">
        <v>0.63953124999999034</v>
      </c>
      <c r="E238" s="328">
        <v>2587432509737.4751</v>
      </c>
      <c r="F238" s="328">
        <v>1</v>
      </c>
      <c r="G238" s="328">
        <v>-8062527331707.9932</v>
      </c>
      <c r="H238" s="329">
        <v>8062527331709.2725</v>
      </c>
      <c r="I238" s="285"/>
    </row>
    <row r="239" spans="1:9" x14ac:dyDescent="0.25">
      <c r="A239" s="287"/>
      <c r="B239" s="287"/>
      <c r="C239" s="288" t="s">
        <v>104</v>
      </c>
      <c r="D239" s="326">
        <v>-153.01953125</v>
      </c>
      <c r="E239" s="328">
        <v>2987709712013.8408</v>
      </c>
      <c r="F239" s="328">
        <v>1</v>
      </c>
      <c r="G239" s="328">
        <v>-9309804650774.4102</v>
      </c>
      <c r="H239" s="329">
        <v>9309804650468.3711</v>
      </c>
      <c r="I239" s="285"/>
    </row>
    <row r="240" spans="1:9" x14ac:dyDescent="0.25">
      <c r="A240" s="287"/>
      <c r="B240" s="287"/>
      <c r="C240" s="288" t="s">
        <v>27</v>
      </c>
      <c r="D240" s="326">
        <v>11.024739583333307</v>
      </c>
      <c r="E240" s="328">
        <v>3556085845601.5352</v>
      </c>
      <c r="F240" s="328">
        <v>1</v>
      </c>
      <c r="G240" s="328">
        <v>-11080883932676.979</v>
      </c>
      <c r="H240" s="329">
        <v>11080883932699.029</v>
      </c>
      <c r="I240" s="285"/>
    </row>
    <row r="241" spans="1:9" x14ac:dyDescent="0.25">
      <c r="A241" s="287"/>
      <c r="B241" s="309"/>
      <c r="C241" s="310" t="s">
        <v>37</v>
      </c>
      <c r="D241" s="330">
        <v>46.057779947916622</v>
      </c>
      <c r="E241" s="332">
        <v>3212656343280.6631</v>
      </c>
      <c r="F241" s="332">
        <v>1</v>
      </c>
      <c r="G241" s="332">
        <v>-10010745972112.855</v>
      </c>
      <c r="H241" s="333">
        <v>10010745972204.973</v>
      </c>
      <c r="I241" s="285"/>
    </row>
    <row r="242" spans="1:9" x14ac:dyDescent="0.25">
      <c r="A242" s="287"/>
      <c r="B242" s="309" t="s">
        <v>27</v>
      </c>
      <c r="C242" s="288" t="s">
        <v>99</v>
      </c>
      <c r="D242" s="326">
        <v>-10926249214409.838</v>
      </c>
      <c r="E242" s="328">
        <v>3966819564951.0225</v>
      </c>
      <c r="F242" s="328">
        <v>0.14623762276294494</v>
      </c>
      <c r="G242" s="328">
        <v>-23286993327352.582</v>
      </c>
      <c r="H242" s="329">
        <v>1434494898532.9063</v>
      </c>
      <c r="I242" s="285"/>
    </row>
    <row r="243" spans="1:9" x14ac:dyDescent="0.25">
      <c r="A243" s="287"/>
      <c r="B243" s="287"/>
      <c r="C243" s="288" t="s">
        <v>32</v>
      </c>
      <c r="D243" s="326">
        <v>53.014127604166688</v>
      </c>
      <c r="E243" s="328">
        <v>4203195425580.6816</v>
      </c>
      <c r="F243" s="328">
        <v>1</v>
      </c>
      <c r="G243" s="328">
        <v>-13097299300207.889</v>
      </c>
      <c r="H243" s="329">
        <v>13097299300313.916</v>
      </c>
      <c r="I243" s="285"/>
    </row>
    <row r="244" spans="1:9" x14ac:dyDescent="0.25">
      <c r="A244" s="287"/>
      <c r="B244" s="287"/>
      <c r="C244" s="288" t="s">
        <v>20</v>
      </c>
      <c r="D244" s="326">
        <v>-10.385208333333317</v>
      </c>
      <c r="E244" s="328">
        <v>3556085845601.5352</v>
      </c>
      <c r="F244" s="328">
        <v>1</v>
      </c>
      <c r="G244" s="328">
        <v>-11080883932698.389</v>
      </c>
      <c r="H244" s="329">
        <v>11080883932677.619</v>
      </c>
      <c r="I244" s="285"/>
    </row>
    <row r="245" spans="1:9" x14ac:dyDescent="0.25">
      <c r="A245" s="287"/>
      <c r="B245" s="287"/>
      <c r="C245" s="288" t="s">
        <v>104</v>
      </c>
      <c r="D245" s="326">
        <v>-164.04427083333331</v>
      </c>
      <c r="E245" s="328">
        <v>3857116652643.9214</v>
      </c>
      <c r="F245" s="328">
        <v>1</v>
      </c>
      <c r="G245" s="328">
        <v>-12018906122931.047</v>
      </c>
      <c r="H245" s="329">
        <v>12018906122602.957</v>
      </c>
      <c r="I245" s="285"/>
    </row>
    <row r="246" spans="1:9" x14ac:dyDescent="0.25">
      <c r="A246" s="287"/>
      <c r="B246" s="287"/>
      <c r="C246" s="288" t="s">
        <v>42</v>
      </c>
      <c r="D246" s="326">
        <v>-11.024739583333307</v>
      </c>
      <c r="E246" s="328">
        <v>3556085845601.5352</v>
      </c>
      <c r="F246" s="328">
        <v>1</v>
      </c>
      <c r="G246" s="328">
        <v>-11080883932699.029</v>
      </c>
      <c r="H246" s="329">
        <v>11080883932676.979</v>
      </c>
      <c r="I246" s="285"/>
    </row>
    <row r="247" spans="1:9" x14ac:dyDescent="0.25">
      <c r="A247" s="287"/>
      <c r="B247" s="309"/>
      <c r="C247" s="310" t="s">
        <v>37</v>
      </c>
      <c r="D247" s="330">
        <v>35.033040364583314</v>
      </c>
      <c r="E247" s="332">
        <v>4033869151182.6099</v>
      </c>
      <c r="F247" s="332">
        <v>1</v>
      </c>
      <c r="G247" s="332">
        <v>-12569672894445.971</v>
      </c>
      <c r="H247" s="333">
        <v>12569672894516.037</v>
      </c>
      <c r="I247" s="285"/>
    </row>
    <row r="248" spans="1:9" x14ac:dyDescent="0.25">
      <c r="A248" s="287"/>
      <c r="B248" s="309" t="s">
        <v>37</v>
      </c>
      <c r="C248" s="288" t="s">
        <v>99</v>
      </c>
      <c r="D248" s="326">
        <v>-10926249214444.871</v>
      </c>
      <c r="E248" s="328">
        <v>3662113010218.5703</v>
      </c>
      <c r="F248" s="328">
        <v>7.4862033478733964E-2</v>
      </c>
      <c r="G248" s="328">
        <v>-22337517383015.859</v>
      </c>
      <c r="H248" s="329">
        <v>485018954126.11914</v>
      </c>
      <c r="I248" s="285"/>
    </row>
    <row r="249" spans="1:9" x14ac:dyDescent="0.25">
      <c r="A249" s="287"/>
      <c r="B249" s="287"/>
      <c r="C249" s="288" t="s">
        <v>32</v>
      </c>
      <c r="D249" s="326">
        <v>17.981087239583374</v>
      </c>
      <c r="E249" s="328">
        <v>3916920477155.0142</v>
      </c>
      <c r="F249" s="328">
        <v>1</v>
      </c>
      <c r="G249" s="328">
        <v>-12205256865366.193</v>
      </c>
      <c r="H249" s="329">
        <v>12205256865402.154</v>
      </c>
      <c r="I249" s="285"/>
    </row>
    <row r="250" spans="1:9" x14ac:dyDescent="0.25">
      <c r="A250" s="287"/>
      <c r="B250" s="287"/>
      <c r="C250" s="288" t="s">
        <v>20</v>
      </c>
      <c r="D250" s="326">
        <v>-45.418248697916631</v>
      </c>
      <c r="E250" s="328">
        <v>3212656343280.6631</v>
      </c>
      <c r="F250" s="328">
        <v>1</v>
      </c>
      <c r="G250" s="328">
        <v>-10010745972204.332</v>
      </c>
      <c r="H250" s="329">
        <v>10010745972113.496</v>
      </c>
      <c r="I250" s="285"/>
    </row>
    <row r="251" spans="1:9" x14ac:dyDescent="0.25">
      <c r="A251" s="287"/>
      <c r="B251" s="287"/>
      <c r="C251" s="288" t="s">
        <v>104</v>
      </c>
      <c r="D251" s="326">
        <v>-199.07731119791663</v>
      </c>
      <c r="E251" s="328">
        <v>3542987879013.5513</v>
      </c>
      <c r="F251" s="328">
        <v>1</v>
      </c>
      <c r="G251" s="328">
        <v>-11040070225395.967</v>
      </c>
      <c r="H251" s="329">
        <v>11040070224997.811</v>
      </c>
      <c r="I251" s="285"/>
    </row>
    <row r="252" spans="1:9" x14ac:dyDescent="0.25">
      <c r="A252" s="287"/>
      <c r="B252" s="287"/>
      <c r="C252" s="288" t="s">
        <v>42</v>
      </c>
      <c r="D252" s="326">
        <v>-46.057779947916622</v>
      </c>
      <c r="E252" s="328">
        <v>3212656343280.6631</v>
      </c>
      <c r="F252" s="328">
        <v>1</v>
      </c>
      <c r="G252" s="328">
        <v>-10010745972204.973</v>
      </c>
      <c r="H252" s="329">
        <v>10010745972112.855</v>
      </c>
      <c r="I252" s="285"/>
    </row>
    <row r="253" spans="1:9" x14ac:dyDescent="0.25">
      <c r="A253" s="309"/>
      <c r="B253" s="309"/>
      <c r="C253" s="310" t="s">
        <v>27</v>
      </c>
      <c r="D253" s="330">
        <v>-35.033040364583314</v>
      </c>
      <c r="E253" s="332">
        <v>4033869151182.6099</v>
      </c>
      <c r="F253" s="332">
        <v>1</v>
      </c>
      <c r="G253" s="332">
        <v>-12569672894516.037</v>
      </c>
      <c r="H253" s="333">
        <v>12569672894445.971</v>
      </c>
      <c r="I253" s="285"/>
    </row>
    <row r="254" spans="1:9" x14ac:dyDescent="0.25">
      <c r="A254" s="309" t="s">
        <v>13</v>
      </c>
      <c r="B254" s="309" t="s">
        <v>99</v>
      </c>
      <c r="C254" s="288" t="s">
        <v>32</v>
      </c>
      <c r="D254" s="326">
        <v>2609005527173.7715</v>
      </c>
      <c r="E254" s="328">
        <v>918798285293.14832</v>
      </c>
      <c r="F254" s="328">
        <v>0.11451534636633171</v>
      </c>
      <c r="G254" s="328">
        <v>-254001047731.88477</v>
      </c>
      <c r="H254" s="329">
        <v>5472012102079.4277</v>
      </c>
      <c r="I254" s="285"/>
    </row>
    <row r="255" spans="1:9" x14ac:dyDescent="0.25">
      <c r="A255" s="287"/>
      <c r="B255" s="287"/>
      <c r="C255" s="288" t="s">
        <v>20</v>
      </c>
      <c r="D255" s="343" t="s">
        <v>272</v>
      </c>
      <c r="E255" s="328">
        <v>746926816555.85217</v>
      </c>
      <c r="F255" s="328">
        <v>1.4862316225618665E-2</v>
      </c>
      <c r="G255" s="328">
        <v>281556269784.50146</v>
      </c>
      <c r="H255" s="329">
        <v>4936454784512.2852</v>
      </c>
      <c r="I255" s="285"/>
    </row>
    <row r="256" spans="1:9" x14ac:dyDescent="0.25">
      <c r="A256" s="287"/>
      <c r="B256" s="287"/>
      <c r="C256" s="288" t="s">
        <v>104</v>
      </c>
      <c r="D256" s="343" t="s">
        <v>273</v>
      </c>
      <c r="E256" s="328">
        <v>827731807255.48059</v>
      </c>
      <c r="F256" s="328">
        <v>4.471752233675523E-2</v>
      </c>
      <c r="G256" s="328">
        <v>29765182005.214844</v>
      </c>
      <c r="H256" s="329">
        <v>5188245872192.5771</v>
      </c>
      <c r="I256" s="285"/>
    </row>
    <row r="257" spans="1:9" x14ac:dyDescent="0.25">
      <c r="A257" s="287"/>
      <c r="B257" s="287"/>
      <c r="C257" s="288" t="s">
        <v>42</v>
      </c>
      <c r="D257" s="343" t="s">
        <v>274</v>
      </c>
      <c r="E257" s="328">
        <v>746926816555.85217</v>
      </c>
      <c r="F257" s="328">
        <v>1.4862316225007459E-2</v>
      </c>
      <c r="G257" s="328">
        <v>281556269793.69678</v>
      </c>
      <c r="H257" s="329">
        <v>4936454784521.4805</v>
      </c>
      <c r="I257" s="285"/>
    </row>
    <row r="258" spans="1:9" x14ac:dyDescent="0.25">
      <c r="A258" s="287"/>
      <c r="B258" s="287"/>
      <c r="C258" s="288" t="s">
        <v>27</v>
      </c>
      <c r="D258" s="326">
        <v>2609005527164.792</v>
      </c>
      <c r="E258" s="328">
        <v>947210151178.72961</v>
      </c>
      <c r="F258" s="328">
        <v>0.14623762276017827</v>
      </c>
      <c r="G258" s="328">
        <v>-342533384095.63184</v>
      </c>
      <c r="H258" s="329">
        <v>5560544438425.2158</v>
      </c>
      <c r="I258" s="285"/>
    </row>
    <row r="259" spans="1:9" x14ac:dyDescent="0.25">
      <c r="A259" s="287"/>
      <c r="B259" s="309"/>
      <c r="C259" s="310" t="s">
        <v>37</v>
      </c>
      <c r="D259" s="330">
        <v>2609005527169.3984</v>
      </c>
      <c r="E259" s="332">
        <v>874451323345.11731</v>
      </c>
      <c r="F259" s="332">
        <v>7.4862033478077558E-2</v>
      </c>
      <c r="G259" s="332">
        <v>-115814412359.81641</v>
      </c>
      <c r="H259" s="333">
        <v>5333825466698.6133</v>
      </c>
      <c r="I259" s="285"/>
    </row>
    <row r="260" spans="1:9" x14ac:dyDescent="0.25">
      <c r="A260" s="287"/>
      <c r="B260" s="309" t="s">
        <v>32</v>
      </c>
      <c r="C260" s="288" t="s">
        <v>99</v>
      </c>
      <c r="D260" s="326">
        <v>-2609005527173.7715</v>
      </c>
      <c r="E260" s="328">
        <v>918798285293.14832</v>
      </c>
      <c r="F260" s="328">
        <v>0.11451534636633171</v>
      </c>
      <c r="G260" s="328">
        <v>-5472012102079.4277</v>
      </c>
      <c r="H260" s="329">
        <v>254001047731.88477</v>
      </c>
      <c r="I260" s="285"/>
    </row>
    <row r="261" spans="1:9" x14ac:dyDescent="0.25">
      <c r="A261" s="287"/>
      <c r="B261" s="287"/>
      <c r="C261" s="288" t="s">
        <v>20</v>
      </c>
      <c r="D261" s="326">
        <v>-25.37819335937499</v>
      </c>
      <c r="E261" s="328">
        <v>817319671930.06152</v>
      </c>
      <c r="F261" s="328">
        <v>1</v>
      </c>
      <c r="G261" s="328">
        <v>-2546795778806.04</v>
      </c>
      <c r="H261" s="329">
        <v>2546795778755.2832</v>
      </c>
      <c r="I261" s="285"/>
    </row>
    <row r="262" spans="1:9" x14ac:dyDescent="0.25">
      <c r="A262" s="287"/>
      <c r="B262" s="287"/>
      <c r="C262" s="288" t="s">
        <v>104</v>
      </c>
      <c r="D262" s="326">
        <v>-74.875602213541654</v>
      </c>
      <c r="E262" s="328">
        <v>891768872284.75732</v>
      </c>
      <c r="F262" s="328">
        <v>1</v>
      </c>
      <c r="G262" s="328">
        <v>-2778782008612.1108</v>
      </c>
      <c r="H262" s="329">
        <v>2778782008462.3599</v>
      </c>
      <c r="I262" s="285"/>
    </row>
    <row r="263" spans="1:9" x14ac:dyDescent="0.25">
      <c r="A263" s="287"/>
      <c r="B263" s="287"/>
      <c r="C263" s="288" t="s">
        <v>42</v>
      </c>
      <c r="D263" s="326">
        <v>-16.182490234374992</v>
      </c>
      <c r="E263" s="328">
        <v>817319671930.06152</v>
      </c>
      <c r="F263" s="328">
        <v>1</v>
      </c>
      <c r="G263" s="328">
        <v>-2546795778796.8442</v>
      </c>
      <c r="H263" s="329">
        <v>2546795778764.479</v>
      </c>
      <c r="I263" s="285"/>
    </row>
    <row r="264" spans="1:9" x14ac:dyDescent="0.25">
      <c r="A264" s="287"/>
      <c r="B264" s="287"/>
      <c r="C264" s="288" t="s">
        <v>27</v>
      </c>
      <c r="D264" s="326">
        <v>-8.979682074652775</v>
      </c>
      <c r="E264" s="328">
        <v>1003652752364.8982</v>
      </c>
      <c r="F264" s="328">
        <v>1</v>
      </c>
      <c r="G264" s="328">
        <v>-3127415968167.9375</v>
      </c>
      <c r="H264" s="329">
        <v>3127415968149.9785</v>
      </c>
      <c r="I264" s="285"/>
    </row>
    <row r="265" spans="1:9" x14ac:dyDescent="0.25">
      <c r="A265" s="287"/>
      <c r="B265" s="309"/>
      <c r="C265" s="310" t="s">
        <v>37</v>
      </c>
      <c r="D265" s="330">
        <v>-4.3730875651041874</v>
      </c>
      <c r="E265" s="332">
        <v>935295083774.97131</v>
      </c>
      <c r="F265" s="332">
        <v>1</v>
      </c>
      <c r="G265" s="332">
        <v>-2914411157694.251</v>
      </c>
      <c r="H265" s="333">
        <v>2914411157685.5049</v>
      </c>
      <c r="I265" s="285"/>
    </row>
    <row r="266" spans="1:9" x14ac:dyDescent="0.25">
      <c r="A266" s="287"/>
      <c r="B266" s="309" t="s">
        <v>20</v>
      </c>
      <c r="C266" s="288" t="s">
        <v>99</v>
      </c>
      <c r="D266" s="343" t="s">
        <v>275</v>
      </c>
      <c r="E266" s="328">
        <v>746926816555.85217</v>
      </c>
      <c r="F266" s="328">
        <v>1.4862316225618665E-2</v>
      </c>
      <c r="G266" s="328">
        <v>-4936454784512.2852</v>
      </c>
      <c r="H266" s="329">
        <v>-281556269784.50146</v>
      </c>
      <c r="I266" s="285"/>
    </row>
    <row r="267" spans="1:9" x14ac:dyDescent="0.25">
      <c r="A267" s="287"/>
      <c r="B267" s="287"/>
      <c r="C267" s="288" t="s">
        <v>32</v>
      </c>
      <c r="D267" s="326">
        <v>25.37819335937499</v>
      </c>
      <c r="E267" s="328">
        <v>817319671930.06152</v>
      </c>
      <c r="F267" s="328">
        <v>1</v>
      </c>
      <c r="G267" s="328">
        <v>-2546795778755.2832</v>
      </c>
      <c r="H267" s="329">
        <v>2546795778806.04</v>
      </c>
      <c r="I267" s="285"/>
    </row>
    <row r="268" spans="1:9" x14ac:dyDescent="0.25">
      <c r="A268" s="287"/>
      <c r="B268" s="287"/>
      <c r="C268" s="288" t="s">
        <v>104</v>
      </c>
      <c r="D268" s="326">
        <v>-49.497408854166665</v>
      </c>
      <c r="E268" s="328">
        <v>713415097827.80591</v>
      </c>
      <c r="F268" s="328">
        <v>1</v>
      </c>
      <c r="G268" s="328">
        <v>-2223025606879.2861</v>
      </c>
      <c r="H268" s="329">
        <v>2223025606780.291</v>
      </c>
      <c r="I268" s="285"/>
    </row>
    <row r="269" spans="1:9" x14ac:dyDescent="0.25">
      <c r="A269" s="287"/>
      <c r="B269" s="287"/>
      <c r="C269" s="288" t="s">
        <v>42</v>
      </c>
      <c r="D269" s="326">
        <v>9.1957031249999996</v>
      </c>
      <c r="E269" s="328">
        <v>617835598162.24048</v>
      </c>
      <c r="F269" s="328">
        <v>1</v>
      </c>
      <c r="G269" s="328">
        <v>-1925196648768.7188</v>
      </c>
      <c r="H269" s="329">
        <v>1925196648787.1104</v>
      </c>
      <c r="I269" s="285"/>
    </row>
    <row r="270" spans="1:9" x14ac:dyDescent="0.25">
      <c r="A270" s="287"/>
      <c r="B270" s="287"/>
      <c r="C270" s="288" t="s">
        <v>27</v>
      </c>
      <c r="D270" s="326">
        <v>16.398511284722218</v>
      </c>
      <c r="E270" s="328">
        <v>849133810163.19531</v>
      </c>
      <c r="F270" s="328">
        <v>1</v>
      </c>
      <c r="G270" s="328">
        <v>-2645929710982.4302</v>
      </c>
      <c r="H270" s="329">
        <v>2645929711015.2271</v>
      </c>
      <c r="I270" s="285"/>
    </row>
    <row r="271" spans="1:9" x14ac:dyDescent="0.25">
      <c r="A271" s="287"/>
      <c r="B271" s="309"/>
      <c r="C271" s="310" t="s">
        <v>37</v>
      </c>
      <c r="D271" s="330">
        <v>21.005105794270804</v>
      </c>
      <c r="E271" s="332">
        <v>767128590241.72766</v>
      </c>
      <c r="F271" s="332">
        <v>1</v>
      </c>
      <c r="G271" s="332">
        <v>-2390398668343.3271</v>
      </c>
      <c r="H271" s="333">
        <v>2390398668385.3369</v>
      </c>
      <c r="I271" s="285"/>
    </row>
    <row r="272" spans="1:9" x14ac:dyDescent="0.25">
      <c r="A272" s="287"/>
      <c r="B272" s="309" t="s">
        <v>104</v>
      </c>
      <c r="C272" s="288" t="s">
        <v>99</v>
      </c>
      <c r="D272" s="343" t="s">
        <v>276</v>
      </c>
      <c r="E272" s="328">
        <v>827731807255.48059</v>
      </c>
      <c r="F272" s="328">
        <v>4.471752233675523E-2</v>
      </c>
      <c r="G272" s="328">
        <v>-5188245872192.5771</v>
      </c>
      <c r="H272" s="329">
        <v>-29765182005.214844</v>
      </c>
      <c r="I272" s="285"/>
    </row>
    <row r="273" spans="1:9" x14ac:dyDescent="0.25">
      <c r="A273" s="287"/>
      <c r="B273" s="287"/>
      <c r="C273" s="288" t="s">
        <v>32</v>
      </c>
      <c r="D273" s="326">
        <v>74.875602213541654</v>
      </c>
      <c r="E273" s="328">
        <v>891768872284.75732</v>
      </c>
      <c r="F273" s="328">
        <v>1</v>
      </c>
      <c r="G273" s="328">
        <v>-2778782008462.3599</v>
      </c>
      <c r="H273" s="329">
        <v>2778782008612.1108</v>
      </c>
      <c r="I273" s="285"/>
    </row>
    <row r="274" spans="1:9" x14ac:dyDescent="0.25">
      <c r="A274" s="287"/>
      <c r="B274" s="287"/>
      <c r="C274" s="288" t="s">
        <v>20</v>
      </c>
      <c r="D274" s="326">
        <v>49.497408854166665</v>
      </c>
      <c r="E274" s="328">
        <v>713415097827.80591</v>
      </c>
      <c r="F274" s="328">
        <v>1</v>
      </c>
      <c r="G274" s="328">
        <v>-2223025606780.291</v>
      </c>
      <c r="H274" s="329">
        <v>2223025606879.2861</v>
      </c>
      <c r="I274" s="285"/>
    </row>
    <row r="275" spans="1:9" x14ac:dyDescent="0.25">
      <c r="A275" s="287"/>
      <c r="B275" s="287"/>
      <c r="C275" s="288" t="s">
        <v>42</v>
      </c>
      <c r="D275" s="326">
        <v>58.693111979166666</v>
      </c>
      <c r="E275" s="328">
        <v>713415097827.80603</v>
      </c>
      <c r="F275" s="328">
        <v>1</v>
      </c>
      <c r="G275" s="328">
        <v>-2223025606771.0962</v>
      </c>
      <c r="H275" s="329">
        <v>2223025606888.4819</v>
      </c>
      <c r="I275" s="285"/>
    </row>
    <row r="276" spans="1:9" x14ac:dyDescent="0.25">
      <c r="A276" s="287"/>
      <c r="B276" s="287"/>
      <c r="C276" s="288" t="s">
        <v>27</v>
      </c>
      <c r="D276" s="326">
        <v>65.895920138888883</v>
      </c>
      <c r="E276" s="328">
        <v>921014930940.00928</v>
      </c>
      <c r="F276" s="328">
        <v>1</v>
      </c>
      <c r="G276" s="328">
        <v>-2869913717748.9072</v>
      </c>
      <c r="H276" s="329">
        <v>2869913717880.6992</v>
      </c>
      <c r="I276" s="285"/>
    </row>
    <row r="277" spans="1:9" x14ac:dyDescent="0.25">
      <c r="A277" s="287"/>
      <c r="B277" s="309"/>
      <c r="C277" s="310" t="s">
        <v>37</v>
      </c>
      <c r="D277" s="330">
        <v>70.502514648437469</v>
      </c>
      <c r="E277" s="332">
        <v>846006234857.89111</v>
      </c>
      <c r="F277" s="332">
        <v>1</v>
      </c>
      <c r="G277" s="332">
        <v>-2636184080352.0332</v>
      </c>
      <c r="H277" s="333">
        <v>2636184080493.0381</v>
      </c>
      <c r="I277" s="285"/>
    </row>
    <row r="278" spans="1:9" x14ac:dyDescent="0.25">
      <c r="A278" s="287"/>
      <c r="B278" s="309" t="s">
        <v>42</v>
      </c>
      <c r="C278" s="288" t="s">
        <v>99</v>
      </c>
      <c r="D278" s="343" t="s">
        <v>277</v>
      </c>
      <c r="E278" s="328">
        <v>746926816555.85217</v>
      </c>
      <c r="F278" s="328">
        <v>1.4862316225007459E-2</v>
      </c>
      <c r="G278" s="328">
        <v>-4936454784521.4805</v>
      </c>
      <c r="H278" s="329">
        <v>-281556269793.69678</v>
      </c>
      <c r="I278" s="285"/>
    </row>
    <row r="279" spans="1:9" x14ac:dyDescent="0.25">
      <c r="A279" s="287"/>
      <c r="B279" s="287"/>
      <c r="C279" s="288" t="s">
        <v>32</v>
      </c>
      <c r="D279" s="326">
        <v>16.182490234374992</v>
      </c>
      <c r="E279" s="328">
        <v>817319671930.06152</v>
      </c>
      <c r="F279" s="328">
        <v>1</v>
      </c>
      <c r="G279" s="328">
        <v>-2546795778764.479</v>
      </c>
      <c r="H279" s="329">
        <v>2546795778796.8442</v>
      </c>
      <c r="I279" s="285"/>
    </row>
    <row r="280" spans="1:9" x14ac:dyDescent="0.25">
      <c r="A280" s="287"/>
      <c r="B280" s="287"/>
      <c r="C280" s="288" t="s">
        <v>20</v>
      </c>
      <c r="D280" s="326">
        <v>-9.1957031249999996</v>
      </c>
      <c r="E280" s="328">
        <v>617835598162.24048</v>
      </c>
      <c r="F280" s="328">
        <v>1</v>
      </c>
      <c r="G280" s="328">
        <v>-1925196648787.1104</v>
      </c>
      <c r="H280" s="329">
        <v>1925196648768.7188</v>
      </c>
      <c r="I280" s="285"/>
    </row>
    <row r="281" spans="1:9" x14ac:dyDescent="0.25">
      <c r="A281" s="287"/>
      <c r="B281" s="287"/>
      <c r="C281" s="288" t="s">
        <v>104</v>
      </c>
      <c r="D281" s="326">
        <v>-58.693111979166666</v>
      </c>
      <c r="E281" s="328">
        <v>713415097827.80603</v>
      </c>
      <c r="F281" s="328">
        <v>1</v>
      </c>
      <c r="G281" s="328">
        <v>-2223025606888.4819</v>
      </c>
      <c r="H281" s="329">
        <v>2223025606771.0962</v>
      </c>
      <c r="I281" s="285"/>
    </row>
    <row r="282" spans="1:9" x14ac:dyDescent="0.25">
      <c r="A282" s="287"/>
      <c r="B282" s="287"/>
      <c r="C282" s="288" t="s">
        <v>27</v>
      </c>
      <c r="D282" s="326">
        <v>7.2028081597222169</v>
      </c>
      <c r="E282" s="328">
        <v>849133810163.19531</v>
      </c>
      <c r="F282" s="328">
        <v>1</v>
      </c>
      <c r="G282" s="328">
        <v>-2645929710991.626</v>
      </c>
      <c r="H282" s="329">
        <v>2645929711006.0313</v>
      </c>
      <c r="I282" s="285"/>
    </row>
    <row r="283" spans="1:9" x14ac:dyDescent="0.25">
      <c r="A283" s="287"/>
      <c r="B283" s="309"/>
      <c r="C283" s="310" t="s">
        <v>37</v>
      </c>
      <c r="D283" s="330">
        <v>11.809402669270805</v>
      </c>
      <c r="E283" s="332">
        <v>767128590241.72766</v>
      </c>
      <c r="F283" s="332">
        <v>1</v>
      </c>
      <c r="G283" s="332">
        <v>-2390398668352.5225</v>
      </c>
      <c r="H283" s="333">
        <v>2390398668376.1416</v>
      </c>
      <c r="I283" s="285"/>
    </row>
    <row r="284" spans="1:9" x14ac:dyDescent="0.25">
      <c r="A284" s="287"/>
      <c r="B284" s="309" t="s">
        <v>27</v>
      </c>
      <c r="C284" s="288" t="s">
        <v>99</v>
      </c>
      <c r="D284" s="326">
        <v>-2609005527164.792</v>
      </c>
      <c r="E284" s="328">
        <v>947210151178.72961</v>
      </c>
      <c r="F284" s="328">
        <v>0.14623762276017827</v>
      </c>
      <c r="G284" s="328">
        <v>-5560544438425.2158</v>
      </c>
      <c r="H284" s="329">
        <v>342533384095.63184</v>
      </c>
      <c r="I284" s="285"/>
    </row>
    <row r="285" spans="1:9" x14ac:dyDescent="0.25">
      <c r="A285" s="287"/>
      <c r="B285" s="287"/>
      <c r="C285" s="288" t="s">
        <v>32</v>
      </c>
      <c r="D285" s="326">
        <v>8.979682074652775</v>
      </c>
      <c r="E285" s="328">
        <v>1003652752364.8982</v>
      </c>
      <c r="F285" s="328">
        <v>1</v>
      </c>
      <c r="G285" s="328">
        <v>-3127415968149.9785</v>
      </c>
      <c r="H285" s="329">
        <v>3127415968167.9375</v>
      </c>
      <c r="I285" s="285"/>
    </row>
    <row r="286" spans="1:9" x14ac:dyDescent="0.25">
      <c r="A286" s="287"/>
      <c r="B286" s="287"/>
      <c r="C286" s="288" t="s">
        <v>20</v>
      </c>
      <c r="D286" s="326">
        <v>-16.398511284722218</v>
      </c>
      <c r="E286" s="328">
        <v>849133810163.19531</v>
      </c>
      <c r="F286" s="328">
        <v>1</v>
      </c>
      <c r="G286" s="328">
        <v>-2645929711015.2271</v>
      </c>
      <c r="H286" s="329">
        <v>2645929710982.4302</v>
      </c>
      <c r="I286" s="285"/>
    </row>
    <row r="287" spans="1:9" x14ac:dyDescent="0.25">
      <c r="A287" s="287"/>
      <c r="B287" s="287"/>
      <c r="C287" s="288" t="s">
        <v>104</v>
      </c>
      <c r="D287" s="326">
        <v>-65.895920138888883</v>
      </c>
      <c r="E287" s="328">
        <v>921014930940.00928</v>
      </c>
      <c r="F287" s="328">
        <v>1</v>
      </c>
      <c r="G287" s="328">
        <v>-2869913717880.6992</v>
      </c>
      <c r="H287" s="329">
        <v>2869913717748.9072</v>
      </c>
      <c r="I287" s="285"/>
    </row>
    <row r="288" spans="1:9" x14ac:dyDescent="0.25">
      <c r="A288" s="287"/>
      <c r="B288" s="287"/>
      <c r="C288" s="288" t="s">
        <v>42</v>
      </c>
      <c r="D288" s="326">
        <v>-7.2028081597222169</v>
      </c>
      <c r="E288" s="328">
        <v>849133810163.19531</v>
      </c>
      <c r="F288" s="328">
        <v>1</v>
      </c>
      <c r="G288" s="328">
        <v>-2645929711006.0313</v>
      </c>
      <c r="H288" s="329">
        <v>2645929710991.626</v>
      </c>
      <c r="I288" s="285"/>
    </row>
    <row r="289" spans="1:9" x14ac:dyDescent="0.25">
      <c r="A289" s="287"/>
      <c r="B289" s="309"/>
      <c r="C289" s="310" t="s">
        <v>37</v>
      </c>
      <c r="D289" s="330">
        <v>4.6065945095485876</v>
      </c>
      <c r="E289" s="332">
        <v>963220470698.18494</v>
      </c>
      <c r="F289" s="332">
        <v>1</v>
      </c>
      <c r="G289" s="332">
        <v>-3001427609117.1943</v>
      </c>
      <c r="H289" s="333">
        <v>3001427609126.4072</v>
      </c>
      <c r="I289" s="285"/>
    </row>
    <row r="290" spans="1:9" x14ac:dyDescent="0.25">
      <c r="A290" s="287"/>
      <c r="B290" s="309" t="s">
        <v>37</v>
      </c>
      <c r="C290" s="288" t="s">
        <v>99</v>
      </c>
      <c r="D290" s="326">
        <v>-2609005527169.3984</v>
      </c>
      <c r="E290" s="328">
        <v>874451323345.11731</v>
      </c>
      <c r="F290" s="328">
        <v>7.4862033478077558E-2</v>
      </c>
      <c r="G290" s="328">
        <v>-5333825466698.6133</v>
      </c>
      <c r="H290" s="329">
        <v>115814412359.81641</v>
      </c>
      <c r="I290" s="285"/>
    </row>
    <row r="291" spans="1:9" x14ac:dyDescent="0.25">
      <c r="A291" s="287"/>
      <c r="B291" s="287"/>
      <c r="C291" s="288" t="s">
        <v>32</v>
      </c>
      <c r="D291" s="326">
        <v>4.3730875651041874</v>
      </c>
      <c r="E291" s="328">
        <v>935295083774.97131</v>
      </c>
      <c r="F291" s="328">
        <v>1</v>
      </c>
      <c r="G291" s="328">
        <v>-2914411157685.5049</v>
      </c>
      <c r="H291" s="329">
        <v>2914411157694.251</v>
      </c>
      <c r="I291" s="285"/>
    </row>
    <row r="292" spans="1:9" x14ac:dyDescent="0.25">
      <c r="A292" s="287"/>
      <c r="B292" s="287"/>
      <c r="C292" s="288" t="s">
        <v>20</v>
      </c>
      <c r="D292" s="326">
        <v>-21.005105794270804</v>
      </c>
      <c r="E292" s="328">
        <v>767128590241.72766</v>
      </c>
      <c r="F292" s="328">
        <v>1</v>
      </c>
      <c r="G292" s="328">
        <v>-2390398668385.3369</v>
      </c>
      <c r="H292" s="329">
        <v>2390398668343.3271</v>
      </c>
      <c r="I292" s="285"/>
    </row>
    <row r="293" spans="1:9" x14ac:dyDescent="0.25">
      <c r="A293" s="287"/>
      <c r="B293" s="287"/>
      <c r="C293" s="288" t="s">
        <v>104</v>
      </c>
      <c r="D293" s="326">
        <v>-70.502514648437469</v>
      </c>
      <c r="E293" s="328">
        <v>846006234857.89111</v>
      </c>
      <c r="F293" s="328">
        <v>1</v>
      </c>
      <c r="G293" s="328">
        <v>-2636184080493.0381</v>
      </c>
      <c r="H293" s="329">
        <v>2636184080352.0332</v>
      </c>
      <c r="I293" s="285"/>
    </row>
    <row r="294" spans="1:9" x14ac:dyDescent="0.25">
      <c r="A294" s="287"/>
      <c r="B294" s="287"/>
      <c r="C294" s="288" t="s">
        <v>42</v>
      </c>
      <c r="D294" s="326">
        <v>-11.809402669270805</v>
      </c>
      <c r="E294" s="328">
        <v>767128590241.72766</v>
      </c>
      <c r="F294" s="328">
        <v>1</v>
      </c>
      <c r="G294" s="328">
        <v>-2390398668376.1416</v>
      </c>
      <c r="H294" s="329">
        <v>2390398668352.5225</v>
      </c>
      <c r="I294" s="285"/>
    </row>
    <row r="295" spans="1:9" x14ac:dyDescent="0.25">
      <c r="A295" s="309"/>
      <c r="B295" s="309"/>
      <c r="C295" s="310" t="s">
        <v>27</v>
      </c>
      <c r="D295" s="330">
        <v>-4.6065945095485876</v>
      </c>
      <c r="E295" s="332">
        <v>963220470698.18494</v>
      </c>
      <c r="F295" s="332">
        <v>1</v>
      </c>
      <c r="G295" s="332">
        <v>-3001427609126.4072</v>
      </c>
      <c r="H295" s="333">
        <v>3001427609117.1943</v>
      </c>
      <c r="I295" s="285"/>
    </row>
    <row r="296" spans="1:9" x14ac:dyDescent="0.25">
      <c r="A296" s="309" t="s">
        <v>16</v>
      </c>
      <c r="B296" s="309" t="s">
        <v>99</v>
      </c>
      <c r="C296" s="288" t="s">
        <v>32</v>
      </c>
      <c r="D296" s="326">
        <v>-3.9151925234358664E+16</v>
      </c>
      <c r="E296" s="328">
        <v>1.5475450687761934E+16</v>
      </c>
      <c r="F296" s="328">
        <v>0.27169505515321252</v>
      </c>
      <c r="G296" s="328">
        <v>-8.7373953701199424E+16</v>
      </c>
      <c r="H296" s="329">
        <v>9070103232482096</v>
      </c>
      <c r="I296" s="285"/>
    </row>
    <row r="297" spans="1:9" x14ac:dyDescent="0.25">
      <c r="A297" s="287"/>
      <c r="B297" s="287"/>
      <c r="C297" s="288" t="s">
        <v>20</v>
      </c>
      <c r="D297" s="326">
        <v>15936809845253.48</v>
      </c>
      <c r="E297" s="328">
        <v>1.2580595003275518E+16</v>
      </c>
      <c r="F297" s="328">
        <v>1</v>
      </c>
      <c r="G297" s="328">
        <v>-3.918562330093704E+16</v>
      </c>
      <c r="H297" s="329">
        <v>3.9217496920627552E+16</v>
      </c>
      <c r="I297" s="285"/>
    </row>
    <row r="298" spans="1:9" x14ac:dyDescent="0.25">
      <c r="A298" s="287"/>
      <c r="B298" s="287"/>
      <c r="C298" s="288" t="s">
        <v>104</v>
      </c>
      <c r="D298" s="326">
        <v>15936809845015.934</v>
      </c>
      <c r="E298" s="328">
        <v>1.394160499743129E+16</v>
      </c>
      <c r="F298" s="328">
        <v>1</v>
      </c>
      <c r="G298" s="328">
        <v>-4.3426576537519616E+16</v>
      </c>
      <c r="H298" s="329">
        <v>4.3458450157209648E+16</v>
      </c>
      <c r="I298" s="285"/>
    </row>
    <row r="299" spans="1:9" x14ac:dyDescent="0.25">
      <c r="A299" s="287"/>
      <c r="B299" s="287"/>
      <c r="C299" s="288" t="s">
        <v>42</v>
      </c>
      <c r="D299" s="326">
        <v>15936809845220.84</v>
      </c>
      <c r="E299" s="328">
        <v>1.2580595003275518E+16</v>
      </c>
      <c r="F299" s="328">
        <v>1</v>
      </c>
      <c r="G299" s="328">
        <v>-3.9185623300937072E+16</v>
      </c>
      <c r="H299" s="329">
        <v>3.921749692062752E+16</v>
      </c>
      <c r="I299" s="285"/>
    </row>
    <row r="300" spans="1:9" x14ac:dyDescent="0.25">
      <c r="A300" s="287"/>
      <c r="B300" s="287"/>
      <c r="C300" s="288" t="s">
        <v>27</v>
      </c>
      <c r="D300" s="326">
        <v>15936809845192.111</v>
      </c>
      <c r="E300" s="328">
        <v>1.5953995800979394E+16</v>
      </c>
      <c r="F300" s="328">
        <v>1</v>
      </c>
      <c r="G300" s="328">
        <v>-4.9697254437184504E+16</v>
      </c>
      <c r="H300" s="329">
        <v>4.9729128056874888E+16</v>
      </c>
      <c r="I300" s="285"/>
    </row>
    <row r="301" spans="1:9" x14ac:dyDescent="0.25">
      <c r="A301" s="287"/>
      <c r="B301" s="309"/>
      <c r="C301" s="310" t="s">
        <v>37</v>
      </c>
      <c r="D301" s="330">
        <v>15936809845288.334</v>
      </c>
      <c r="E301" s="332">
        <v>1.4728508476654254E+16</v>
      </c>
      <c r="F301" s="332">
        <v>1</v>
      </c>
      <c r="G301" s="332">
        <v>-4.5878594429686696E+16</v>
      </c>
      <c r="H301" s="333">
        <v>4.5910468049377272E+16</v>
      </c>
      <c r="I301" s="285"/>
    </row>
    <row r="302" spans="1:9" x14ac:dyDescent="0.25">
      <c r="A302" s="287"/>
      <c r="B302" s="309" t="s">
        <v>32</v>
      </c>
      <c r="C302" s="288" t="s">
        <v>99</v>
      </c>
      <c r="D302" s="326">
        <v>3.9151925234358664E+16</v>
      </c>
      <c r="E302" s="328">
        <v>1.5475450687761934E+16</v>
      </c>
      <c r="F302" s="328">
        <v>0.27169505515321252</v>
      </c>
      <c r="G302" s="328">
        <v>-9070103232482096</v>
      </c>
      <c r="H302" s="329">
        <v>8.7373953701199424E+16</v>
      </c>
      <c r="I302" s="285"/>
    </row>
    <row r="303" spans="1:9" x14ac:dyDescent="0.25">
      <c r="A303" s="287"/>
      <c r="B303" s="287"/>
      <c r="C303" s="288" t="s">
        <v>20</v>
      </c>
      <c r="D303" s="326">
        <v>3.916786204420392E+16</v>
      </c>
      <c r="E303" s="328">
        <v>1.3766231915698322E+16</v>
      </c>
      <c r="F303" s="328">
        <v>0.11265942510316017</v>
      </c>
      <c r="G303" s="328">
        <v>-3728182840931536</v>
      </c>
      <c r="H303" s="329">
        <v>8.2063906929339376E+16</v>
      </c>
      <c r="I303" s="285"/>
    </row>
    <row r="304" spans="1:9" x14ac:dyDescent="0.25">
      <c r="A304" s="287"/>
      <c r="B304" s="287"/>
      <c r="C304" s="288" t="s">
        <v>104</v>
      </c>
      <c r="D304" s="326">
        <v>3.916786204420368E+16</v>
      </c>
      <c r="E304" s="328">
        <v>1.5020190425715358E+16</v>
      </c>
      <c r="F304" s="328">
        <v>0.22014385624536828</v>
      </c>
      <c r="G304" s="328">
        <v>-7635560027309776</v>
      </c>
      <c r="H304" s="329">
        <v>8.5971284115717136E+16</v>
      </c>
      <c r="I304" s="285"/>
    </row>
    <row r="305" spans="1:9" x14ac:dyDescent="0.25">
      <c r="A305" s="287"/>
      <c r="B305" s="287"/>
      <c r="C305" s="288" t="s">
        <v>42</v>
      </c>
      <c r="D305" s="326">
        <v>3.9167862044203888E+16</v>
      </c>
      <c r="E305" s="328">
        <v>1.3766231915698322E+16</v>
      </c>
      <c r="F305" s="328">
        <v>0.11265942510316017</v>
      </c>
      <c r="G305" s="328">
        <v>-3728182840931568</v>
      </c>
      <c r="H305" s="329">
        <v>8.2063906929339344E+16</v>
      </c>
      <c r="I305" s="285"/>
    </row>
    <row r="306" spans="1:9" x14ac:dyDescent="0.25">
      <c r="A306" s="287"/>
      <c r="B306" s="287"/>
      <c r="C306" s="288" t="s">
        <v>27</v>
      </c>
      <c r="D306" s="326">
        <v>3.9167862044203856E+16</v>
      </c>
      <c r="E306" s="328">
        <v>1.6904666590560678E+16</v>
      </c>
      <c r="F306" s="328">
        <v>0.47257030629162966</v>
      </c>
      <c r="G306" s="328">
        <v>-1.3507651580553792E+16</v>
      </c>
      <c r="H306" s="329">
        <v>9.1843375668961504E+16</v>
      </c>
      <c r="I306" s="285"/>
    </row>
    <row r="307" spans="1:9" x14ac:dyDescent="0.25">
      <c r="A307" s="287"/>
      <c r="B307" s="309"/>
      <c r="C307" s="310" t="s">
        <v>37</v>
      </c>
      <c r="D307" s="330">
        <v>3.9167862044203952E+16</v>
      </c>
      <c r="E307" s="332">
        <v>1.5753308619690862E+16</v>
      </c>
      <c r="F307" s="332">
        <v>0.30513936976212119</v>
      </c>
      <c r="G307" s="332">
        <v>-9919981149041520</v>
      </c>
      <c r="H307" s="333">
        <v>8.8255705237449424E+16</v>
      </c>
      <c r="I307" s="285"/>
    </row>
    <row r="308" spans="1:9" x14ac:dyDescent="0.25">
      <c r="A308" s="287"/>
      <c r="B308" s="309" t="s">
        <v>20</v>
      </c>
      <c r="C308" s="288" t="s">
        <v>99</v>
      </c>
      <c r="D308" s="326">
        <v>-15936809845253.48</v>
      </c>
      <c r="E308" s="328">
        <v>1.2580595003275518E+16</v>
      </c>
      <c r="F308" s="328">
        <v>1</v>
      </c>
      <c r="G308" s="328">
        <v>-3.9217496920627552E+16</v>
      </c>
      <c r="H308" s="329">
        <v>3.918562330093704E+16</v>
      </c>
      <c r="I308" s="285"/>
    </row>
    <row r="309" spans="1:9" x14ac:dyDescent="0.25">
      <c r="A309" s="287"/>
      <c r="B309" s="287"/>
      <c r="C309" s="288" t="s">
        <v>32</v>
      </c>
      <c r="D309" s="326">
        <v>-3.916786204420392E+16</v>
      </c>
      <c r="E309" s="328">
        <v>1.3766231915698322E+16</v>
      </c>
      <c r="F309" s="328">
        <v>0.11265942510316017</v>
      </c>
      <c r="G309" s="328">
        <v>-8.2063906929339376E+16</v>
      </c>
      <c r="H309" s="329">
        <v>3728182840931536</v>
      </c>
      <c r="I309" s="285"/>
    </row>
    <row r="310" spans="1:9" x14ac:dyDescent="0.25">
      <c r="A310" s="287"/>
      <c r="B310" s="287"/>
      <c r="C310" s="288" t="s">
        <v>104</v>
      </c>
      <c r="D310" s="326">
        <v>-237.54666666666668</v>
      </c>
      <c r="E310" s="328">
        <v>1.2016152340572284E+16</v>
      </c>
      <c r="F310" s="328">
        <v>1</v>
      </c>
      <c r="G310" s="328">
        <v>-3.7442737657211E+16</v>
      </c>
      <c r="H310" s="329">
        <v>3.744273765721052E+16</v>
      </c>
      <c r="I310" s="285"/>
    </row>
    <row r="311" spans="1:9" x14ac:dyDescent="0.25">
      <c r="A311" s="287"/>
      <c r="B311" s="287"/>
      <c r="C311" s="288" t="s">
        <v>42</v>
      </c>
      <c r="D311" s="326">
        <v>-32.639999999999986</v>
      </c>
      <c r="E311" s="328">
        <v>1.0406293182679442E+16</v>
      </c>
      <c r="F311" s="328">
        <v>1</v>
      </c>
      <c r="G311" s="328">
        <v>-3.2426361998380792E+16</v>
      </c>
      <c r="H311" s="329">
        <v>3.2426361998380728E+16</v>
      </c>
      <c r="I311" s="285"/>
    </row>
    <row r="312" spans="1:9" x14ac:dyDescent="0.25">
      <c r="A312" s="287"/>
      <c r="B312" s="287"/>
      <c r="C312" s="288" t="s">
        <v>27</v>
      </c>
      <c r="D312" s="326">
        <v>-61.368888888888904</v>
      </c>
      <c r="E312" s="328">
        <v>1.4302081987777438E+16</v>
      </c>
      <c r="F312" s="328">
        <v>1</v>
      </c>
      <c r="G312" s="328">
        <v>-4.4565771857946208E+16</v>
      </c>
      <c r="H312" s="329">
        <v>4.456577185794608E+16</v>
      </c>
      <c r="I312" s="285"/>
    </row>
    <row r="313" spans="1:9" x14ac:dyDescent="0.25">
      <c r="A313" s="287"/>
      <c r="B313" s="309"/>
      <c r="C313" s="310" t="s">
        <v>37</v>
      </c>
      <c r="D313" s="330">
        <v>34.853333333333296</v>
      </c>
      <c r="E313" s="332">
        <v>1.2920856361492294E+16</v>
      </c>
      <c r="F313" s="332">
        <v>1</v>
      </c>
      <c r="G313" s="332">
        <v>-4.0261826026984032E+16</v>
      </c>
      <c r="H313" s="333">
        <v>4.0261826026984096E+16</v>
      </c>
      <c r="I313" s="285"/>
    </row>
    <row r="314" spans="1:9" x14ac:dyDescent="0.25">
      <c r="A314" s="287"/>
      <c r="B314" s="309" t="s">
        <v>104</v>
      </c>
      <c r="C314" s="288" t="s">
        <v>99</v>
      </c>
      <c r="D314" s="326">
        <v>-15936809845015.934</v>
      </c>
      <c r="E314" s="328">
        <v>1.394160499743129E+16</v>
      </c>
      <c r="F314" s="328">
        <v>1</v>
      </c>
      <c r="G314" s="328">
        <v>-4.3458450157209648E+16</v>
      </c>
      <c r="H314" s="329">
        <v>4.3426576537519616E+16</v>
      </c>
      <c r="I314" s="285"/>
    </row>
    <row r="315" spans="1:9" x14ac:dyDescent="0.25">
      <c r="A315" s="287"/>
      <c r="B315" s="287"/>
      <c r="C315" s="288" t="s">
        <v>32</v>
      </c>
      <c r="D315" s="326">
        <v>-3.916786204420368E+16</v>
      </c>
      <c r="E315" s="328">
        <v>1.5020190425715358E+16</v>
      </c>
      <c r="F315" s="328">
        <v>0.22014385624536828</v>
      </c>
      <c r="G315" s="328">
        <v>-8.5971284115717136E+16</v>
      </c>
      <c r="H315" s="329">
        <v>7635560027309776</v>
      </c>
      <c r="I315" s="285"/>
    </row>
    <row r="316" spans="1:9" x14ac:dyDescent="0.25">
      <c r="A316" s="287"/>
      <c r="B316" s="287"/>
      <c r="C316" s="288" t="s">
        <v>20</v>
      </c>
      <c r="D316" s="326">
        <v>237.54666666666668</v>
      </c>
      <c r="E316" s="328">
        <v>1.2016152340572284E+16</v>
      </c>
      <c r="F316" s="328">
        <v>1</v>
      </c>
      <c r="G316" s="328">
        <v>-3.744273765721052E+16</v>
      </c>
      <c r="H316" s="329">
        <v>3.7442737657211E+16</v>
      </c>
      <c r="I316" s="285"/>
    </row>
    <row r="317" spans="1:9" x14ac:dyDescent="0.25">
      <c r="A317" s="287"/>
      <c r="B317" s="287"/>
      <c r="C317" s="288" t="s">
        <v>42</v>
      </c>
      <c r="D317" s="326">
        <v>204.90666666666669</v>
      </c>
      <c r="E317" s="328">
        <v>1.2016152340572288E+16</v>
      </c>
      <c r="F317" s="328">
        <v>1</v>
      </c>
      <c r="G317" s="328">
        <v>-3.744273765721056E+16</v>
      </c>
      <c r="H317" s="329">
        <v>3.7442737657210976E+16</v>
      </c>
      <c r="I317" s="285"/>
    </row>
    <row r="318" spans="1:9" x14ac:dyDescent="0.25">
      <c r="A318" s="287"/>
      <c r="B318" s="287"/>
      <c r="C318" s="288" t="s">
        <v>27</v>
      </c>
      <c r="D318" s="326">
        <v>176.17777777777778</v>
      </c>
      <c r="E318" s="328">
        <v>1.5512785966842582E+16</v>
      </c>
      <c r="F318" s="328">
        <v>1</v>
      </c>
      <c r="G318" s="328">
        <v>-4.8338366460930032E+16</v>
      </c>
      <c r="H318" s="329">
        <v>4.8338366460930384E+16</v>
      </c>
      <c r="I318" s="285"/>
    </row>
    <row r="319" spans="1:9" x14ac:dyDescent="0.25">
      <c r="A319" s="287"/>
      <c r="B319" s="309"/>
      <c r="C319" s="310" t="s">
        <v>37</v>
      </c>
      <c r="D319" s="330">
        <v>272.39999999999998</v>
      </c>
      <c r="E319" s="332">
        <v>1.4249403790414396E+16</v>
      </c>
      <c r="F319" s="332">
        <v>1</v>
      </c>
      <c r="G319" s="332">
        <v>-4.440162481085332E+16</v>
      </c>
      <c r="H319" s="333">
        <v>4.4401624810853864E+16</v>
      </c>
      <c r="I319" s="285"/>
    </row>
    <row r="320" spans="1:9" x14ac:dyDescent="0.25">
      <c r="A320" s="287"/>
      <c r="B320" s="309" t="s">
        <v>42</v>
      </c>
      <c r="C320" s="288" t="s">
        <v>99</v>
      </c>
      <c r="D320" s="326">
        <v>-15936809845220.84</v>
      </c>
      <c r="E320" s="328">
        <v>1.2580595003275518E+16</v>
      </c>
      <c r="F320" s="328">
        <v>1</v>
      </c>
      <c r="G320" s="328">
        <v>-3.921749692062752E+16</v>
      </c>
      <c r="H320" s="329">
        <v>3.9185623300937072E+16</v>
      </c>
      <c r="I320" s="285"/>
    </row>
    <row r="321" spans="1:9" x14ac:dyDescent="0.25">
      <c r="A321" s="287"/>
      <c r="B321" s="287"/>
      <c r="C321" s="288" t="s">
        <v>32</v>
      </c>
      <c r="D321" s="326">
        <v>-3.9167862044203888E+16</v>
      </c>
      <c r="E321" s="328">
        <v>1.3766231915698322E+16</v>
      </c>
      <c r="F321" s="328">
        <v>0.11265942510316017</v>
      </c>
      <c r="G321" s="328">
        <v>-8.2063906929339344E+16</v>
      </c>
      <c r="H321" s="329">
        <v>3728182840931568</v>
      </c>
      <c r="I321" s="285"/>
    </row>
    <row r="322" spans="1:9" x14ac:dyDescent="0.25">
      <c r="A322" s="287"/>
      <c r="B322" s="287"/>
      <c r="C322" s="288" t="s">
        <v>20</v>
      </c>
      <c r="D322" s="326">
        <v>32.639999999999986</v>
      </c>
      <c r="E322" s="328">
        <v>1.0406293182679442E+16</v>
      </c>
      <c r="F322" s="328">
        <v>1</v>
      </c>
      <c r="G322" s="328">
        <v>-3.2426361998380728E+16</v>
      </c>
      <c r="H322" s="329">
        <v>3.2426361998380792E+16</v>
      </c>
      <c r="I322" s="285"/>
    </row>
    <row r="323" spans="1:9" x14ac:dyDescent="0.25">
      <c r="A323" s="287"/>
      <c r="B323" s="287"/>
      <c r="C323" s="288" t="s">
        <v>104</v>
      </c>
      <c r="D323" s="326">
        <v>-204.90666666666669</v>
      </c>
      <c r="E323" s="328">
        <v>1.2016152340572288E+16</v>
      </c>
      <c r="F323" s="328">
        <v>1</v>
      </c>
      <c r="G323" s="328">
        <v>-3.7442737657210976E+16</v>
      </c>
      <c r="H323" s="329">
        <v>3.744273765721056E+16</v>
      </c>
      <c r="I323" s="285"/>
    </row>
    <row r="324" spans="1:9" x14ac:dyDescent="0.25">
      <c r="A324" s="287"/>
      <c r="B324" s="287"/>
      <c r="C324" s="288" t="s">
        <v>27</v>
      </c>
      <c r="D324" s="326">
        <v>-28.728888888888918</v>
      </c>
      <c r="E324" s="328">
        <v>1.4302081987777438E+16</v>
      </c>
      <c r="F324" s="328">
        <v>1</v>
      </c>
      <c r="G324" s="328">
        <v>-4.4565771857946176E+16</v>
      </c>
      <c r="H324" s="329">
        <v>4.4565771857946112E+16</v>
      </c>
      <c r="I324" s="285"/>
    </row>
    <row r="325" spans="1:9" x14ac:dyDescent="0.25">
      <c r="A325" s="287"/>
      <c r="B325" s="309"/>
      <c r="C325" s="310" t="s">
        <v>37</v>
      </c>
      <c r="D325" s="330">
        <v>67.493333333333283</v>
      </c>
      <c r="E325" s="332">
        <v>1.2920856361492294E+16</v>
      </c>
      <c r="F325" s="332">
        <v>1</v>
      </c>
      <c r="G325" s="332">
        <v>-4.0261826026984E+16</v>
      </c>
      <c r="H325" s="333">
        <v>4.0261826026984128E+16</v>
      </c>
      <c r="I325" s="285"/>
    </row>
    <row r="326" spans="1:9" x14ac:dyDescent="0.25">
      <c r="A326" s="287"/>
      <c r="B326" s="309" t="s">
        <v>27</v>
      </c>
      <c r="C326" s="288" t="s">
        <v>99</v>
      </c>
      <c r="D326" s="326">
        <v>-15936809845192.111</v>
      </c>
      <c r="E326" s="328">
        <v>1.5953995800979394E+16</v>
      </c>
      <c r="F326" s="328">
        <v>1</v>
      </c>
      <c r="G326" s="328">
        <v>-4.9729128056874888E+16</v>
      </c>
      <c r="H326" s="329">
        <v>4.9697254437184504E+16</v>
      </c>
      <c r="I326" s="285"/>
    </row>
    <row r="327" spans="1:9" x14ac:dyDescent="0.25">
      <c r="A327" s="287"/>
      <c r="B327" s="287"/>
      <c r="C327" s="288" t="s">
        <v>32</v>
      </c>
      <c r="D327" s="326">
        <v>-3.9167862044203856E+16</v>
      </c>
      <c r="E327" s="328">
        <v>1.6904666590560678E+16</v>
      </c>
      <c r="F327" s="328">
        <v>0.47257030629162966</v>
      </c>
      <c r="G327" s="328">
        <v>-9.1843375668961504E+16</v>
      </c>
      <c r="H327" s="329">
        <v>1.3507651580553792E+16</v>
      </c>
      <c r="I327" s="285"/>
    </row>
    <row r="328" spans="1:9" x14ac:dyDescent="0.25">
      <c r="A328" s="287"/>
      <c r="B328" s="287"/>
      <c r="C328" s="288" t="s">
        <v>20</v>
      </c>
      <c r="D328" s="326">
        <v>61.368888888888904</v>
      </c>
      <c r="E328" s="328">
        <v>1.4302081987777438E+16</v>
      </c>
      <c r="F328" s="328">
        <v>1</v>
      </c>
      <c r="G328" s="328">
        <v>-4.456577185794608E+16</v>
      </c>
      <c r="H328" s="329">
        <v>4.4565771857946208E+16</v>
      </c>
      <c r="I328" s="285"/>
    </row>
    <row r="329" spans="1:9" x14ac:dyDescent="0.25">
      <c r="A329" s="287"/>
      <c r="B329" s="287"/>
      <c r="C329" s="288" t="s">
        <v>104</v>
      </c>
      <c r="D329" s="326">
        <v>-176.17777777777778</v>
      </c>
      <c r="E329" s="328">
        <v>1.5512785966842582E+16</v>
      </c>
      <c r="F329" s="328">
        <v>1</v>
      </c>
      <c r="G329" s="328">
        <v>-4.8338366460930384E+16</v>
      </c>
      <c r="H329" s="329">
        <v>4.8338366460930032E+16</v>
      </c>
      <c r="I329" s="285"/>
    </row>
    <row r="330" spans="1:9" x14ac:dyDescent="0.25">
      <c r="A330" s="287"/>
      <c r="B330" s="287"/>
      <c r="C330" s="288" t="s">
        <v>42</v>
      </c>
      <c r="D330" s="326">
        <v>28.728888888888918</v>
      </c>
      <c r="E330" s="328">
        <v>1.4302081987777438E+16</v>
      </c>
      <c r="F330" s="328">
        <v>1</v>
      </c>
      <c r="G330" s="328">
        <v>-4.4565771857946112E+16</v>
      </c>
      <c r="H330" s="329">
        <v>4.4565771857946176E+16</v>
      </c>
      <c r="I330" s="285"/>
    </row>
    <row r="331" spans="1:9" x14ac:dyDescent="0.25">
      <c r="A331" s="287"/>
      <c r="B331" s="309"/>
      <c r="C331" s="310" t="s">
        <v>37</v>
      </c>
      <c r="D331" s="330">
        <v>96.2222222222222</v>
      </c>
      <c r="E331" s="332">
        <v>1.6223659898294936E+16</v>
      </c>
      <c r="F331" s="332">
        <v>1</v>
      </c>
      <c r="G331" s="332">
        <v>-5.0553473707269576E+16</v>
      </c>
      <c r="H331" s="333">
        <v>5.0553473707269768E+16</v>
      </c>
      <c r="I331" s="285"/>
    </row>
    <row r="332" spans="1:9" x14ac:dyDescent="0.25">
      <c r="A332" s="287"/>
      <c r="B332" s="309" t="s">
        <v>37</v>
      </c>
      <c r="C332" s="288" t="s">
        <v>99</v>
      </c>
      <c r="D332" s="326">
        <v>-15936809845288.334</v>
      </c>
      <c r="E332" s="328">
        <v>1.4728508476654254E+16</v>
      </c>
      <c r="F332" s="328">
        <v>1</v>
      </c>
      <c r="G332" s="328">
        <v>-4.5910468049377272E+16</v>
      </c>
      <c r="H332" s="329">
        <v>4.5878594429686696E+16</v>
      </c>
      <c r="I332" s="285"/>
    </row>
    <row r="333" spans="1:9" x14ac:dyDescent="0.25">
      <c r="A333" s="287"/>
      <c r="B333" s="287"/>
      <c r="C333" s="288" t="s">
        <v>32</v>
      </c>
      <c r="D333" s="326">
        <v>-3.9167862044203952E+16</v>
      </c>
      <c r="E333" s="328">
        <v>1.5753308619690862E+16</v>
      </c>
      <c r="F333" s="328">
        <v>0.30513936976212119</v>
      </c>
      <c r="G333" s="328">
        <v>-8.8255705237449424E+16</v>
      </c>
      <c r="H333" s="329">
        <v>9919981149041520</v>
      </c>
      <c r="I333" s="285"/>
    </row>
    <row r="334" spans="1:9" x14ac:dyDescent="0.25">
      <c r="A334" s="287"/>
      <c r="B334" s="287"/>
      <c r="C334" s="288" t="s">
        <v>20</v>
      </c>
      <c r="D334" s="326">
        <v>-34.853333333333296</v>
      </c>
      <c r="E334" s="328">
        <v>1.2920856361492294E+16</v>
      </c>
      <c r="F334" s="328">
        <v>1</v>
      </c>
      <c r="G334" s="328">
        <v>-4.0261826026984096E+16</v>
      </c>
      <c r="H334" s="329">
        <v>4.0261826026984032E+16</v>
      </c>
      <c r="I334" s="285"/>
    </row>
    <row r="335" spans="1:9" x14ac:dyDescent="0.25">
      <c r="A335" s="287"/>
      <c r="B335" s="287"/>
      <c r="C335" s="288" t="s">
        <v>104</v>
      </c>
      <c r="D335" s="326">
        <v>-272.39999999999998</v>
      </c>
      <c r="E335" s="328">
        <v>1.4249403790414396E+16</v>
      </c>
      <c r="F335" s="328">
        <v>1</v>
      </c>
      <c r="G335" s="328">
        <v>-4.4401624810853864E+16</v>
      </c>
      <c r="H335" s="329">
        <v>4.440162481085332E+16</v>
      </c>
      <c r="I335" s="285"/>
    </row>
    <row r="336" spans="1:9" x14ac:dyDescent="0.25">
      <c r="A336" s="287"/>
      <c r="B336" s="287"/>
      <c r="C336" s="288" t="s">
        <v>42</v>
      </c>
      <c r="D336" s="326">
        <v>-67.493333333333283</v>
      </c>
      <c r="E336" s="328">
        <v>1.2920856361492294E+16</v>
      </c>
      <c r="F336" s="328">
        <v>1</v>
      </c>
      <c r="G336" s="328">
        <v>-4.0261826026984128E+16</v>
      </c>
      <c r="H336" s="329">
        <v>4.0261826026984E+16</v>
      </c>
      <c r="I336" s="285"/>
    </row>
    <row r="337" spans="1:9" x14ac:dyDescent="0.25">
      <c r="A337" s="290"/>
      <c r="B337" s="290"/>
      <c r="C337" s="291" t="s">
        <v>27</v>
      </c>
      <c r="D337" s="334">
        <v>-96.2222222222222</v>
      </c>
      <c r="E337" s="336">
        <v>1.6223659898294936E+16</v>
      </c>
      <c r="F337" s="336">
        <v>1</v>
      </c>
      <c r="G337" s="336">
        <v>-5.0553473707269768E+16</v>
      </c>
      <c r="H337" s="337">
        <v>5.0553473707269576E+16</v>
      </c>
      <c r="I337" s="285"/>
    </row>
    <row r="338" spans="1:9" x14ac:dyDescent="0.25">
      <c r="A338" s="321" t="s">
        <v>184</v>
      </c>
      <c r="B338" s="321"/>
      <c r="C338" s="321"/>
      <c r="D338" s="321"/>
      <c r="E338" s="321"/>
      <c r="F338" s="321"/>
      <c r="G338" s="321"/>
      <c r="H338" s="321"/>
      <c r="I338" s="285"/>
    </row>
    <row r="339" spans="1:9" x14ac:dyDescent="0.25">
      <c r="A339" s="321" t="s">
        <v>200</v>
      </c>
      <c r="B339" s="321"/>
      <c r="C339" s="321"/>
      <c r="D339" s="321"/>
      <c r="E339" s="321"/>
      <c r="F339" s="321"/>
      <c r="G339" s="321"/>
      <c r="H339" s="321"/>
      <c r="I339" s="285"/>
    </row>
    <row r="340" spans="1:9" x14ac:dyDescent="0.25">
      <c r="A340" s="321" t="s">
        <v>201</v>
      </c>
      <c r="B340" s="321"/>
      <c r="C340" s="321"/>
      <c r="D340" s="321"/>
      <c r="E340" s="321"/>
      <c r="F340" s="321"/>
      <c r="G340" s="321"/>
      <c r="H340" s="321"/>
      <c r="I340" s="285"/>
    </row>
    <row r="341" spans="1:9" x14ac:dyDescent="0.25">
      <c r="A341" s="285"/>
      <c r="B341" s="285"/>
      <c r="C341" s="285"/>
      <c r="D341" s="285"/>
      <c r="E341" s="285"/>
      <c r="F341" s="285"/>
      <c r="G341" s="285"/>
      <c r="H341" s="285"/>
      <c r="I341" s="285"/>
    </row>
    <row r="342" spans="1:9" x14ac:dyDescent="0.25">
      <c r="A342" s="292" t="s">
        <v>248</v>
      </c>
      <c r="B342" s="292"/>
      <c r="C342" s="292"/>
      <c r="D342" s="292"/>
      <c r="E342" s="292"/>
      <c r="F342" s="292"/>
      <c r="G342" s="285"/>
      <c r="H342" s="285"/>
      <c r="I342" s="285"/>
    </row>
    <row r="343" spans="1:9" ht="24.75" x14ac:dyDescent="0.25">
      <c r="A343" s="357" t="s">
        <v>142</v>
      </c>
      <c r="B343" s="299" t="s">
        <v>235</v>
      </c>
      <c r="C343" s="300" t="s">
        <v>167</v>
      </c>
      <c r="D343" s="300" t="s">
        <v>236</v>
      </c>
      <c r="E343" s="300" t="s">
        <v>237</v>
      </c>
      <c r="F343" s="301" t="s">
        <v>154</v>
      </c>
      <c r="G343" s="285"/>
      <c r="H343" s="285"/>
      <c r="I343" s="285"/>
    </row>
    <row r="344" spans="1:9" ht="24" x14ac:dyDescent="0.25">
      <c r="A344" s="296" t="s">
        <v>249</v>
      </c>
      <c r="B344" s="322">
        <v>0.22939042090145959</v>
      </c>
      <c r="C344" s="324">
        <v>2.2024263289653114</v>
      </c>
      <c r="D344" s="324">
        <v>12</v>
      </c>
      <c r="E344" s="324">
        <v>204</v>
      </c>
      <c r="F344" s="325">
        <v>1.2822509327234295E-2</v>
      </c>
      <c r="G344" s="285"/>
      <c r="H344" s="285"/>
      <c r="I344" s="285"/>
    </row>
    <row r="345" spans="1:9" ht="24" x14ac:dyDescent="0.25">
      <c r="A345" s="288" t="s">
        <v>250</v>
      </c>
      <c r="B345" s="326">
        <v>0.78309143686354643</v>
      </c>
      <c r="C345" s="327" t="s">
        <v>278</v>
      </c>
      <c r="D345" s="328">
        <v>12</v>
      </c>
      <c r="E345" s="328">
        <v>202</v>
      </c>
      <c r="F345" s="329">
        <v>1.3477905500065314E-2</v>
      </c>
      <c r="G345" s="285"/>
      <c r="H345" s="285"/>
      <c r="I345" s="285"/>
    </row>
    <row r="346" spans="1:9" ht="24" x14ac:dyDescent="0.25">
      <c r="A346" s="288" t="s">
        <v>251</v>
      </c>
      <c r="B346" s="326">
        <v>0.26105087573198532</v>
      </c>
      <c r="C346" s="328">
        <v>2.175423964433211</v>
      </c>
      <c r="D346" s="328">
        <v>12</v>
      </c>
      <c r="E346" s="328">
        <v>200</v>
      </c>
      <c r="F346" s="329">
        <v>1.4172515980679567E-2</v>
      </c>
      <c r="G346" s="285"/>
      <c r="H346" s="285"/>
      <c r="I346" s="285"/>
    </row>
    <row r="347" spans="1:9" ht="36" x14ac:dyDescent="0.25">
      <c r="A347" s="291" t="s">
        <v>252</v>
      </c>
      <c r="B347" s="334">
        <v>0.16365671206658375</v>
      </c>
      <c r="C347" s="335" t="s">
        <v>279</v>
      </c>
      <c r="D347" s="336">
        <v>6</v>
      </c>
      <c r="E347" s="336">
        <v>102</v>
      </c>
      <c r="F347" s="337">
        <v>1.5118017561187195E-2</v>
      </c>
      <c r="G347" s="285"/>
      <c r="H347" s="285"/>
      <c r="I347" s="285"/>
    </row>
    <row r="348" spans="1:9" x14ac:dyDescent="0.25">
      <c r="A348" s="321" t="s">
        <v>253</v>
      </c>
      <c r="B348" s="321"/>
      <c r="C348" s="321"/>
      <c r="D348" s="321"/>
      <c r="E348" s="321"/>
      <c r="F348" s="321"/>
      <c r="G348" s="285"/>
      <c r="H348" s="285"/>
      <c r="I348" s="285"/>
    </row>
    <row r="349" spans="1:9" x14ac:dyDescent="0.25">
      <c r="A349" s="321" t="s">
        <v>254</v>
      </c>
      <c r="B349" s="321"/>
      <c r="C349" s="321"/>
      <c r="D349" s="321"/>
      <c r="E349" s="321"/>
      <c r="F349" s="321"/>
      <c r="G349" s="285"/>
      <c r="H349" s="285"/>
      <c r="I349" s="285"/>
    </row>
    <row r="350" spans="1:9" x14ac:dyDescent="0.25">
      <c r="A350" s="321" t="s">
        <v>255</v>
      </c>
      <c r="B350" s="321"/>
      <c r="C350" s="321"/>
      <c r="D350" s="321"/>
      <c r="E350" s="321"/>
      <c r="F350" s="321"/>
      <c r="G350" s="285"/>
      <c r="H350" s="285"/>
      <c r="I350" s="285"/>
    </row>
    <row r="351" spans="1:9" x14ac:dyDescent="0.25">
      <c r="A351" s="285"/>
      <c r="B351" s="285"/>
      <c r="C351" s="285"/>
      <c r="D351" s="285"/>
      <c r="E351" s="285"/>
      <c r="F351" s="285"/>
      <c r="G351" s="285"/>
      <c r="H351" s="285"/>
      <c r="I351" s="285"/>
    </row>
    <row r="352" spans="1:9" x14ac:dyDescent="0.25">
      <c r="A352" s="292" t="s">
        <v>186</v>
      </c>
      <c r="B352" s="292"/>
      <c r="C352" s="292"/>
      <c r="D352" s="292"/>
      <c r="E352" s="292"/>
      <c r="F352" s="292"/>
      <c r="G352" s="292"/>
      <c r="H352" s="285"/>
      <c r="I352" s="285"/>
    </row>
    <row r="353" spans="1:9" ht="24.75" x14ac:dyDescent="0.25">
      <c r="A353" s="293" t="s">
        <v>247</v>
      </c>
      <c r="B353" s="293"/>
      <c r="C353" s="299" t="s">
        <v>187</v>
      </c>
      <c r="D353" s="300" t="s">
        <v>165</v>
      </c>
      <c r="E353" s="300" t="s">
        <v>166</v>
      </c>
      <c r="F353" s="300" t="s">
        <v>167</v>
      </c>
      <c r="G353" s="301" t="s">
        <v>154</v>
      </c>
      <c r="H353" s="285"/>
      <c r="I353" s="285"/>
    </row>
    <row r="354" spans="1:9" x14ac:dyDescent="0.25">
      <c r="A354" s="302" t="s">
        <v>7</v>
      </c>
      <c r="B354" s="296" t="s">
        <v>188</v>
      </c>
      <c r="C354" s="322">
        <v>1.1155531732673733E+34</v>
      </c>
      <c r="D354" s="338">
        <v>6</v>
      </c>
      <c r="E354" s="324">
        <v>1.8592552887789555E+33</v>
      </c>
      <c r="F354" s="324">
        <v>1.7154504648073861</v>
      </c>
      <c r="G354" s="325">
        <v>0.12484678941044676</v>
      </c>
      <c r="H354" s="285"/>
      <c r="I354" s="285"/>
    </row>
    <row r="355" spans="1:9" x14ac:dyDescent="0.25">
      <c r="A355" s="309"/>
      <c r="B355" s="310" t="s">
        <v>170</v>
      </c>
      <c r="C355" s="330">
        <v>1.1055057744074647E+35</v>
      </c>
      <c r="D355" s="340">
        <v>102</v>
      </c>
      <c r="E355" s="332">
        <v>1.0838291905955537E+33</v>
      </c>
      <c r="F355" s="347"/>
      <c r="G355" s="348"/>
      <c r="H355" s="285"/>
      <c r="I355" s="285"/>
    </row>
    <row r="356" spans="1:9" x14ac:dyDescent="0.25">
      <c r="A356" s="309" t="s">
        <v>10</v>
      </c>
      <c r="B356" s="288" t="s">
        <v>188</v>
      </c>
      <c r="C356" s="326">
        <v>1.366879692888694E+27</v>
      </c>
      <c r="D356" s="339">
        <v>6</v>
      </c>
      <c r="E356" s="328">
        <v>2.2781328214811566E+26</v>
      </c>
      <c r="F356" s="328">
        <v>2.7222685571686025</v>
      </c>
      <c r="G356" s="329">
        <v>1.7083514620833497E-2</v>
      </c>
      <c r="H356" s="285"/>
      <c r="I356" s="285"/>
    </row>
    <row r="357" spans="1:9" x14ac:dyDescent="0.25">
      <c r="A357" s="309"/>
      <c r="B357" s="310" t="s">
        <v>170</v>
      </c>
      <c r="C357" s="330">
        <v>8.5358789153691223E+27</v>
      </c>
      <c r="D357" s="340">
        <v>102</v>
      </c>
      <c r="E357" s="332">
        <v>8.368508740557963E+25</v>
      </c>
      <c r="F357" s="347"/>
      <c r="G357" s="348"/>
      <c r="H357" s="285"/>
      <c r="I357" s="285"/>
    </row>
    <row r="358" spans="1:9" x14ac:dyDescent="0.25">
      <c r="A358" s="309" t="s">
        <v>13</v>
      </c>
      <c r="B358" s="288" t="s">
        <v>188</v>
      </c>
      <c r="C358" s="326">
        <v>7.7935995240291321E+25</v>
      </c>
      <c r="D358" s="339">
        <v>6</v>
      </c>
      <c r="E358" s="328">
        <v>1.2989332540048553E+25</v>
      </c>
      <c r="F358" s="328">
        <v>2.7222685571612311</v>
      </c>
      <c r="G358" s="329">
        <v>1.7083514621090198E-2</v>
      </c>
      <c r="H358" s="285"/>
      <c r="I358" s="285"/>
    </row>
    <row r="359" spans="1:9" x14ac:dyDescent="0.25">
      <c r="A359" s="309"/>
      <c r="B359" s="310" t="s">
        <v>170</v>
      </c>
      <c r="C359" s="330">
        <v>4.8669405360452918E+26</v>
      </c>
      <c r="D359" s="340">
        <v>102</v>
      </c>
      <c r="E359" s="332">
        <v>4.7715103294561685E+24</v>
      </c>
      <c r="F359" s="347"/>
      <c r="G359" s="348"/>
      <c r="H359" s="285"/>
      <c r="I359" s="285"/>
    </row>
    <row r="360" spans="1:9" x14ac:dyDescent="0.25">
      <c r="A360" s="309" t="s">
        <v>16</v>
      </c>
      <c r="B360" s="288" t="s">
        <v>188</v>
      </c>
      <c r="C360" s="326">
        <v>1.3932277294605634E+34</v>
      </c>
      <c r="D360" s="339">
        <v>6</v>
      </c>
      <c r="E360" s="328">
        <v>2.3220462157676057E+33</v>
      </c>
      <c r="F360" s="328">
        <v>1.7154131363959022</v>
      </c>
      <c r="G360" s="329">
        <v>0.12485553338372653</v>
      </c>
      <c r="H360" s="285"/>
      <c r="I360" s="285"/>
    </row>
    <row r="361" spans="1:9" x14ac:dyDescent="0.25">
      <c r="A361" s="290"/>
      <c r="B361" s="291" t="s">
        <v>170</v>
      </c>
      <c r="C361" s="334">
        <v>1.380709456999478E+35</v>
      </c>
      <c r="D361" s="341">
        <v>102</v>
      </c>
      <c r="E361" s="336">
        <v>1.3536367225485079E+33</v>
      </c>
      <c r="F361" s="349"/>
      <c r="G361" s="350"/>
      <c r="H361" s="285"/>
      <c r="I361" s="285"/>
    </row>
    <row r="362" spans="1:9" x14ac:dyDescent="0.25">
      <c r="A362" s="321" t="s">
        <v>189</v>
      </c>
      <c r="B362" s="321"/>
      <c r="C362" s="321"/>
      <c r="D362" s="321"/>
      <c r="E362" s="321"/>
      <c r="F362" s="321"/>
      <c r="G362" s="321"/>
      <c r="H362" s="285"/>
      <c r="I362" s="285"/>
    </row>
    <row r="363" spans="1:9" x14ac:dyDescent="0.25">
      <c r="A363" s="285"/>
      <c r="B363" s="285"/>
      <c r="C363" s="285"/>
      <c r="D363" s="285"/>
      <c r="E363" s="285"/>
      <c r="F363" s="285"/>
      <c r="G363" s="285"/>
      <c r="H363" s="285"/>
      <c r="I363" s="285"/>
    </row>
    <row r="364" spans="1:9" x14ac:dyDescent="0.25">
      <c r="A364" s="285"/>
      <c r="B364" s="285"/>
      <c r="C364" s="285"/>
      <c r="D364" s="285"/>
      <c r="E364" s="285"/>
      <c r="F364" s="285"/>
      <c r="G364" s="285"/>
      <c r="H364" s="285"/>
      <c r="I364" s="285"/>
    </row>
    <row r="365" spans="1:9" x14ac:dyDescent="0.25">
      <c r="A365" s="286" t="s">
        <v>190</v>
      </c>
      <c r="B365" s="285"/>
      <c r="C365" s="285"/>
      <c r="D365" s="285"/>
      <c r="E365" s="285"/>
      <c r="F365" s="285"/>
      <c r="G365" s="285"/>
      <c r="H365" s="285"/>
      <c r="I365" s="285"/>
    </row>
    <row r="366" spans="1:9" x14ac:dyDescent="0.25">
      <c r="A366" s="285"/>
      <c r="B366" s="285"/>
      <c r="C366" s="285"/>
      <c r="D366" s="285"/>
      <c r="E366" s="285"/>
      <c r="F366" s="285"/>
      <c r="G366" s="285"/>
      <c r="H366" s="285"/>
      <c r="I366" s="285"/>
    </row>
    <row r="367" spans="1:9" x14ac:dyDescent="0.25">
      <c r="A367" s="285"/>
      <c r="B367" s="285"/>
      <c r="C367" s="285"/>
      <c r="D367" s="285"/>
      <c r="E367" s="285"/>
      <c r="F367" s="285"/>
      <c r="G367" s="285"/>
      <c r="H367" s="285"/>
      <c r="I367" s="285"/>
    </row>
    <row r="368" spans="1:9" x14ac:dyDescent="0.25">
      <c r="A368" s="286" t="s">
        <v>1</v>
      </c>
      <c r="B368" s="285"/>
      <c r="C368" s="285"/>
      <c r="D368" s="285"/>
      <c r="E368" s="285"/>
      <c r="F368" s="285"/>
      <c r="G368" s="285"/>
      <c r="H368" s="285"/>
      <c r="I368" s="285"/>
    </row>
    <row r="369" spans="1:9" x14ac:dyDescent="0.25">
      <c r="A369" s="285"/>
      <c r="B369" s="285"/>
      <c r="C369" s="285"/>
      <c r="D369" s="285"/>
      <c r="E369" s="285"/>
      <c r="F369" s="285"/>
      <c r="G369" s="285"/>
      <c r="H369" s="285"/>
      <c r="I369" s="285"/>
    </row>
    <row r="370" spans="1:9" x14ac:dyDescent="0.25">
      <c r="A370" s="292" t="s">
        <v>191</v>
      </c>
      <c r="B370" s="292"/>
      <c r="C370" s="292"/>
      <c r="D370" s="292"/>
      <c r="E370" s="292"/>
      <c r="F370" s="292"/>
      <c r="G370" s="292"/>
      <c r="H370" s="292"/>
      <c r="I370" s="285"/>
    </row>
    <row r="371" spans="1:9" x14ac:dyDescent="0.25">
      <c r="A371" s="358" t="s">
        <v>192</v>
      </c>
      <c r="B371" s="359"/>
      <c r="C371" s="359"/>
      <c r="D371" s="359"/>
      <c r="E371" s="359"/>
      <c r="F371" s="359"/>
      <c r="G371" s="359"/>
      <c r="H371" s="359"/>
      <c r="I371" s="285"/>
    </row>
    <row r="372" spans="1:9" x14ac:dyDescent="0.25">
      <c r="A372" s="351" t="s">
        <v>247</v>
      </c>
      <c r="B372" s="351"/>
      <c r="C372" s="351"/>
      <c r="D372" s="352" t="s">
        <v>183</v>
      </c>
      <c r="E372" s="353" t="s">
        <v>175</v>
      </c>
      <c r="F372" s="353" t="s">
        <v>154</v>
      </c>
      <c r="G372" s="353" t="s">
        <v>176</v>
      </c>
      <c r="H372" s="354"/>
      <c r="I372" s="285"/>
    </row>
    <row r="373" spans="1:9" ht="24.75" x14ac:dyDescent="0.25">
      <c r="A373" s="293"/>
      <c r="B373" s="293"/>
      <c r="C373" s="293"/>
      <c r="D373" s="355"/>
      <c r="E373" s="356"/>
      <c r="F373" s="356"/>
      <c r="G373" s="300" t="s">
        <v>177</v>
      </c>
      <c r="H373" s="301" t="s">
        <v>178</v>
      </c>
      <c r="I373" s="285"/>
    </row>
    <row r="374" spans="1:9" x14ac:dyDescent="0.25">
      <c r="A374" s="302" t="s">
        <v>7</v>
      </c>
      <c r="B374" s="302" t="s">
        <v>99</v>
      </c>
      <c r="C374" s="296" t="s">
        <v>32</v>
      </c>
      <c r="D374" s="303">
        <v>-3.5036323831295088E+16</v>
      </c>
      <c r="E374" s="304">
        <v>1.384754112682874E+16</v>
      </c>
      <c r="F374" s="324">
        <v>0.27154228862619267</v>
      </c>
      <c r="G374" s="304">
        <v>-7.8185730972099648E+16</v>
      </c>
      <c r="H374" s="360">
        <v>8113083309509472</v>
      </c>
      <c r="I374" s="285"/>
    </row>
    <row r="375" spans="1:9" x14ac:dyDescent="0.25">
      <c r="A375" s="287"/>
      <c r="B375" s="287"/>
      <c r="C375" s="288" t="s">
        <v>20</v>
      </c>
      <c r="D375" s="306">
        <v>11352938304194.855</v>
      </c>
      <c r="E375" s="307">
        <v>1.1257204085539186E+16</v>
      </c>
      <c r="F375" s="328">
        <v>1</v>
      </c>
      <c r="G375" s="307">
        <v>-3.5066476252104548E+16</v>
      </c>
      <c r="H375" s="361">
        <v>3.508918212871294E+16</v>
      </c>
      <c r="I375" s="285"/>
    </row>
    <row r="376" spans="1:9" x14ac:dyDescent="0.25">
      <c r="A376" s="287"/>
      <c r="B376" s="287"/>
      <c r="C376" s="288" t="s">
        <v>104</v>
      </c>
      <c r="D376" s="306">
        <v>11352938304018.873</v>
      </c>
      <c r="E376" s="307">
        <v>1.2475045313452568E+16</v>
      </c>
      <c r="F376" s="328">
        <v>1</v>
      </c>
      <c r="G376" s="307">
        <v>-3.8861310764224808E+16</v>
      </c>
      <c r="H376" s="361">
        <v>3.888401664083284E+16</v>
      </c>
      <c r="I376" s="285"/>
    </row>
    <row r="377" spans="1:9" x14ac:dyDescent="0.25">
      <c r="A377" s="287"/>
      <c r="B377" s="287"/>
      <c r="C377" s="288" t="s">
        <v>42</v>
      </c>
      <c r="D377" s="306">
        <v>11352938304156.436</v>
      </c>
      <c r="E377" s="307">
        <v>1.1257204085539186E+16</v>
      </c>
      <c r="F377" s="328">
        <v>1</v>
      </c>
      <c r="G377" s="307">
        <v>-3.5066476252104588E+16</v>
      </c>
      <c r="H377" s="361">
        <v>3.50891821287129E+16</v>
      </c>
      <c r="I377" s="285"/>
    </row>
    <row r="378" spans="1:9" x14ac:dyDescent="0.25">
      <c r="A378" s="287"/>
      <c r="B378" s="287"/>
      <c r="C378" s="288" t="s">
        <v>27</v>
      </c>
      <c r="D378" s="306">
        <v>11352938304151.676</v>
      </c>
      <c r="E378" s="307">
        <v>1.4275746629209492E+16</v>
      </c>
      <c r="F378" s="328">
        <v>1</v>
      </c>
      <c r="G378" s="307">
        <v>-4.4472357050416288E+16</v>
      </c>
      <c r="H378" s="361">
        <v>4.4495062927024592E+16</v>
      </c>
      <c r="I378" s="285"/>
    </row>
    <row r="379" spans="1:9" x14ac:dyDescent="0.25">
      <c r="A379" s="287"/>
      <c r="B379" s="309"/>
      <c r="C379" s="310" t="s">
        <v>37</v>
      </c>
      <c r="D379" s="311">
        <v>11352938304220.721</v>
      </c>
      <c r="E379" s="312">
        <v>1.3179172030744348E+16</v>
      </c>
      <c r="F379" s="332">
        <v>1</v>
      </c>
      <c r="G379" s="312">
        <v>-4.1055393462724536E+16</v>
      </c>
      <c r="H379" s="362">
        <v>4.1078099339332984E+16</v>
      </c>
      <c r="I379" s="285"/>
    </row>
    <row r="380" spans="1:9" x14ac:dyDescent="0.25">
      <c r="A380" s="287"/>
      <c r="B380" s="309" t="s">
        <v>32</v>
      </c>
      <c r="C380" s="288" t="s">
        <v>99</v>
      </c>
      <c r="D380" s="306">
        <v>3.5036323831295088E+16</v>
      </c>
      <c r="E380" s="307">
        <v>1.384754112682874E+16</v>
      </c>
      <c r="F380" s="328">
        <v>0.27154228862619267</v>
      </c>
      <c r="G380" s="307">
        <v>-8113083309509472</v>
      </c>
      <c r="H380" s="361">
        <v>7.8185730972099648E+16</v>
      </c>
      <c r="I380" s="285"/>
    </row>
    <row r="381" spans="1:9" x14ac:dyDescent="0.25">
      <c r="A381" s="287"/>
      <c r="B381" s="287"/>
      <c r="C381" s="288" t="s">
        <v>20</v>
      </c>
      <c r="D381" s="306">
        <v>3.5047676769599284E+16</v>
      </c>
      <c r="E381" s="307">
        <v>1.2318120257708866E+16</v>
      </c>
      <c r="F381" s="328">
        <v>0.11265940267832809</v>
      </c>
      <c r="G381" s="307">
        <v>-3336003144482100</v>
      </c>
      <c r="H381" s="361">
        <v>7.3431356683680672E+16</v>
      </c>
      <c r="I381" s="285"/>
    </row>
    <row r="382" spans="1:9" x14ac:dyDescent="0.25">
      <c r="A382" s="287"/>
      <c r="B382" s="287"/>
      <c r="C382" s="288" t="s">
        <v>104</v>
      </c>
      <c r="D382" s="306">
        <v>3.5047676769599108E+16</v>
      </c>
      <c r="E382" s="307">
        <v>1.3440171071552336E+16</v>
      </c>
      <c r="F382" s="328">
        <v>0.22014381843940858</v>
      </c>
      <c r="G382" s="307">
        <v>-6832351482123276</v>
      </c>
      <c r="H382" s="361">
        <v>7.6927705021321488E+16</v>
      </c>
      <c r="I382" s="285"/>
    </row>
    <row r="383" spans="1:9" x14ac:dyDescent="0.25">
      <c r="A383" s="287"/>
      <c r="B383" s="287"/>
      <c r="C383" s="288" t="s">
        <v>42</v>
      </c>
      <c r="D383" s="306">
        <v>3.5047676769599244E+16</v>
      </c>
      <c r="E383" s="307">
        <v>1.2318120257708866E+16</v>
      </c>
      <c r="F383" s="328">
        <v>0.11265940267832809</v>
      </c>
      <c r="G383" s="307">
        <v>-3336003144482140</v>
      </c>
      <c r="H383" s="361">
        <v>7.3431356683680624E+16</v>
      </c>
      <c r="I383" s="285"/>
    </row>
    <row r="384" spans="1:9" x14ac:dyDescent="0.25">
      <c r="A384" s="287"/>
      <c r="B384" s="287"/>
      <c r="C384" s="288" t="s">
        <v>27</v>
      </c>
      <c r="D384" s="306">
        <v>3.504767676959924E+16</v>
      </c>
      <c r="E384" s="307">
        <v>1.5126413477136064E+16</v>
      </c>
      <c r="F384" s="328">
        <v>0.47257023984483831</v>
      </c>
      <c r="G384" s="307">
        <v>-1.2086739927711752E+16</v>
      </c>
      <c r="H384" s="361">
        <v>8.218209346691024E+16</v>
      </c>
      <c r="I384" s="285"/>
    </row>
    <row r="385" spans="1:9" x14ac:dyDescent="0.25">
      <c r="A385" s="287"/>
      <c r="B385" s="309"/>
      <c r="C385" s="310" t="s">
        <v>37</v>
      </c>
      <c r="D385" s="311">
        <v>3.5047676769599308E+16</v>
      </c>
      <c r="E385" s="312">
        <v>1.4096170340764598E+16</v>
      </c>
      <c r="F385" s="332">
        <v>0.30513932142210631</v>
      </c>
      <c r="G385" s="312">
        <v>-8876467422423052</v>
      </c>
      <c r="H385" s="362">
        <v>7.8971820961621664E+16</v>
      </c>
      <c r="I385" s="285"/>
    </row>
    <row r="386" spans="1:9" x14ac:dyDescent="0.25">
      <c r="A386" s="287"/>
      <c r="B386" s="309" t="s">
        <v>20</v>
      </c>
      <c r="C386" s="288" t="s">
        <v>99</v>
      </c>
      <c r="D386" s="306">
        <v>-11352938304194.855</v>
      </c>
      <c r="E386" s="307">
        <v>1.1257204085539186E+16</v>
      </c>
      <c r="F386" s="328">
        <v>1</v>
      </c>
      <c r="G386" s="307">
        <v>-3.508918212871294E+16</v>
      </c>
      <c r="H386" s="361">
        <v>3.5066476252104548E+16</v>
      </c>
      <c r="I386" s="285"/>
    </row>
    <row r="387" spans="1:9" x14ac:dyDescent="0.25">
      <c r="A387" s="287"/>
      <c r="B387" s="287"/>
      <c r="C387" s="288" t="s">
        <v>32</v>
      </c>
      <c r="D387" s="306">
        <v>-3.5047676769599284E+16</v>
      </c>
      <c r="E387" s="307">
        <v>1.2318120257708866E+16</v>
      </c>
      <c r="F387" s="328">
        <v>0.11265940267832809</v>
      </c>
      <c r="G387" s="307">
        <v>-7.3431356683680672E+16</v>
      </c>
      <c r="H387" s="361">
        <v>3336003144482100</v>
      </c>
      <c r="I387" s="285"/>
    </row>
    <row r="388" spans="1:9" x14ac:dyDescent="0.25">
      <c r="A388" s="287"/>
      <c r="B388" s="287"/>
      <c r="C388" s="288" t="s">
        <v>104</v>
      </c>
      <c r="D388" s="306">
        <v>-175.98311747951087</v>
      </c>
      <c r="E388" s="307">
        <v>1.0752136857241868E+16</v>
      </c>
      <c r="F388" s="328">
        <v>1</v>
      </c>
      <c r="G388" s="307">
        <v>-3.350402260137808E+16</v>
      </c>
      <c r="H388" s="361">
        <v>3.3504022601377728E+16</v>
      </c>
      <c r="I388" s="285"/>
    </row>
    <row r="389" spans="1:9" x14ac:dyDescent="0.25">
      <c r="A389" s="287"/>
      <c r="B389" s="287"/>
      <c r="C389" s="288" t="s">
        <v>42</v>
      </c>
      <c r="D389" s="306">
        <v>-38.420394760713037</v>
      </c>
      <c r="E389" s="307">
        <v>9311623663338434</v>
      </c>
      <c r="F389" s="328">
        <v>1</v>
      </c>
      <c r="G389" s="307">
        <v>-2.90153347017613E+16</v>
      </c>
      <c r="H389" s="361">
        <v>2.901533470176122E+16</v>
      </c>
      <c r="I389" s="285"/>
    </row>
    <row r="390" spans="1:9" x14ac:dyDescent="0.25">
      <c r="A390" s="287"/>
      <c r="B390" s="287"/>
      <c r="C390" s="288" t="s">
        <v>27</v>
      </c>
      <c r="D390" s="306">
        <v>-43.180247632426756</v>
      </c>
      <c r="E390" s="307">
        <v>1.279760263664841E+16</v>
      </c>
      <c r="F390" s="328">
        <v>1</v>
      </c>
      <c r="G390" s="307">
        <v>-3.9877763246003768E+16</v>
      </c>
      <c r="H390" s="361">
        <v>3.9877763246003688E+16</v>
      </c>
      <c r="I390" s="285"/>
    </row>
    <row r="391" spans="1:9" x14ac:dyDescent="0.25">
      <c r="A391" s="287"/>
      <c r="B391" s="309"/>
      <c r="C391" s="310" t="s">
        <v>37</v>
      </c>
      <c r="D391" s="311">
        <v>25.86499587012247</v>
      </c>
      <c r="E391" s="312">
        <v>1.1561672320219004E+16</v>
      </c>
      <c r="F391" s="332">
        <v>1</v>
      </c>
      <c r="G391" s="312">
        <v>-3.6026562521425024E+16</v>
      </c>
      <c r="H391" s="362">
        <v>3.6026562521425072E+16</v>
      </c>
      <c r="I391" s="285"/>
    </row>
    <row r="392" spans="1:9" x14ac:dyDescent="0.25">
      <c r="A392" s="287"/>
      <c r="B392" s="309" t="s">
        <v>104</v>
      </c>
      <c r="C392" s="288" t="s">
        <v>99</v>
      </c>
      <c r="D392" s="306">
        <v>-11352938304018.873</v>
      </c>
      <c r="E392" s="307">
        <v>1.2475045313452568E+16</v>
      </c>
      <c r="F392" s="328">
        <v>1</v>
      </c>
      <c r="G392" s="307">
        <v>-3.888401664083284E+16</v>
      </c>
      <c r="H392" s="361">
        <v>3.8861310764224808E+16</v>
      </c>
      <c r="I392" s="285"/>
    </row>
    <row r="393" spans="1:9" x14ac:dyDescent="0.25">
      <c r="A393" s="287"/>
      <c r="B393" s="287"/>
      <c r="C393" s="288" t="s">
        <v>32</v>
      </c>
      <c r="D393" s="306">
        <v>-3.5047676769599108E+16</v>
      </c>
      <c r="E393" s="307">
        <v>1.3440171071552336E+16</v>
      </c>
      <c r="F393" s="328">
        <v>0.22014381843940858</v>
      </c>
      <c r="G393" s="307">
        <v>-7.6927705021321488E+16</v>
      </c>
      <c r="H393" s="361">
        <v>6832351482123276</v>
      </c>
      <c r="I393" s="285"/>
    </row>
    <row r="394" spans="1:9" x14ac:dyDescent="0.25">
      <c r="A394" s="287"/>
      <c r="B394" s="287"/>
      <c r="C394" s="288" t="s">
        <v>20</v>
      </c>
      <c r="D394" s="306">
        <v>175.98311747951087</v>
      </c>
      <c r="E394" s="307">
        <v>1.0752136857241868E+16</v>
      </c>
      <c r="F394" s="328">
        <v>1</v>
      </c>
      <c r="G394" s="307">
        <v>-3.3504022601377728E+16</v>
      </c>
      <c r="H394" s="361">
        <v>3.350402260137808E+16</v>
      </c>
      <c r="I394" s="285"/>
    </row>
    <row r="395" spans="1:9" x14ac:dyDescent="0.25">
      <c r="A395" s="287"/>
      <c r="B395" s="287"/>
      <c r="C395" s="288" t="s">
        <v>42</v>
      </c>
      <c r="D395" s="306">
        <v>137.56272271879783</v>
      </c>
      <c r="E395" s="307">
        <v>1.0752136857241868E+16</v>
      </c>
      <c r="F395" s="328">
        <v>1</v>
      </c>
      <c r="G395" s="307">
        <v>-3.3504022601377768E+16</v>
      </c>
      <c r="H395" s="361">
        <v>3.350402260137804E+16</v>
      </c>
      <c r="I395" s="285"/>
    </row>
    <row r="396" spans="1:9" x14ac:dyDescent="0.25">
      <c r="A396" s="287"/>
      <c r="B396" s="287"/>
      <c r="C396" s="288" t="s">
        <v>27</v>
      </c>
      <c r="D396" s="306">
        <v>132.80286984708411</v>
      </c>
      <c r="E396" s="307">
        <v>1.3880948994746904E+16</v>
      </c>
      <c r="F396" s="328">
        <v>1</v>
      </c>
      <c r="G396" s="307">
        <v>-4.3253507188697704E+16</v>
      </c>
      <c r="H396" s="361">
        <v>4.3253507188697976E+16</v>
      </c>
      <c r="I396" s="285"/>
    </row>
    <row r="397" spans="1:9" x14ac:dyDescent="0.25">
      <c r="A397" s="287"/>
      <c r="B397" s="309"/>
      <c r="C397" s="310" t="s">
        <v>37</v>
      </c>
      <c r="D397" s="311">
        <v>201.84811334963334</v>
      </c>
      <c r="E397" s="312">
        <v>1.275046581852338E+16</v>
      </c>
      <c r="F397" s="332">
        <v>1</v>
      </c>
      <c r="G397" s="312">
        <v>-3.9730883324292488E+16</v>
      </c>
      <c r="H397" s="362">
        <v>3.9730883324292888E+16</v>
      </c>
      <c r="I397" s="285"/>
    </row>
    <row r="398" spans="1:9" x14ac:dyDescent="0.25">
      <c r="A398" s="287"/>
      <c r="B398" s="309" t="s">
        <v>42</v>
      </c>
      <c r="C398" s="288" t="s">
        <v>99</v>
      </c>
      <c r="D398" s="306">
        <v>-11352938304156.436</v>
      </c>
      <c r="E398" s="307">
        <v>1.1257204085539186E+16</v>
      </c>
      <c r="F398" s="328">
        <v>1</v>
      </c>
      <c r="G398" s="307">
        <v>-3.50891821287129E+16</v>
      </c>
      <c r="H398" s="361">
        <v>3.5066476252104588E+16</v>
      </c>
      <c r="I398" s="285"/>
    </row>
    <row r="399" spans="1:9" x14ac:dyDescent="0.25">
      <c r="A399" s="287"/>
      <c r="B399" s="287"/>
      <c r="C399" s="288" t="s">
        <v>32</v>
      </c>
      <c r="D399" s="306">
        <v>-3.5047676769599244E+16</v>
      </c>
      <c r="E399" s="307">
        <v>1.2318120257708866E+16</v>
      </c>
      <c r="F399" s="328">
        <v>0.11265940267832809</v>
      </c>
      <c r="G399" s="307">
        <v>-7.3431356683680624E+16</v>
      </c>
      <c r="H399" s="361">
        <v>3336003144482140</v>
      </c>
      <c r="I399" s="285"/>
    </row>
    <row r="400" spans="1:9" x14ac:dyDescent="0.25">
      <c r="A400" s="287"/>
      <c r="B400" s="287"/>
      <c r="C400" s="288" t="s">
        <v>20</v>
      </c>
      <c r="D400" s="306">
        <v>38.420394760713037</v>
      </c>
      <c r="E400" s="307">
        <v>9311623663338434</v>
      </c>
      <c r="F400" s="328">
        <v>1</v>
      </c>
      <c r="G400" s="307">
        <v>-2.901533470176122E+16</v>
      </c>
      <c r="H400" s="361">
        <v>2.90153347017613E+16</v>
      </c>
      <c r="I400" s="285"/>
    </row>
    <row r="401" spans="1:9" x14ac:dyDescent="0.25">
      <c r="A401" s="287"/>
      <c r="B401" s="287"/>
      <c r="C401" s="288" t="s">
        <v>104</v>
      </c>
      <c r="D401" s="306">
        <v>-137.56272271879783</v>
      </c>
      <c r="E401" s="307">
        <v>1.0752136857241868E+16</v>
      </c>
      <c r="F401" s="328">
        <v>1</v>
      </c>
      <c r="G401" s="307">
        <v>-3.350402260137804E+16</v>
      </c>
      <c r="H401" s="361">
        <v>3.3504022601377768E+16</v>
      </c>
      <c r="I401" s="285"/>
    </row>
    <row r="402" spans="1:9" x14ac:dyDescent="0.25">
      <c r="A402" s="287"/>
      <c r="B402" s="287"/>
      <c r="C402" s="288" t="s">
        <v>27</v>
      </c>
      <c r="D402" s="306">
        <v>-4.7598528717137185</v>
      </c>
      <c r="E402" s="307">
        <v>1.279760263664841E+16</v>
      </c>
      <c r="F402" s="328">
        <v>1</v>
      </c>
      <c r="G402" s="307">
        <v>-3.9877763246003736E+16</v>
      </c>
      <c r="H402" s="361">
        <v>3.987776324600372E+16</v>
      </c>
      <c r="I402" s="285"/>
    </row>
    <row r="403" spans="1:9" x14ac:dyDescent="0.25">
      <c r="A403" s="287"/>
      <c r="B403" s="309"/>
      <c r="C403" s="310" t="s">
        <v>37</v>
      </c>
      <c r="D403" s="311">
        <v>64.285390630835508</v>
      </c>
      <c r="E403" s="312">
        <v>1.1561672320219004E+16</v>
      </c>
      <c r="F403" s="332">
        <v>1</v>
      </c>
      <c r="G403" s="312">
        <v>-3.6026562521424984E+16</v>
      </c>
      <c r="H403" s="362">
        <v>3.6026562521425112E+16</v>
      </c>
      <c r="I403" s="285"/>
    </row>
    <row r="404" spans="1:9" x14ac:dyDescent="0.25">
      <c r="A404" s="287"/>
      <c r="B404" s="309" t="s">
        <v>27</v>
      </c>
      <c r="C404" s="288" t="s">
        <v>99</v>
      </c>
      <c r="D404" s="306">
        <v>-11352938304151.676</v>
      </c>
      <c r="E404" s="307">
        <v>1.4275746629209492E+16</v>
      </c>
      <c r="F404" s="328">
        <v>1</v>
      </c>
      <c r="G404" s="307">
        <v>-4.4495062927024592E+16</v>
      </c>
      <c r="H404" s="361">
        <v>4.4472357050416288E+16</v>
      </c>
      <c r="I404" s="285"/>
    </row>
    <row r="405" spans="1:9" x14ac:dyDescent="0.25">
      <c r="A405" s="287"/>
      <c r="B405" s="287"/>
      <c r="C405" s="288" t="s">
        <v>32</v>
      </c>
      <c r="D405" s="306">
        <v>-3.504767676959924E+16</v>
      </c>
      <c r="E405" s="307">
        <v>1.5126413477136064E+16</v>
      </c>
      <c r="F405" s="328">
        <v>0.47257023984483831</v>
      </c>
      <c r="G405" s="307">
        <v>-8.218209346691024E+16</v>
      </c>
      <c r="H405" s="361">
        <v>1.2086739927711752E+16</v>
      </c>
      <c r="I405" s="285"/>
    </row>
    <row r="406" spans="1:9" x14ac:dyDescent="0.25">
      <c r="A406" s="287"/>
      <c r="B406" s="287"/>
      <c r="C406" s="288" t="s">
        <v>20</v>
      </c>
      <c r="D406" s="306">
        <v>43.180247632426756</v>
      </c>
      <c r="E406" s="307">
        <v>1.279760263664841E+16</v>
      </c>
      <c r="F406" s="328">
        <v>1</v>
      </c>
      <c r="G406" s="307">
        <v>-3.9877763246003688E+16</v>
      </c>
      <c r="H406" s="361">
        <v>3.9877763246003768E+16</v>
      </c>
      <c r="I406" s="285"/>
    </row>
    <row r="407" spans="1:9" x14ac:dyDescent="0.25">
      <c r="A407" s="287"/>
      <c r="B407" s="287"/>
      <c r="C407" s="288" t="s">
        <v>104</v>
      </c>
      <c r="D407" s="306">
        <v>-132.80286984708411</v>
      </c>
      <c r="E407" s="307">
        <v>1.3880948994746904E+16</v>
      </c>
      <c r="F407" s="328">
        <v>1</v>
      </c>
      <c r="G407" s="307">
        <v>-4.3253507188697976E+16</v>
      </c>
      <c r="H407" s="361">
        <v>4.3253507188697704E+16</v>
      </c>
      <c r="I407" s="285"/>
    </row>
    <row r="408" spans="1:9" x14ac:dyDescent="0.25">
      <c r="A408" s="287"/>
      <c r="B408" s="287"/>
      <c r="C408" s="288" t="s">
        <v>42</v>
      </c>
      <c r="D408" s="306">
        <v>4.7598528717137185</v>
      </c>
      <c r="E408" s="307">
        <v>1.279760263664841E+16</v>
      </c>
      <c r="F408" s="328">
        <v>1</v>
      </c>
      <c r="G408" s="307">
        <v>-3.987776324600372E+16</v>
      </c>
      <c r="H408" s="361">
        <v>3.9877763246003736E+16</v>
      </c>
      <c r="I408" s="285"/>
    </row>
    <row r="409" spans="1:9" x14ac:dyDescent="0.25">
      <c r="A409" s="287"/>
      <c r="B409" s="309"/>
      <c r="C409" s="310" t="s">
        <v>37</v>
      </c>
      <c r="D409" s="311">
        <v>69.045243502549226</v>
      </c>
      <c r="E409" s="312">
        <v>1.4517043942828866E+16</v>
      </c>
      <c r="F409" s="332">
        <v>1</v>
      </c>
      <c r="G409" s="312">
        <v>-4.5235600590234632E+16</v>
      </c>
      <c r="H409" s="362">
        <v>4.5235600590234776E+16</v>
      </c>
      <c r="I409" s="285"/>
    </row>
    <row r="410" spans="1:9" x14ac:dyDescent="0.25">
      <c r="A410" s="287"/>
      <c r="B410" s="309" t="s">
        <v>37</v>
      </c>
      <c r="C410" s="288" t="s">
        <v>99</v>
      </c>
      <c r="D410" s="306">
        <v>-11352938304220.721</v>
      </c>
      <c r="E410" s="307">
        <v>1.3179172030744348E+16</v>
      </c>
      <c r="F410" s="328">
        <v>1</v>
      </c>
      <c r="G410" s="307">
        <v>-4.1078099339332984E+16</v>
      </c>
      <c r="H410" s="361">
        <v>4.1055393462724536E+16</v>
      </c>
      <c r="I410" s="285"/>
    </row>
    <row r="411" spans="1:9" x14ac:dyDescent="0.25">
      <c r="A411" s="287"/>
      <c r="B411" s="287"/>
      <c r="C411" s="288" t="s">
        <v>32</v>
      </c>
      <c r="D411" s="306">
        <v>-3.5047676769599308E+16</v>
      </c>
      <c r="E411" s="307">
        <v>1.4096170340764598E+16</v>
      </c>
      <c r="F411" s="328">
        <v>0.30513932142210631</v>
      </c>
      <c r="G411" s="307">
        <v>-7.8971820961621664E+16</v>
      </c>
      <c r="H411" s="361">
        <v>8876467422423052</v>
      </c>
      <c r="I411" s="285"/>
    </row>
    <row r="412" spans="1:9" x14ac:dyDescent="0.25">
      <c r="A412" s="287"/>
      <c r="B412" s="287"/>
      <c r="C412" s="288" t="s">
        <v>20</v>
      </c>
      <c r="D412" s="306">
        <v>-25.86499587012247</v>
      </c>
      <c r="E412" s="307">
        <v>1.1561672320219004E+16</v>
      </c>
      <c r="F412" s="328">
        <v>1</v>
      </c>
      <c r="G412" s="307">
        <v>-3.6026562521425072E+16</v>
      </c>
      <c r="H412" s="361">
        <v>3.6026562521425024E+16</v>
      </c>
      <c r="I412" s="285"/>
    </row>
    <row r="413" spans="1:9" x14ac:dyDescent="0.25">
      <c r="A413" s="287"/>
      <c r="B413" s="287"/>
      <c r="C413" s="288" t="s">
        <v>104</v>
      </c>
      <c r="D413" s="306">
        <v>-201.84811334963334</v>
      </c>
      <c r="E413" s="307">
        <v>1.275046581852338E+16</v>
      </c>
      <c r="F413" s="328">
        <v>1</v>
      </c>
      <c r="G413" s="307">
        <v>-3.9730883324292888E+16</v>
      </c>
      <c r="H413" s="361">
        <v>3.9730883324292488E+16</v>
      </c>
      <c r="I413" s="285"/>
    </row>
    <row r="414" spans="1:9" x14ac:dyDescent="0.25">
      <c r="A414" s="287"/>
      <c r="B414" s="287"/>
      <c r="C414" s="288" t="s">
        <v>42</v>
      </c>
      <c r="D414" s="306">
        <v>-64.285390630835508</v>
      </c>
      <c r="E414" s="307">
        <v>1.1561672320219004E+16</v>
      </c>
      <c r="F414" s="328">
        <v>1</v>
      </c>
      <c r="G414" s="307">
        <v>-3.6026562521425112E+16</v>
      </c>
      <c r="H414" s="361">
        <v>3.6026562521424984E+16</v>
      </c>
      <c r="I414" s="285"/>
    </row>
    <row r="415" spans="1:9" x14ac:dyDescent="0.25">
      <c r="A415" s="309"/>
      <c r="B415" s="309"/>
      <c r="C415" s="310" t="s">
        <v>27</v>
      </c>
      <c r="D415" s="311">
        <v>-69.045243502549226</v>
      </c>
      <c r="E415" s="312">
        <v>1.4517043942828866E+16</v>
      </c>
      <c r="F415" s="332">
        <v>1</v>
      </c>
      <c r="G415" s="312">
        <v>-4.5235600590234776E+16</v>
      </c>
      <c r="H415" s="362">
        <v>4.5235600590234632E+16</v>
      </c>
      <c r="I415" s="285"/>
    </row>
    <row r="416" spans="1:9" x14ac:dyDescent="0.25">
      <c r="A416" s="309" t="s">
        <v>10</v>
      </c>
      <c r="B416" s="309" t="s">
        <v>99</v>
      </c>
      <c r="C416" s="288" t="s">
        <v>32</v>
      </c>
      <c r="D416" s="306">
        <v>10926249214462.85</v>
      </c>
      <c r="E416" s="307">
        <v>3847833566615.3467</v>
      </c>
      <c r="F416" s="328">
        <v>0.11451534636728504</v>
      </c>
      <c r="G416" s="307">
        <v>-1063730497838.832</v>
      </c>
      <c r="H416" s="361">
        <v>22916228926764.531</v>
      </c>
      <c r="I416" s="285"/>
    </row>
    <row r="417" spans="1:9" x14ac:dyDescent="0.25">
      <c r="A417" s="287"/>
      <c r="B417" s="287"/>
      <c r="C417" s="288" t="s">
        <v>20</v>
      </c>
      <c r="D417" s="343" t="s">
        <v>212</v>
      </c>
      <c r="E417" s="307">
        <v>3128053374230.8496</v>
      </c>
      <c r="F417" s="328">
        <v>1.4862316225113092E-2</v>
      </c>
      <c r="G417" s="307">
        <v>1179128959139.7305</v>
      </c>
      <c r="H417" s="361">
        <v>20673369469659.172</v>
      </c>
      <c r="I417" s="285"/>
    </row>
    <row r="418" spans="1:9" x14ac:dyDescent="0.25">
      <c r="A418" s="287"/>
      <c r="B418" s="287"/>
      <c r="C418" s="288" t="s">
        <v>104</v>
      </c>
      <c r="D418" s="343" t="s">
        <v>213</v>
      </c>
      <c r="E418" s="307">
        <v>3466456438908.8257</v>
      </c>
      <c r="F418" s="328">
        <v>4.4717522333317515E-2</v>
      </c>
      <c r="G418" s="307">
        <v>124653548388.02734</v>
      </c>
      <c r="H418" s="361">
        <v>21727844880103.555</v>
      </c>
      <c r="I418" s="285"/>
    </row>
    <row r="419" spans="1:9" x14ac:dyDescent="0.25">
      <c r="A419" s="287"/>
      <c r="B419" s="287"/>
      <c r="C419" s="288" t="s">
        <v>42</v>
      </c>
      <c r="D419" s="343" t="s">
        <v>280</v>
      </c>
      <c r="E419" s="307">
        <v>3128053374230.8496</v>
      </c>
      <c r="F419" s="328">
        <v>1.486231622512328E-2</v>
      </c>
      <c r="G419" s="307">
        <v>1179128959139.0898</v>
      </c>
      <c r="H419" s="361">
        <v>20673369469658.531</v>
      </c>
      <c r="I419" s="285"/>
    </row>
    <row r="420" spans="1:9" x14ac:dyDescent="0.25">
      <c r="A420" s="287"/>
      <c r="B420" s="287"/>
      <c r="C420" s="288" t="s">
        <v>27</v>
      </c>
      <c r="D420" s="306">
        <v>10926249214409.836</v>
      </c>
      <c r="E420" s="307">
        <v>3966819564951.0229</v>
      </c>
      <c r="F420" s="328">
        <v>0.14623762276294677</v>
      </c>
      <c r="G420" s="307">
        <v>-1434494898532.9121</v>
      </c>
      <c r="H420" s="361">
        <v>23286993327352.586</v>
      </c>
      <c r="I420" s="285"/>
    </row>
    <row r="421" spans="1:9" x14ac:dyDescent="0.25">
      <c r="A421" s="287"/>
      <c r="B421" s="309"/>
      <c r="C421" s="310" t="s">
        <v>37</v>
      </c>
      <c r="D421" s="311">
        <v>10926249214444.873</v>
      </c>
      <c r="E421" s="312">
        <v>3662113010218.5708</v>
      </c>
      <c r="F421" s="332">
        <v>7.4862033478733964E-2</v>
      </c>
      <c r="G421" s="312">
        <v>-485018954126.11914</v>
      </c>
      <c r="H421" s="362">
        <v>22337517383015.867</v>
      </c>
      <c r="I421" s="285"/>
    </row>
    <row r="422" spans="1:9" x14ac:dyDescent="0.25">
      <c r="A422" s="287"/>
      <c r="B422" s="309" t="s">
        <v>32</v>
      </c>
      <c r="C422" s="288" t="s">
        <v>99</v>
      </c>
      <c r="D422" s="306">
        <v>-10926249214462.85</v>
      </c>
      <c r="E422" s="307">
        <v>3847833566615.3467</v>
      </c>
      <c r="F422" s="328">
        <v>0.11451534636728504</v>
      </c>
      <c r="G422" s="307">
        <v>-22916228926764.531</v>
      </c>
      <c r="H422" s="361">
        <v>1063730497838.832</v>
      </c>
      <c r="I422" s="285"/>
    </row>
    <row r="423" spans="1:9" x14ac:dyDescent="0.25">
      <c r="A423" s="287"/>
      <c r="B423" s="287"/>
      <c r="C423" s="288" t="s">
        <v>20</v>
      </c>
      <c r="D423" s="306">
        <v>-63.399243079573196</v>
      </c>
      <c r="E423" s="307">
        <v>3422851477464.5352</v>
      </c>
      <c r="F423" s="328">
        <v>1</v>
      </c>
      <c r="G423" s="307">
        <v>-10665721129244.506</v>
      </c>
      <c r="H423" s="361">
        <v>10665721129117.709</v>
      </c>
      <c r="I423" s="285"/>
    </row>
    <row r="424" spans="1:9" x14ac:dyDescent="0.25">
      <c r="A424" s="287"/>
      <c r="B424" s="287"/>
      <c r="C424" s="288" t="s">
        <v>104</v>
      </c>
      <c r="D424" s="306">
        <v>-217.05842679764078</v>
      </c>
      <c r="E424" s="307">
        <v>3734637140017.3008</v>
      </c>
      <c r="F424" s="328">
        <v>1</v>
      </c>
      <c r="G424" s="307">
        <v>-11637255813493.797</v>
      </c>
      <c r="H424" s="361">
        <v>11637255813059.68</v>
      </c>
      <c r="I424" s="285"/>
    </row>
    <row r="425" spans="1:9" x14ac:dyDescent="0.25">
      <c r="A425" s="287"/>
      <c r="B425" s="287"/>
      <c r="C425" s="288" t="s">
        <v>42</v>
      </c>
      <c r="D425" s="306">
        <v>-64.038713606530933</v>
      </c>
      <c r="E425" s="307">
        <v>3422851477464.5352</v>
      </c>
      <c r="F425" s="328">
        <v>1</v>
      </c>
      <c r="G425" s="307">
        <v>-10665721129245.146</v>
      </c>
      <c r="H425" s="361">
        <v>10665721129117.068</v>
      </c>
      <c r="I425" s="285"/>
    </row>
    <row r="426" spans="1:9" x14ac:dyDescent="0.25">
      <c r="A426" s="287"/>
      <c r="B426" s="287"/>
      <c r="C426" s="288" t="s">
        <v>27</v>
      </c>
      <c r="D426" s="306">
        <v>-53.014034899650085</v>
      </c>
      <c r="E426" s="307">
        <v>4203195425580.6816</v>
      </c>
      <c r="F426" s="328">
        <v>1</v>
      </c>
      <c r="G426" s="307">
        <v>-13097299300313.918</v>
      </c>
      <c r="H426" s="361">
        <v>13097299300207.891</v>
      </c>
      <c r="I426" s="285"/>
    </row>
    <row r="427" spans="1:9" x14ac:dyDescent="0.25">
      <c r="A427" s="287"/>
      <c r="B427" s="309"/>
      <c r="C427" s="310" t="s">
        <v>37</v>
      </c>
      <c r="D427" s="311">
        <v>-17.977543107358265</v>
      </c>
      <c r="E427" s="312">
        <v>3916920477155.0146</v>
      </c>
      <c r="F427" s="332">
        <v>1</v>
      </c>
      <c r="G427" s="312">
        <v>-12205256865402.154</v>
      </c>
      <c r="H427" s="362">
        <v>12205256865366.197</v>
      </c>
      <c r="I427" s="285"/>
    </row>
    <row r="428" spans="1:9" x14ac:dyDescent="0.25">
      <c r="A428" s="287"/>
      <c r="B428" s="309" t="s">
        <v>20</v>
      </c>
      <c r="C428" s="288" t="s">
        <v>99</v>
      </c>
      <c r="D428" s="343" t="s">
        <v>215</v>
      </c>
      <c r="E428" s="307">
        <v>3128053374230.8496</v>
      </c>
      <c r="F428" s="328">
        <v>1.4862316225113092E-2</v>
      </c>
      <c r="G428" s="307">
        <v>-20673369469659.172</v>
      </c>
      <c r="H428" s="361">
        <v>-1179128959139.7305</v>
      </c>
      <c r="I428" s="285"/>
    </row>
    <row r="429" spans="1:9" x14ac:dyDescent="0.25">
      <c r="A429" s="287"/>
      <c r="B429" s="287"/>
      <c r="C429" s="288" t="s">
        <v>32</v>
      </c>
      <c r="D429" s="306">
        <v>63.399243079573196</v>
      </c>
      <c r="E429" s="307">
        <v>3422851477464.5352</v>
      </c>
      <c r="F429" s="328">
        <v>1</v>
      </c>
      <c r="G429" s="307">
        <v>-10665721129117.709</v>
      </c>
      <c r="H429" s="361">
        <v>10665721129244.506</v>
      </c>
      <c r="I429" s="285"/>
    </row>
    <row r="430" spans="1:9" x14ac:dyDescent="0.25">
      <c r="A430" s="287"/>
      <c r="B430" s="287"/>
      <c r="C430" s="288" t="s">
        <v>104</v>
      </c>
      <c r="D430" s="306">
        <v>-153.6591837180676</v>
      </c>
      <c r="E430" s="307">
        <v>2987709712013.8403</v>
      </c>
      <c r="F430" s="328">
        <v>1</v>
      </c>
      <c r="G430" s="307">
        <v>-9309804650775.0488</v>
      </c>
      <c r="H430" s="361">
        <v>9309804650467.7285</v>
      </c>
      <c r="I430" s="285"/>
    </row>
    <row r="431" spans="1:9" x14ac:dyDescent="0.25">
      <c r="A431" s="287"/>
      <c r="B431" s="287"/>
      <c r="C431" s="288" t="s">
        <v>42</v>
      </c>
      <c r="D431" s="306">
        <v>-0.63947052695773721</v>
      </c>
      <c r="E431" s="307">
        <v>2587432509737.4751</v>
      </c>
      <c r="F431" s="328">
        <v>1</v>
      </c>
      <c r="G431" s="307">
        <v>-8062527331709.2744</v>
      </c>
      <c r="H431" s="361">
        <v>8062527331707.9951</v>
      </c>
      <c r="I431" s="285"/>
    </row>
    <row r="432" spans="1:9" x14ac:dyDescent="0.25">
      <c r="A432" s="287"/>
      <c r="B432" s="287"/>
      <c r="C432" s="288" t="s">
        <v>27</v>
      </c>
      <c r="D432" s="306">
        <v>10.385208179923112</v>
      </c>
      <c r="E432" s="307">
        <v>3556085845601.5356</v>
      </c>
      <c r="F432" s="328">
        <v>1</v>
      </c>
      <c r="G432" s="307">
        <v>-11080883932677.621</v>
      </c>
      <c r="H432" s="361">
        <v>11080883932698.391</v>
      </c>
      <c r="I432" s="285"/>
    </row>
    <row r="433" spans="1:9" x14ac:dyDescent="0.25">
      <c r="A433" s="287"/>
      <c r="B433" s="309"/>
      <c r="C433" s="310" t="s">
        <v>37</v>
      </c>
      <c r="D433" s="311">
        <v>45.421699972214931</v>
      </c>
      <c r="E433" s="312">
        <v>3212656343280.6641</v>
      </c>
      <c r="F433" s="332">
        <v>1</v>
      </c>
      <c r="G433" s="312">
        <v>-10010745972113.496</v>
      </c>
      <c r="H433" s="362">
        <v>10010745972204.34</v>
      </c>
      <c r="I433" s="285"/>
    </row>
    <row r="434" spans="1:9" x14ac:dyDescent="0.25">
      <c r="A434" s="287"/>
      <c r="B434" s="309" t="s">
        <v>104</v>
      </c>
      <c r="C434" s="288" t="s">
        <v>99</v>
      </c>
      <c r="D434" s="343" t="s">
        <v>216</v>
      </c>
      <c r="E434" s="307">
        <v>3466456438908.8257</v>
      </c>
      <c r="F434" s="328">
        <v>4.4717522333317515E-2</v>
      </c>
      <c r="G434" s="307">
        <v>-21727844880103.555</v>
      </c>
      <c r="H434" s="361">
        <v>-124653548388.02734</v>
      </c>
      <c r="I434" s="285"/>
    </row>
    <row r="435" spans="1:9" x14ac:dyDescent="0.25">
      <c r="A435" s="287"/>
      <c r="B435" s="287"/>
      <c r="C435" s="288" t="s">
        <v>32</v>
      </c>
      <c r="D435" s="306">
        <v>217.05842679764078</v>
      </c>
      <c r="E435" s="307">
        <v>3734637140017.3008</v>
      </c>
      <c r="F435" s="328">
        <v>1</v>
      </c>
      <c r="G435" s="307">
        <v>-11637255813059.68</v>
      </c>
      <c r="H435" s="361">
        <v>11637255813493.797</v>
      </c>
      <c r="I435" s="285"/>
    </row>
    <row r="436" spans="1:9" x14ac:dyDescent="0.25">
      <c r="A436" s="287"/>
      <c r="B436" s="287"/>
      <c r="C436" s="288" t="s">
        <v>20</v>
      </c>
      <c r="D436" s="306">
        <v>153.6591837180676</v>
      </c>
      <c r="E436" s="307">
        <v>2987709712013.8403</v>
      </c>
      <c r="F436" s="328">
        <v>1</v>
      </c>
      <c r="G436" s="307">
        <v>-9309804650467.7285</v>
      </c>
      <c r="H436" s="361">
        <v>9309804650775.0488</v>
      </c>
      <c r="I436" s="285"/>
    </row>
    <row r="437" spans="1:9" x14ac:dyDescent="0.25">
      <c r="A437" s="287"/>
      <c r="B437" s="287"/>
      <c r="C437" s="288" t="s">
        <v>42</v>
      </c>
      <c r="D437" s="306">
        <v>153.01971319110987</v>
      </c>
      <c r="E437" s="307">
        <v>2987709712013.8403</v>
      </c>
      <c r="F437" s="328">
        <v>1</v>
      </c>
      <c r="G437" s="307">
        <v>-9309804650468.3691</v>
      </c>
      <c r="H437" s="361">
        <v>9309804650774.4082</v>
      </c>
      <c r="I437" s="285"/>
    </row>
    <row r="438" spans="1:9" x14ac:dyDescent="0.25">
      <c r="A438" s="287"/>
      <c r="B438" s="287"/>
      <c r="C438" s="288" t="s">
        <v>27</v>
      </c>
      <c r="D438" s="306">
        <v>164.04439189799069</v>
      </c>
      <c r="E438" s="307">
        <v>3857116652643.9209</v>
      </c>
      <c r="F438" s="328">
        <v>1</v>
      </c>
      <c r="G438" s="307">
        <v>-12018906122602.957</v>
      </c>
      <c r="H438" s="361">
        <v>12018906122931.047</v>
      </c>
      <c r="I438" s="285"/>
    </row>
    <row r="439" spans="1:9" x14ac:dyDescent="0.25">
      <c r="A439" s="287"/>
      <c r="B439" s="309"/>
      <c r="C439" s="310" t="s">
        <v>37</v>
      </c>
      <c r="D439" s="311">
        <v>199.08088369028252</v>
      </c>
      <c r="E439" s="312">
        <v>3542987879013.5518</v>
      </c>
      <c r="F439" s="332">
        <v>1</v>
      </c>
      <c r="G439" s="312">
        <v>-11040070224997.811</v>
      </c>
      <c r="H439" s="362">
        <v>11040070225395.971</v>
      </c>
      <c r="I439" s="285"/>
    </row>
    <row r="440" spans="1:9" x14ac:dyDescent="0.25">
      <c r="A440" s="287"/>
      <c r="B440" s="309" t="s">
        <v>42</v>
      </c>
      <c r="C440" s="288" t="s">
        <v>99</v>
      </c>
      <c r="D440" s="343" t="s">
        <v>281</v>
      </c>
      <c r="E440" s="307">
        <v>3128053374230.8496</v>
      </c>
      <c r="F440" s="328">
        <v>1.486231622512328E-2</v>
      </c>
      <c r="G440" s="307">
        <v>-20673369469658.531</v>
      </c>
      <c r="H440" s="361">
        <v>-1179128959139.0898</v>
      </c>
      <c r="I440" s="285"/>
    </row>
    <row r="441" spans="1:9" x14ac:dyDescent="0.25">
      <c r="A441" s="287"/>
      <c r="B441" s="287"/>
      <c r="C441" s="288" t="s">
        <v>32</v>
      </c>
      <c r="D441" s="306">
        <v>64.038713606530933</v>
      </c>
      <c r="E441" s="307">
        <v>3422851477464.5352</v>
      </c>
      <c r="F441" s="328">
        <v>1</v>
      </c>
      <c r="G441" s="307">
        <v>-10665721129117.068</v>
      </c>
      <c r="H441" s="361">
        <v>10665721129245.146</v>
      </c>
      <c r="I441" s="285"/>
    </row>
    <row r="442" spans="1:9" x14ac:dyDescent="0.25">
      <c r="A442" s="287"/>
      <c r="B442" s="287"/>
      <c r="C442" s="288" t="s">
        <v>20</v>
      </c>
      <c r="D442" s="306">
        <v>0.63947052695773721</v>
      </c>
      <c r="E442" s="307">
        <v>2587432509737.4751</v>
      </c>
      <c r="F442" s="328">
        <v>1</v>
      </c>
      <c r="G442" s="307">
        <v>-8062527331707.9951</v>
      </c>
      <c r="H442" s="361">
        <v>8062527331709.2744</v>
      </c>
      <c r="I442" s="285"/>
    </row>
    <row r="443" spans="1:9" x14ac:dyDescent="0.25">
      <c r="A443" s="287"/>
      <c r="B443" s="287"/>
      <c r="C443" s="288" t="s">
        <v>104</v>
      </c>
      <c r="D443" s="306">
        <v>-153.01971319110987</v>
      </c>
      <c r="E443" s="307">
        <v>2987709712013.8403</v>
      </c>
      <c r="F443" s="328">
        <v>1</v>
      </c>
      <c r="G443" s="307">
        <v>-9309804650774.4082</v>
      </c>
      <c r="H443" s="361">
        <v>9309804650468.3691</v>
      </c>
      <c r="I443" s="285"/>
    </row>
    <row r="444" spans="1:9" x14ac:dyDescent="0.25">
      <c r="A444" s="287"/>
      <c r="B444" s="287"/>
      <c r="C444" s="288" t="s">
        <v>27</v>
      </c>
      <c r="D444" s="306">
        <v>11.024678706880849</v>
      </c>
      <c r="E444" s="307">
        <v>3556085845601.5356</v>
      </c>
      <c r="F444" s="328">
        <v>1</v>
      </c>
      <c r="G444" s="307">
        <v>-11080883932676.98</v>
      </c>
      <c r="H444" s="361">
        <v>11080883932699.031</v>
      </c>
      <c r="I444" s="285"/>
    </row>
    <row r="445" spans="1:9" x14ac:dyDescent="0.25">
      <c r="A445" s="287"/>
      <c r="B445" s="309"/>
      <c r="C445" s="310" t="s">
        <v>37</v>
      </c>
      <c r="D445" s="311">
        <v>46.061170499172668</v>
      </c>
      <c r="E445" s="312">
        <v>3212656343280.6641</v>
      </c>
      <c r="F445" s="332">
        <v>1</v>
      </c>
      <c r="G445" s="312">
        <v>-10010745972112.857</v>
      </c>
      <c r="H445" s="362">
        <v>10010745972204.979</v>
      </c>
      <c r="I445" s="285"/>
    </row>
    <row r="446" spans="1:9" x14ac:dyDescent="0.25">
      <c r="A446" s="287"/>
      <c r="B446" s="309" t="s">
        <v>27</v>
      </c>
      <c r="C446" s="288" t="s">
        <v>99</v>
      </c>
      <c r="D446" s="306">
        <v>-10926249214409.836</v>
      </c>
      <c r="E446" s="307">
        <v>3966819564951.0229</v>
      </c>
      <c r="F446" s="328">
        <v>0.14623762276294677</v>
      </c>
      <c r="G446" s="307">
        <v>-23286993327352.586</v>
      </c>
      <c r="H446" s="361">
        <v>1434494898532.9121</v>
      </c>
      <c r="I446" s="285"/>
    </row>
    <row r="447" spans="1:9" x14ac:dyDescent="0.25">
      <c r="A447" s="287"/>
      <c r="B447" s="287"/>
      <c r="C447" s="288" t="s">
        <v>32</v>
      </c>
      <c r="D447" s="306">
        <v>53.014034899650085</v>
      </c>
      <c r="E447" s="307">
        <v>4203195425580.6816</v>
      </c>
      <c r="F447" s="328">
        <v>1</v>
      </c>
      <c r="G447" s="307">
        <v>-13097299300207.891</v>
      </c>
      <c r="H447" s="361">
        <v>13097299300313.918</v>
      </c>
      <c r="I447" s="285"/>
    </row>
    <row r="448" spans="1:9" x14ac:dyDescent="0.25">
      <c r="A448" s="287"/>
      <c r="B448" s="287"/>
      <c r="C448" s="288" t="s">
        <v>20</v>
      </c>
      <c r="D448" s="306">
        <v>-10.385208179923112</v>
      </c>
      <c r="E448" s="307">
        <v>3556085845601.5356</v>
      </c>
      <c r="F448" s="328">
        <v>1</v>
      </c>
      <c r="G448" s="307">
        <v>-11080883932698.391</v>
      </c>
      <c r="H448" s="361">
        <v>11080883932677.621</v>
      </c>
      <c r="I448" s="285"/>
    </row>
    <row r="449" spans="1:9" x14ac:dyDescent="0.25">
      <c r="A449" s="287"/>
      <c r="B449" s="287"/>
      <c r="C449" s="288" t="s">
        <v>104</v>
      </c>
      <c r="D449" s="306">
        <v>-164.04439189799069</v>
      </c>
      <c r="E449" s="307">
        <v>3857116652643.9209</v>
      </c>
      <c r="F449" s="328">
        <v>1</v>
      </c>
      <c r="G449" s="307">
        <v>-12018906122931.047</v>
      </c>
      <c r="H449" s="361">
        <v>12018906122602.957</v>
      </c>
      <c r="I449" s="285"/>
    </row>
    <row r="450" spans="1:9" x14ac:dyDescent="0.25">
      <c r="A450" s="287"/>
      <c r="B450" s="287"/>
      <c r="C450" s="288" t="s">
        <v>42</v>
      </c>
      <c r="D450" s="306">
        <v>-11.024678706880849</v>
      </c>
      <c r="E450" s="307">
        <v>3556085845601.5356</v>
      </c>
      <c r="F450" s="328">
        <v>1</v>
      </c>
      <c r="G450" s="307">
        <v>-11080883932699.031</v>
      </c>
      <c r="H450" s="361">
        <v>11080883932676.98</v>
      </c>
      <c r="I450" s="285"/>
    </row>
    <row r="451" spans="1:9" x14ac:dyDescent="0.25">
      <c r="A451" s="287"/>
      <c r="B451" s="309"/>
      <c r="C451" s="310" t="s">
        <v>37</v>
      </c>
      <c r="D451" s="311">
        <v>35.03649179229182</v>
      </c>
      <c r="E451" s="312">
        <v>4033869151182.6089</v>
      </c>
      <c r="F451" s="332">
        <v>1</v>
      </c>
      <c r="G451" s="312">
        <v>-12569672894445.965</v>
      </c>
      <c r="H451" s="362">
        <v>12569672894516.039</v>
      </c>
      <c r="I451" s="285"/>
    </row>
    <row r="452" spans="1:9" x14ac:dyDescent="0.25">
      <c r="A452" s="287"/>
      <c r="B452" s="309" t="s">
        <v>37</v>
      </c>
      <c r="C452" s="288" t="s">
        <v>99</v>
      </c>
      <c r="D452" s="306">
        <v>-10926249214444.873</v>
      </c>
      <c r="E452" s="307">
        <v>3662113010218.5708</v>
      </c>
      <c r="F452" s="328">
        <v>7.4862033478733964E-2</v>
      </c>
      <c r="G452" s="307">
        <v>-22337517383015.867</v>
      </c>
      <c r="H452" s="361">
        <v>485018954126.11914</v>
      </c>
      <c r="I452" s="285"/>
    </row>
    <row r="453" spans="1:9" x14ac:dyDescent="0.25">
      <c r="A453" s="287"/>
      <c r="B453" s="287"/>
      <c r="C453" s="288" t="s">
        <v>32</v>
      </c>
      <c r="D453" s="306">
        <v>17.977543107358265</v>
      </c>
      <c r="E453" s="307">
        <v>3916920477155.0146</v>
      </c>
      <c r="F453" s="328">
        <v>1</v>
      </c>
      <c r="G453" s="307">
        <v>-12205256865366.197</v>
      </c>
      <c r="H453" s="361">
        <v>12205256865402.154</v>
      </c>
      <c r="I453" s="285"/>
    </row>
    <row r="454" spans="1:9" x14ac:dyDescent="0.25">
      <c r="A454" s="287"/>
      <c r="B454" s="287"/>
      <c r="C454" s="288" t="s">
        <v>20</v>
      </c>
      <c r="D454" s="306">
        <v>-45.421699972214931</v>
      </c>
      <c r="E454" s="307">
        <v>3212656343280.6641</v>
      </c>
      <c r="F454" s="328">
        <v>1</v>
      </c>
      <c r="G454" s="307">
        <v>-10010745972204.34</v>
      </c>
      <c r="H454" s="361">
        <v>10010745972113.496</v>
      </c>
      <c r="I454" s="285"/>
    </row>
    <row r="455" spans="1:9" x14ac:dyDescent="0.25">
      <c r="A455" s="287"/>
      <c r="B455" s="287"/>
      <c r="C455" s="288" t="s">
        <v>104</v>
      </c>
      <c r="D455" s="306">
        <v>-199.08088369028252</v>
      </c>
      <c r="E455" s="307">
        <v>3542987879013.5518</v>
      </c>
      <c r="F455" s="328">
        <v>1</v>
      </c>
      <c r="G455" s="307">
        <v>-11040070225395.971</v>
      </c>
      <c r="H455" s="361">
        <v>11040070224997.811</v>
      </c>
      <c r="I455" s="285"/>
    </row>
    <row r="456" spans="1:9" x14ac:dyDescent="0.25">
      <c r="A456" s="287"/>
      <c r="B456" s="287"/>
      <c r="C456" s="288" t="s">
        <v>42</v>
      </c>
      <c r="D456" s="306">
        <v>-46.061170499172668</v>
      </c>
      <c r="E456" s="307">
        <v>3212656343280.6641</v>
      </c>
      <c r="F456" s="328">
        <v>1</v>
      </c>
      <c r="G456" s="307">
        <v>-10010745972204.979</v>
      </c>
      <c r="H456" s="361">
        <v>10010745972112.857</v>
      </c>
      <c r="I456" s="285"/>
    </row>
    <row r="457" spans="1:9" x14ac:dyDescent="0.25">
      <c r="A457" s="309"/>
      <c r="B457" s="309"/>
      <c r="C457" s="310" t="s">
        <v>27</v>
      </c>
      <c r="D457" s="311">
        <v>-35.03649179229182</v>
      </c>
      <c r="E457" s="312">
        <v>4033869151182.6089</v>
      </c>
      <c r="F457" s="332">
        <v>1</v>
      </c>
      <c r="G457" s="312">
        <v>-12569672894516.039</v>
      </c>
      <c r="H457" s="362">
        <v>12569672894445.965</v>
      </c>
      <c r="I457" s="285"/>
    </row>
    <row r="458" spans="1:9" x14ac:dyDescent="0.25">
      <c r="A458" s="309" t="s">
        <v>13</v>
      </c>
      <c r="B458" s="309" t="s">
        <v>99</v>
      </c>
      <c r="C458" s="288" t="s">
        <v>32</v>
      </c>
      <c r="D458" s="306">
        <v>2609005527173.7725</v>
      </c>
      <c r="E458" s="307">
        <v>918798285293.14844</v>
      </c>
      <c r="F458" s="328">
        <v>0.11451534636633171</v>
      </c>
      <c r="G458" s="307">
        <v>-254001047731.88477</v>
      </c>
      <c r="H458" s="361">
        <v>5472012102079.4297</v>
      </c>
      <c r="I458" s="285"/>
    </row>
    <row r="459" spans="1:9" x14ac:dyDescent="0.25">
      <c r="A459" s="287"/>
      <c r="B459" s="287"/>
      <c r="C459" s="288" t="s">
        <v>20</v>
      </c>
      <c r="D459" s="343" t="s">
        <v>221</v>
      </c>
      <c r="E459" s="307">
        <v>746926816555.85217</v>
      </c>
      <c r="F459" s="328">
        <v>1.4862316225618771E-2</v>
      </c>
      <c r="G459" s="307">
        <v>281556269784.50195</v>
      </c>
      <c r="H459" s="361">
        <v>4936454784512.2871</v>
      </c>
      <c r="I459" s="285"/>
    </row>
    <row r="460" spans="1:9" x14ac:dyDescent="0.25">
      <c r="A460" s="287"/>
      <c r="B460" s="287"/>
      <c r="C460" s="288" t="s">
        <v>104</v>
      </c>
      <c r="D460" s="343" t="s">
        <v>222</v>
      </c>
      <c r="E460" s="307">
        <v>827731807255.48059</v>
      </c>
      <c r="F460" s="328">
        <v>4.471752233675523E-2</v>
      </c>
      <c r="G460" s="307">
        <v>29765182005.215332</v>
      </c>
      <c r="H460" s="361">
        <v>5188245872192.5781</v>
      </c>
      <c r="I460" s="285"/>
    </row>
    <row r="461" spans="1:9" x14ac:dyDescent="0.25">
      <c r="A461" s="287"/>
      <c r="B461" s="287"/>
      <c r="C461" s="288" t="s">
        <v>42</v>
      </c>
      <c r="D461" s="343" t="s">
        <v>282</v>
      </c>
      <c r="E461" s="307">
        <v>746926816555.85217</v>
      </c>
      <c r="F461" s="328">
        <v>1.4862316225007355E-2</v>
      </c>
      <c r="G461" s="307">
        <v>281556269793.69775</v>
      </c>
      <c r="H461" s="361">
        <v>4936454784521.4824</v>
      </c>
      <c r="I461" s="285"/>
    </row>
    <row r="462" spans="1:9" x14ac:dyDescent="0.25">
      <c r="A462" s="287"/>
      <c r="B462" s="287"/>
      <c r="C462" s="288" t="s">
        <v>27</v>
      </c>
      <c r="D462" s="306">
        <v>2609005527164.793</v>
      </c>
      <c r="E462" s="307">
        <v>947210151178.72961</v>
      </c>
      <c r="F462" s="328">
        <v>0.14623762276017827</v>
      </c>
      <c r="G462" s="307">
        <v>-342533384095.63135</v>
      </c>
      <c r="H462" s="361">
        <v>5560544438425.2168</v>
      </c>
      <c r="I462" s="285"/>
    </row>
    <row r="463" spans="1:9" x14ac:dyDescent="0.25">
      <c r="A463" s="287"/>
      <c r="B463" s="309"/>
      <c r="C463" s="310" t="s">
        <v>37</v>
      </c>
      <c r="D463" s="311">
        <v>2609005527169.3994</v>
      </c>
      <c r="E463" s="312">
        <v>874451323345.11743</v>
      </c>
      <c r="F463" s="332">
        <v>7.4862033478077558E-2</v>
      </c>
      <c r="G463" s="312">
        <v>-115814412359.81641</v>
      </c>
      <c r="H463" s="362">
        <v>5333825466698.6152</v>
      </c>
      <c r="I463" s="285"/>
    </row>
    <row r="464" spans="1:9" x14ac:dyDescent="0.25">
      <c r="A464" s="287"/>
      <c r="B464" s="309" t="s">
        <v>32</v>
      </c>
      <c r="C464" s="288" t="s">
        <v>99</v>
      </c>
      <c r="D464" s="306">
        <v>-2609005527173.7725</v>
      </c>
      <c r="E464" s="307">
        <v>918798285293.14844</v>
      </c>
      <c r="F464" s="328">
        <v>0.11451534636633171</v>
      </c>
      <c r="G464" s="307">
        <v>-5472012102079.4297</v>
      </c>
      <c r="H464" s="361">
        <v>254001047731.88477</v>
      </c>
      <c r="I464" s="285"/>
    </row>
    <row r="465" spans="1:9" x14ac:dyDescent="0.25">
      <c r="A465" s="287"/>
      <c r="B465" s="287"/>
      <c r="C465" s="288" t="s">
        <v>20</v>
      </c>
      <c r="D465" s="306">
        <v>-25.378125307385968</v>
      </c>
      <c r="E465" s="307">
        <v>817319671930.06177</v>
      </c>
      <c r="F465" s="328">
        <v>1</v>
      </c>
      <c r="G465" s="307">
        <v>-2546795778806.0405</v>
      </c>
      <c r="H465" s="361">
        <v>2546795778755.2847</v>
      </c>
      <c r="I465" s="285"/>
    </row>
    <row r="466" spans="1:9" x14ac:dyDescent="0.25">
      <c r="A466" s="287"/>
      <c r="B466" s="287"/>
      <c r="C466" s="288" t="s">
        <v>104</v>
      </c>
      <c r="D466" s="306">
        <v>-74.875642153418639</v>
      </c>
      <c r="E466" s="307">
        <v>891768872284.75745</v>
      </c>
      <c r="F466" s="328">
        <v>1</v>
      </c>
      <c r="G466" s="307">
        <v>-2778782008612.1118</v>
      </c>
      <c r="H466" s="361">
        <v>2778782008462.3608</v>
      </c>
      <c r="I466" s="285"/>
    </row>
    <row r="467" spans="1:9" x14ac:dyDescent="0.25">
      <c r="A467" s="287"/>
      <c r="B467" s="287"/>
      <c r="C467" s="288" t="s">
        <v>42</v>
      </c>
      <c r="D467" s="306">
        <v>-16.182441335263107</v>
      </c>
      <c r="E467" s="307">
        <v>817319671930.06177</v>
      </c>
      <c r="F467" s="328">
        <v>1</v>
      </c>
      <c r="G467" s="307">
        <v>-2546795778796.8452</v>
      </c>
      <c r="H467" s="361">
        <v>2546795778764.48</v>
      </c>
      <c r="I467" s="285"/>
    </row>
    <row r="468" spans="1:9" x14ac:dyDescent="0.25">
      <c r="A468" s="287"/>
      <c r="B468" s="287"/>
      <c r="C468" s="288" t="s">
        <v>27</v>
      </c>
      <c r="D468" s="306">
        <v>-8.9796133103364237</v>
      </c>
      <c r="E468" s="307">
        <v>1003652752364.8982</v>
      </c>
      <c r="F468" s="328">
        <v>1</v>
      </c>
      <c r="G468" s="307">
        <v>-3127415968167.938</v>
      </c>
      <c r="H468" s="361">
        <v>3127415968149.979</v>
      </c>
      <c r="I468" s="285"/>
    </row>
    <row r="469" spans="1:9" x14ac:dyDescent="0.25">
      <c r="A469" s="287"/>
      <c r="B469" s="309"/>
      <c r="C469" s="310" t="s">
        <v>37</v>
      </c>
      <c r="D469" s="311">
        <v>-4.3729707088191425</v>
      </c>
      <c r="E469" s="312">
        <v>935295083774.97156</v>
      </c>
      <c r="F469" s="332">
        <v>1</v>
      </c>
      <c r="G469" s="312">
        <v>-2914411157694.2524</v>
      </c>
      <c r="H469" s="362">
        <v>2914411157685.5063</v>
      </c>
      <c r="I469" s="285"/>
    </row>
    <row r="470" spans="1:9" x14ac:dyDescent="0.25">
      <c r="A470" s="287"/>
      <c r="B470" s="309" t="s">
        <v>20</v>
      </c>
      <c r="C470" s="288" t="s">
        <v>99</v>
      </c>
      <c r="D470" s="343" t="s">
        <v>224</v>
      </c>
      <c r="E470" s="307">
        <v>746926816555.85217</v>
      </c>
      <c r="F470" s="328">
        <v>1.4862316225618771E-2</v>
      </c>
      <c r="G470" s="307">
        <v>-4936454784512.2871</v>
      </c>
      <c r="H470" s="361">
        <v>-281556269784.50195</v>
      </c>
      <c r="I470" s="285"/>
    </row>
    <row r="471" spans="1:9" x14ac:dyDescent="0.25">
      <c r="A471" s="287"/>
      <c r="B471" s="287"/>
      <c r="C471" s="288" t="s">
        <v>32</v>
      </c>
      <c r="D471" s="306">
        <v>25.378125307385968</v>
      </c>
      <c r="E471" s="307">
        <v>817319671930.06177</v>
      </c>
      <c r="F471" s="328">
        <v>1</v>
      </c>
      <c r="G471" s="307">
        <v>-2546795778755.2847</v>
      </c>
      <c r="H471" s="361">
        <v>2546795778806.0405</v>
      </c>
      <c r="I471" s="285"/>
    </row>
    <row r="472" spans="1:9" x14ac:dyDescent="0.25">
      <c r="A472" s="287"/>
      <c r="B472" s="287"/>
      <c r="C472" s="288" t="s">
        <v>104</v>
      </c>
      <c r="D472" s="306">
        <v>-49.497516846032674</v>
      </c>
      <c r="E472" s="307">
        <v>713415097827.80591</v>
      </c>
      <c r="F472" s="328">
        <v>1</v>
      </c>
      <c r="G472" s="307">
        <v>-2223025606879.2866</v>
      </c>
      <c r="H472" s="361">
        <v>2223025606780.2915</v>
      </c>
      <c r="I472" s="285"/>
    </row>
    <row r="473" spans="1:9" x14ac:dyDescent="0.25">
      <c r="A473" s="287"/>
      <c r="B473" s="287"/>
      <c r="C473" s="288" t="s">
        <v>42</v>
      </c>
      <c r="D473" s="306">
        <v>9.1956839721228611</v>
      </c>
      <c r="E473" s="307">
        <v>617835598162.24048</v>
      </c>
      <c r="F473" s="328">
        <v>1</v>
      </c>
      <c r="G473" s="307">
        <v>-1925196648768.7192</v>
      </c>
      <c r="H473" s="361">
        <v>1925196648787.1108</v>
      </c>
      <c r="I473" s="285"/>
    </row>
    <row r="474" spans="1:9" x14ac:dyDescent="0.25">
      <c r="A474" s="287"/>
      <c r="B474" s="287"/>
      <c r="C474" s="288" t="s">
        <v>27</v>
      </c>
      <c r="D474" s="306">
        <v>16.398511997049546</v>
      </c>
      <c r="E474" s="307">
        <v>849133810163.19531</v>
      </c>
      <c r="F474" s="328">
        <v>1</v>
      </c>
      <c r="G474" s="307">
        <v>-2645929710982.4307</v>
      </c>
      <c r="H474" s="361">
        <v>2645929711015.2275</v>
      </c>
      <c r="I474" s="285"/>
    </row>
    <row r="475" spans="1:9" x14ac:dyDescent="0.25">
      <c r="A475" s="287"/>
      <c r="B475" s="309"/>
      <c r="C475" s="310" t="s">
        <v>37</v>
      </c>
      <c r="D475" s="311">
        <v>21.005154598566826</v>
      </c>
      <c r="E475" s="312">
        <v>767128590241.72778</v>
      </c>
      <c r="F475" s="332">
        <v>1</v>
      </c>
      <c r="G475" s="312">
        <v>-2390398668343.3276</v>
      </c>
      <c r="H475" s="362">
        <v>2390398668385.3384</v>
      </c>
      <c r="I475" s="285"/>
    </row>
    <row r="476" spans="1:9" x14ac:dyDescent="0.25">
      <c r="A476" s="287"/>
      <c r="B476" s="309" t="s">
        <v>104</v>
      </c>
      <c r="C476" s="288" t="s">
        <v>99</v>
      </c>
      <c r="D476" s="343" t="s">
        <v>225</v>
      </c>
      <c r="E476" s="307">
        <v>827731807255.48059</v>
      </c>
      <c r="F476" s="328">
        <v>4.471752233675523E-2</v>
      </c>
      <c r="G476" s="307">
        <v>-5188245872192.5781</v>
      </c>
      <c r="H476" s="361">
        <v>-29765182005.215332</v>
      </c>
      <c r="I476" s="285"/>
    </row>
    <row r="477" spans="1:9" x14ac:dyDescent="0.25">
      <c r="A477" s="287"/>
      <c r="B477" s="287"/>
      <c r="C477" s="288" t="s">
        <v>32</v>
      </c>
      <c r="D477" s="306">
        <v>74.875642153418639</v>
      </c>
      <c r="E477" s="307">
        <v>891768872284.75745</v>
      </c>
      <c r="F477" s="328">
        <v>1</v>
      </c>
      <c r="G477" s="307">
        <v>-2778782008462.3608</v>
      </c>
      <c r="H477" s="361">
        <v>2778782008612.1118</v>
      </c>
      <c r="I477" s="285"/>
    </row>
    <row r="478" spans="1:9" x14ac:dyDescent="0.25">
      <c r="A478" s="287"/>
      <c r="B478" s="287"/>
      <c r="C478" s="288" t="s">
        <v>20</v>
      </c>
      <c r="D478" s="306">
        <v>49.497516846032674</v>
      </c>
      <c r="E478" s="307">
        <v>713415097827.80591</v>
      </c>
      <c r="F478" s="328">
        <v>1</v>
      </c>
      <c r="G478" s="307">
        <v>-2223025606780.2915</v>
      </c>
      <c r="H478" s="361">
        <v>2223025606879.2866</v>
      </c>
      <c r="I478" s="285"/>
    </row>
    <row r="479" spans="1:9" x14ac:dyDescent="0.25">
      <c r="A479" s="287"/>
      <c r="B479" s="287"/>
      <c r="C479" s="288" t="s">
        <v>42</v>
      </c>
      <c r="D479" s="306">
        <v>58.693200818155532</v>
      </c>
      <c r="E479" s="307">
        <v>713415097827.80591</v>
      </c>
      <c r="F479" s="328">
        <v>1</v>
      </c>
      <c r="G479" s="307">
        <v>-2223025606771.0957</v>
      </c>
      <c r="H479" s="361">
        <v>2223025606888.4824</v>
      </c>
      <c r="I479" s="285"/>
    </row>
    <row r="480" spans="1:9" x14ac:dyDescent="0.25">
      <c r="A480" s="287"/>
      <c r="B480" s="287"/>
      <c r="C480" s="288" t="s">
        <v>27</v>
      </c>
      <c r="D480" s="306">
        <v>65.89602884308222</v>
      </c>
      <c r="E480" s="307">
        <v>921014930940.00928</v>
      </c>
      <c r="F480" s="328">
        <v>1</v>
      </c>
      <c r="G480" s="307">
        <v>-2869913717748.9072</v>
      </c>
      <c r="H480" s="361">
        <v>2869913717880.6992</v>
      </c>
      <c r="I480" s="285"/>
    </row>
    <row r="481" spans="1:9" x14ac:dyDescent="0.25">
      <c r="A481" s="287"/>
      <c r="B481" s="309"/>
      <c r="C481" s="310" t="s">
        <v>37</v>
      </c>
      <c r="D481" s="311">
        <v>70.5026714445995</v>
      </c>
      <c r="E481" s="312">
        <v>846006234857.89124</v>
      </c>
      <c r="F481" s="332">
        <v>1</v>
      </c>
      <c r="G481" s="312">
        <v>-2636184080352.0342</v>
      </c>
      <c r="H481" s="362">
        <v>2636184080493.0391</v>
      </c>
      <c r="I481" s="285"/>
    </row>
    <row r="482" spans="1:9" x14ac:dyDescent="0.25">
      <c r="A482" s="287"/>
      <c r="B482" s="309" t="s">
        <v>42</v>
      </c>
      <c r="C482" s="288" t="s">
        <v>99</v>
      </c>
      <c r="D482" s="343" t="s">
        <v>283</v>
      </c>
      <c r="E482" s="307">
        <v>746926816555.85217</v>
      </c>
      <c r="F482" s="328">
        <v>1.4862316225007355E-2</v>
      </c>
      <c r="G482" s="307">
        <v>-4936454784521.4824</v>
      </c>
      <c r="H482" s="361">
        <v>-281556269793.69775</v>
      </c>
      <c r="I482" s="285"/>
    </row>
    <row r="483" spans="1:9" x14ac:dyDescent="0.25">
      <c r="A483" s="287"/>
      <c r="B483" s="287"/>
      <c r="C483" s="288" t="s">
        <v>32</v>
      </c>
      <c r="D483" s="306">
        <v>16.182441335263107</v>
      </c>
      <c r="E483" s="307">
        <v>817319671930.06177</v>
      </c>
      <c r="F483" s="328">
        <v>1</v>
      </c>
      <c r="G483" s="307">
        <v>-2546795778764.48</v>
      </c>
      <c r="H483" s="361">
        <v>2546795778796.8452</v>
      </c>
      <c r="I483" s="285"/>
    </row>
    <row r="484" spans="1:9" x14ac:dyDescent="0.25">
      <c r="A484" s="287"/>
      <c r="B484" s="287"/>
      <c r="C484" s="288" t="s">
        <v>20</v>
      </c>
      <c r="D484" s="306">
        <v>-9.1956839721228611</v>
      </c>
      <c r="E484" s="307">
        <v>617835598162.24048</v>
      </c>
      <c r="F484" s="328">
        <v>1</v>
      </c>
      <c r="G484" s="307">
        <v>-1925196648787.1108</v>
      </c>
      <c r="H484" s="361">
        <v>1925196648768.7192</v>
      </c>
      <c r="I484" s="285"/>
    </row>
    <row r="485" spans="1:9" x14ac:dyDescent="0.25">
      <c r="A485" s="287"/>
      <c r="B485" s="287"/>
      <c r="C485" s="288" t="s">
        <v>104</v>
      </c>
      <c r="D485" s="306">
        <v>-58.693200818155532</v>
      </c>
      <c r="E485" s="307">
        <v>713415097827.80591</v>
      </c>
      <c r="F485" s="328">
        <v>1</v>
      </c>
      <c r="G485" s="307">
        <v>-2223025606888.4824</v>
      </c>
      <c r="H485" s="361">
        <v>2223025606771.0957</v>
      </c>
      <c r="I485" s="285"/>
    </row>
    <row r="486" spans="1:9" x14ac:dyDescent="0.25">
      <c r="A486" s="287"/>
      <c r="B486" s="287"/>
      <c r="C486" s="288" t="s">
        <v>27</v>
      </c>
      <c r="D486" s="306">
        <v>7.2028280249266832</v>
      </c>
      <c r="E486" s="307">
        <v>849133810163.19531</v>
      </c>
      <c r="F486" s="328">
        <v>1</v>
      </c>
      <c r="G486" s="307">
        <v>-2645929710991.6265</v>
      </c>
      <c r="H486" s="361">
        <v>2645929711006.0317</v>
      </c>
      <c r="I486" s="285"/>
    </row>
    <row r="487" spans="1:9" x14ac:dyDescent="0.25">
      <c r="A487" s="287"/>
      <c r="B487" s="309"/>
      <c r="C487" s="310" t="s">
        <v>37</v>
      </c>
      <c r="D487" s="311">
        <v>11.809470626443964</v>
      </c>
      <c r="E487" s="312">
        <v>767128590241.72778</v>
      </c>
      <c r="F487" s="332">
        <v>1</v>
      </c>
      <c r="G487" s="312">
        <v>-2390398668352.5234</v>
      </c>
      <c r="H487" s="362">
        <v>2390398668376.1426</v>
      </c>
      <c r="I487" s="285"/>
    </row>
    <row r="488" spans="1:9" x14ac:dyDescent="0.25">
      <c r="A488" s="287"/>
      <c r="B488" s="309" t="s">
        <v>27</v>
      </c>
      <c r="C488" s="288" t="s">
        <v>99</v>
      </c>
      <c r="D488" s="306">
        <v>-2609005527164.793</v>
      </c>
      <c r="E488" s="307">
        <v>947210151178.72961</v>
      </c>
      <c r="F488" s="328">
        <v>0.14623762276017827</v>
      </c>
      <c r="G488" s="307">
        <v>-5560544438425.2168</v>
      </c>
      <c r="H488" s="361">
        <v>342533384095.63135</v>
      </c>
      <c r="I488" s="285"/>
    </row>
    <row r="489" spans="1:9" x14ac:dyDescent="0.25">
      <c r="A489" s="287"/>
      <c r="B489" s="287"/>
      <c r="C489" s="288" t="s">
        <v>32</v>
      </c>
      <c r="D489" s="306">
        <v>8.9796133103364237</v>
      </c>
      <c r="E489" s="307">
        <v>1003652752364.8982</v>
      </c>
      <c r="F489" s="328">
        <v>1</v>
      </c>
      <c r="G489" s="307">
        <v>-3127415968149.979</v>
      </c>
      <c r="H489" s="361">
        <v>3127415968167.938</v>
      </c>
      <c r="I489" s="285"/>
    </row>
    <row r="490" spans="1:9" x14ac:dyDescent="0.25">
      <c r="A490" s="287"/>
      <c r="B490" s="287"/>
      <c r="C490" s="288" t="s">
        <v>20</v>
      </c>
      <c r="D490" s="306">
        <v>-16.398511997049546</v>
      </c>
      <c r="E490" s="307">
        <v>849133810163.19531</v>
      </c>
      <c r="F490" s="328">
        <v>1</v>
      </c>
      <c r="G490" s="307">
        <v>-2645929711015.2275</v>
      </c>
      <c r="H490" s="361">
        <v>2645929710982.4307</v>
      </c>
      <c r="I490" s="285"/>
    </row>
    <row r="491" spans="1:9" x14ac:dyDescent="0.25">
      <c r="A491" s="287"/>
      <c r="B491" s="287"/>
      <c r="C491" s="288" t="s">
        <v>104</v>
      </c>
      <c r="D491" s="306">
        <v>-65.89602884308222</v>
      </c>
      <c r="E491" s="307">
        <v>921014930940.00928</v>
      </c>
      <c r="F491" s="328">
        <v>1</v>
      </c>
      <c r="G491" s="307">
        <v>-2869913717880.6992</v>
      </c>
      <c r="H491" s="361">
        <v>2869913717748.9072</v>
      </c>
      <c r="I491" s="285"/>
    </row>
    <row r="492" spans="1:9" x14ac:dyDescent="0.25">
      <c r="A492" s="287"/>
      <c r="B492" s="287"/>
      <c r="C492" s="288" t="s">
        <v>42</v>
      </c>
      <c r="D492" s="306">
        <v>-7.2028280249266832</v>
      </c>
      <c r="E492" s="307">
        <v>849133810163.19531</v>
      </c>
      <c r="F492" s="328">
        <v>1</v>
      </c>
      <c r="G492" s="307">
        <v>-2645929711006.0317</v>
      </c>
      <c r="H492" s="361">
        <v>2645929710991.6265</v>
      </c>
      <c r="I492" s="285"/>
    </row>
    <row r="493" spans="1:9" x14ac:dyDescent="0.25">
      <c r="A493" s="287"/>
      <c r="B493" s="309"/>
      <c r="C493" s="310" t="s">
        <v>37</v>
      </c>
      <c r="D493" s="311">
        <v>4.6066426015172812</v>
      </c>
      <c r="E493" s="312">
        <v>963220470698.18481</v>
      </c>
      <c r="F493" s="332">
        <v>1</v>
      </c>
      <c r="G493" s="312">
        <v>-3001427609117.1943</v>
      </c>
      <c r="H493" s="362">
        <v>3001427609126.4072</v>
      </c>
      <c r="I493" s="285"/>
    </row>
    <row r="494" spans="1:9" x14ac:dyDescent="0.25">
      <c r="A494" s="287"/>
      <c r="B494" s="309" t="s">
        <v>37</v>
      </c>
      <c r="C494" s="288" t="s">
        <v>99</v>
      </c>
      <c r="D494" s="306">
        <v>-2609005527169.3994</v>
      </c>
      <c r="E494" s="307">
        <v>874451323345.11743</v>
      </c>
      <c r="F494" s="328">
        <v>7.4862033478077558E-2</v>
      </c>
      <c r="G494" s="307">
        <v>-5333825466698.6152</v>
      </c>
      <c r="H494" s="361">
        <v>115814412359.81641</v>
      </c>
      <c r="I494" s="285"/>
    </row>
    <row r="495" spans="1:9" x14ac:dyDescent="0.25">
      <c r="A495" s="287"/>
      <c r="B495" s="287"/>
      <c r="C495" s="288" t="s">
        <v>32</v>
      </c>
      <c r="D495" s="306">
        <v>4.3729707088191425</v>
      </c>
      <c r="E495" s="307">
        <v>935295083774.97156</v>
      </c>
      <c r="F495" s="328">
        <v>1</v>
      </c>
      <c r="G495" s="307">
        <v>-2914411157685.5063</v>
      </c>
      <c r="H495" s="361">
        <v>2914411157694.2524</v>
      </c>
      <c r="I495" s="285"/>
    </row>
    <row r="496" spans="1:9" x14ac:dyDescent="0.25">
      <c r="A496" s="287"/>
      <c r="B496" s="287"/>
      <c r="C496" s="288" t="s">
        <v>20</v>
      </c>
      <c r="D496" s="306">
        <v>-21.005154598566826</v>
      </c>
      <c r="E496" s="307">
        <v>767128590241.72778</v>
      </c>
      <c r="F496" s="328">
        <v>1</v>
      </c>
      <c r="G496" s="307">
        <v>-2390398668385.3384</v>
      </c>
      <c r="H496" s="361">
        <v>2390398668343.3276</v>
      </c>
      <c r="I496" s="285"/>
    </row>
    <row r="497" spans="1:9" x14ac:dyDescent="0.25">
      <c r="A497" s="287"/>
      <c r="B497" s="287"/>
      <c r="C497" s="288" t="s">
        <v>104</v>
      </c>
      <c r="D497" s="306">
        <v>-70.5026714445995</v>
      </c>
      <c r="E497" s="307">
        <v>846006234857.89124</v>
      </c>
      <c r="F497" s="328">
        <v>1</v>
      </c>
      <c r="G497" s="307">
        <v>-2636184080493.0391</v>
      </c>
      <c r="H497" s="361">
        <v>2636184080352.0342</v>
      </c>
      <c r="I497" s="285"/>
    </row>
    <row r="498" spans="1:9" x14ac:dyDescent="0.25">
      <c r="A498" s="287"/>
      <c r="B498" s="287"/>
      <c r="C498" s="288" t="s">
        <v>42</v>
      </c>
      <c r="D498" s="306">
        <v>-11.809470626443964</v>
      </c>
      <c r="E498" s="307">
        <v>767128590241.72778</v>
      </c>
      <c r="F498" s="328">
        <v>1</v>
      </c>
      <c r="G498" s="307">
        <v>-2390398668376.1426</v>
      </c>
      <c r="H498" s="361">
        <v>2390398668352.5234</v>
      </c>
      <c r="I498" s="285"/>
    </row>
    <row r="499" spans="1:9" x14ac:dyDescent="0.25">
      <c r="A499" s="309"/>
      <c r="B499" s="309"/>
      <c r="C499" s="310" t="s">
        <v>27</v>
      </c>
      <c r="D499" s="311">
        <v>-4.6066426015172812</v>
      </c>
      <c r="E499" s="312">
        <v>963220470698.18481</v>
      </c>
      <c r="F499" s="332">
        <v>1</v>
      </c>
      <c r="G499" s="312">
        <v>-3001427609126.4072</v>
      </c>
      <c r="H499" s="362">
        <v>3001427609117.1943</v>
      </c>
      <c r="I499" s="285"/>
    </row>
    <row r="500" spans="1:9" x14ac:dyDescent="0.25">
      <c r="A500" s="309" t="s">
        <v>16</v>
      </c>
      <c r="B500" s="309" t="s">
        <v>99</v>
      </c>
      <c r="C500" s="288" t="s">
        <v>32</v>
      </c>
      <c r="D500" s="306">
        <v>-3.9151925234358656E+16</v>
      </c>
      <c r="E500" s="307">
        <v>1.5475450687761936E+16</v>
      </c>
      <c r="F500" s="328">
        <v>0.27169505515321252</v>
      </c>
      <c r="G500" s="307">
        <v>-8.7373953701199424E+16</v>
      </c>
      <c r="H500" s="361">
        <v>9070103232482120</v>
      </c>
      <c r="I500" s="285"/>
    </row>
    <row r="501" spans="1:9" x14ac:dyDescent="0.25">
      <c r="A501" s="287"/>
      <c r="B501" s="287"/>
      <c r="C501" s="288" t="s">
        <v>20</v>
      </c>
      <c r="D501" s="306">
        <v>15936809845253.697</v>
      </c>
      <c r="E501" s="307">
        <v>1.2580595003275516E+16</v>
      </c>
      <c r="F501" s="328">
        <v>1</v>
      </c>
      <c r="G501" s="307">
        <v>-3.918562330093704E+16</v>
      </c>
      <c r="H501" s="361">
        <v>3.9217496920627552E+16</v>
      </c>
      <c r="I501" s="285"/>
    </row>
    <row r="502" spans="1:9" x14ac:dyDescent="0.25">
      <c r="A502" s="287"/>
      <c r="B502" s="287"/>
      <c r="C502" s="288" t="s">
        <v>104</v>
      </c>
      <c r="D502" s="306">
        <v>15936809845016.361</v>
      </c>
      <c r="E502" s="307">
        <v>1.3941604997431288E+16</v>
      </c>
      <c r="F502" s="328">
        <v>1</v>
      </c>
      <c r="G502" s="307">
        <v>-4.3426576537519624E+16</v>
      </c>
      <c r="H502" s="361">
        <v>4.3458450157209656E+16</v>
      </c>
      <c r="I502" s="285"/>
    </row>
    <row r="503" spans="1:9" x14ac:dyDescent="0.25">
      <c r="A503" s="287"/>
      <c r="B503" s="287"/>
      <c r="C503" s="288" t="s">
        <v>42</v>
      </c>
      <c r="D503" s="306">
        <v>15936809845221.154</v>
      </c>
      <c r="E503" s="307">
        <v>1.2580595003275516E+16</v>
      </c>
      <c r="F503" s="328">
        <v>1</v>
      </c>
      <c r="G503" s="307">
        <v>-3.9185623300937072E+16</v>
      </c>
      <c r="H503" s="361">
        <v>3.921749692062752E+16</v>
      </c>
      <c r="I503" s="285"/>
    </row>
    <row r="504" spans="1:9" x14ac:dyDescent="0.25">
      <c r="A504" s="287"/>
      <c r="B504" s="287"/>
      <c r="C504" s="288" t="s">
        <v>27</v>
      </c>
      <c r="D504" s="306">
        <v>15936809845191.953</v>
      </c>
      <c r="E504" s="307">
        <v>1.5953995800979394E+16</v>
      </c>
      <c r="F504" s="328">
        <v>1</v>
      </c>
      <c r="G504" s="307">
        <v>-4.9697254437184512E+16</v>
      </c>
      <c r="H504" s="361">
        <v>4.9729128056874896E+16</v>
      </c>
      <c r="I504" s="285"/>
    </row>
    <row r="505" spans="1:9" x14ac:dyDescent="0.25">
      <c r="A505" s="287"/>
      <c r="B505" s="309"/>
      <c r="C505" s="310" t="s">
        <v>37</v>
      </c>
      <c r="D505" s="311">
        <v>15936809845289.537</v>
      </c>
      <c r="E505" s="312">
        <v>1.4728508476654254E+16</v>
      </c>
      <c r="F505" s="332">
        <v>1</v>
      </c>
      <c r="G505" s="312">
        <v>-4.5878594429686712E+16</v>
      </c>
      <c r="H505" s="362">
        <v>4.5910468049377288E+16</v>
      </c>
      <c r="I505" s="285"/>
    </row>
    <row r="506" spans="1:9" x14ac:dyDescent="0.25">
      <c r="A506" s="287"/>
      <c r="B506" s="309" t="s">
        <v>32</v>
      </c>
      <c r="C506" s="288" t="s">
        <v>99</v>
      </c>
      <c r="D506" s="306">
        <v>3.9151925234358656E+16</v>
      </c>
      <c r="E506" s="307">
        <v>1.5475450687761936E+16</v>
      </c>
      <c r="F506" s="328">
        <v>0.27169505515321252</v>
      </c>
      <c r="G506" s="307">
        <v>-9070103232482120</v>
      </c>
      <c r="H506" s="361">
        <v>8.7373953701199424E+16</v>
      </c>
      <c r="I506" s="285"/>
    </row>
    <row r="507" spans="1:9" x14ac:dyDescent="0.25">
      <c r="A507" s="287"/>
      <c r="B507" s="287"/>
      <c r="C507" s="288" t="s">
        <v>20</v>
      </c>
      <c r="D507" s="306">
        <v>3.9167862044203912E+16</v>
      </c>
      <c r="E507" s="307">
        <v>1.3766231915698322E+16</v>
      </c>
      <c r="F507" s="328">
        <v>0.11265942510316017</v>
      </c>
      <c r="G507" s="307">
        <v>-3728182840931552</v>
      </c>
      <c r="H507" s="361">
        <v>8.2063906929339376E+16</v>
      </c>
      <c r="I507" s="285"/>
    </row>
    <row r="508" spans="1:9" x14ac:dyDescent="0.25">
      <c r="A508" s="287"/>
      <c r="B508" s="287"/>
      <c r="C508" s="288" t="s">
        <v>104</v>
      </c>
      <c r="D508" s="306">
        <v>3.9167862044203672E+16</v>
      </c>
      <c r="E508" s="307">
        <v>1.5020190425715356E+16</v>
      </c>
      <c r="F508" s="328">
        <v>0.22014385624536828</v>
      </c>
      <c r="G508" s="307">
        <v>-7635560027309792</v>
      </c>
      <c r="H508" s="361">
        <v>8.5971284115717136E+16</v>
      </c>
      <c r="I508" s="285"/>
    </row>
    <row r="509" spans="1:9" x14ac:dyDescent="0.25">
      <c r="A509" s="287"/>
      <c r="B509" s="287"/>
      <c r="C509" s="288" t="s">
        <v>42</v>
      </c>
      <c r="D509" s="306">
        <v>3.916786204420388E+16</v>
      </c>
      <c r="E509" s="307">
        <v>1.3766231915698322E+16</v>
      </c>
      <c r="F509" s="328">
        <v>0.11265942510316017</v>
      </c>
      <c r="G509" s="307">
        <v>-3728182840931584</v>
      </c>
      <c r="H509" s="361">
        <v>8.2063906929339344E+16</v>
      </c>
      <c r="I509" s="285"/>
    </row>
    <row r="510" spans="1:9" x14ac:dyDescent="0.25">
      <c r="A510" s="287"/>
      <c r="B510" s="287"/>
      <c r="C510" s="288" t="s">
        <v>27</v>
      </c>
      <c r="D510" s="306">
        <v>3.9167862044203848E+16</v>
      </c>
      <c r="E510" s="307">
        <v>1.6904666590560676E+16</v>
      </c>
      <c r="F510" s="328">
        <v>0.47257030629162966</v>
      </c>
      <c r="G510" s="307">
        <v>-1.3507651580553808E+16</v>
      </c>
      <c r="H510" s="361">
        <v>9.1843375668961504E+16</v>
      </c>
      <c r="I510" s="285"/>
    </row>
    <row r="511" spans="1:9" x14ac:dyDescent="0.25">
      <c r="A511" s="287"/>
      <c r="B511" s="309"/>
      <c r="C511" s="310" t="s">
        <v>37</v>
      </c>
      <c r="D511" s="311">
        <v>3.9167862044203944E+16</v>
      </c>
      <c r="E511" s="312">
        <v>1.5753308619690862E+16</v>
      </c>
      <c r="F511" s="332">
        <v>0.30513936976212336</v>
      </c>
      <c r="G511" s="312">
        <v>-9919981149041544</v>
      </c>
      <c r="H511" s="362">
        <v>8.825570523744944E+16</v>
      </c>
      <c r="I511" s="285"/>
    </row>
    <row r="512" spans="1:9" x14ac:dyDescent="0.25">
      <c r="A512" s="287"/>
      <c r="B512" s="309" t="s">
        <v>20</v>
      </c>
      <c r="C512" s="288" t="s">
        <v>99</v>
      </c>
      <c r="D512" s="306">
        <v>-15936809845253.697</v>
      </c>
      <c r="E512" s="307">
        <v>1.2580595003275516E+16</v>
      </c>
      <c r="F512" s="328">
        <v>1</v>
      </c>
      <c r="G512" s="307">
        <v>-3.9217496920627552E+16</v>
      </c>
      <c r="H512" s="361">
        <v>3.918562330093704E+16</v>
      </c>
      <c r="I512" s="285"/>
    </row>
    <row r="513" spans="1:9" x14ac:dyDescent="0.25">
      <c r="A513" s="287"/>
      <c r="B513" s="287"/>
      <c r="C513" s="288" t="s">
        <v>32</v>
      </c>
      <c r="D513" s="306">
        <v>-3.9167862044203912E+16</v>
      </c>
      <c r="E513" s="307">
        <v>1.3766231915698322E+16</v>
      </c>
      <c r="F513" s="328">
        <v>0.11265942510316017</v>
      </c>
      <c r="G513" s="307">
        <v>-8.2063906929339376E+16</v>
      </c>
      <c r="H513" s="361">
        <v>3728182840931552</v>
      </c>
      <c r="I513" s="285"/>
    </row>
    <row r="514" spans="1:9" x14ac:dyDescent="0.25">
      <c r="A514" s="287"/>
      <c r="B514" s="287"/>
      <c r="C514" s="288" t="s">
        <v>104</v>
      </c>
      <c r="D514" s="306">
        <v>-237.33547336189784</v>
      </c>
      <c r="E514" s="307">
        <v>1.2016152340572284E+16</v>
      </c>
      <c r="F514" s="328">
        <v>1</v>
      </c>
      <c r="G514" s="307">
        <v>-3.7442737657211008E+16</v>
      </c>
      <c r="H514" s="361">
        <v>3.7442737657210528E+16</v>
      </c>
      <c r="I514" s="285"/>
    </row>
    <row r="515" spans="1:9" x14ac:dyDescent="0.25">
      <c r="A515" s="287"/>
      <c r="B515" s="287"/>
      <c r="C515" s="288" t="s">
        <v>42</v>
      </c>
      <c r="D515" s="306">
        <v>-32.542092334244188</v>
      </c>
      <c r="E515" s="307">
        <v>1.0406293182679442E+16</v>
      </c>
      <c r="F515" s="328">
        <v>1</v>
      </c>
      <c r="G515" s="307">
        <v>-3.2426361998380796E+16</v>
      </c>
      <c r="H515" s="361">
        <v>3.2426361998380732E+16</v>
      </c>
      <c r="I515" s="285"/>
    </row>
    <row r="516" spans="1:9" x14ac:dyDescent="0.25">
      <c r="A516" s="287"/>
      <c r="B516" s="287"/>
      <c r="C516" s="288" t="s">
        <v>27</v>
      </c>
      <c r="D516" s="306">
        <v>-61.74411346649805</v>
      </c>
      <c r="E516" s="307">
        <v>1.4302081987777436E+16</v>
      </c>
      <c r="F516" s="328">
        <v>1</v>
      </c>
      <c r="G516" s="307">
        <v>-4.4565771857946208E+16</v>
      </c>
      <c r="H516" s="361">
        <v>4.456577185794608E+16</v>
      </c>
      <c r="I516" s="285"/>
    </row>
    <row r="517" spans="1:9" x14ac:dyDescent="0.25">
      <c r="A517" s="287"/>
      <c r="B517" s="309"/>
      <c r="C517" s="310" t="s">
        <v>37</v>
      </c>
      <c r="D517" s="311">
        <v>35.840388488410213</v>
      </c>
      <c r="E517" s="312">
        <v>1.2920856361492296E+16</v>
      </c>
      <c r="F517" s="332">
        <v>1</v>
      </c>
      <c r="G517" s="312">
        <v>-4.0261826026984048E+16</v>
      </c>
      <c r="H517" s="362">
        <v>4.0261826026984112E+16</v>
      </c>
      <c r="I517" s="285"/>
    </row>
    <row r="518" spans="1:9" x14ac:dyDescent="0.25">
      <c r="A518" s="287"/>
      <c r="B518" s="309" t="s">
        <v>104</v>
      </c>
      <c r="C518" s="288" t="s">
        <v>99</v>
      </c>
      <c r="D518" s="306">
        <v>-15936809845016.361</v>
      </c>
      <c r="E518" s="307">
        <v>1.3941604997431288E+16</v>
      </c>
      <c r="F518" s="328">
        <v>1</v>
      </c>
      <c r="G518" s="307">
        <v>-4.3458450157209656E+16</v>
      </c>
      <c r="H518" s="361">
        <v>4.3426576537519624E+16</v>
      </c>
      <c r="I518" s="285"/>
    </row>
    <row r="519" spans="1:9" x14ac:dyDescent="0.25">
      <c r="A519" s="287"/>
      <c r="B519" s="287"/>
      <c r="C519" s="288" t="s">
        <v>32</v>
      </c>
      <c r="D519" s="306">
        <v>-3.9167862044203672E+16</v>
      </c>
      <c r="E519" s="307">
        <v>1.5020190425715356E+16</v>
      </c>
      <c r="F519" s="328">
        <v>0.22014385624536828</v>
      </c>
      <c r="G519" s="307">
        <v>-8.5971284115717136E+16</v>
      </c>
      <c r="H519" s="361">
        <v>7635560027309792</v>
      </c>
      <c r="I519" s="285"/>
    </row>
    <row r="520" spans="1:9" x14ac:dyDescent="0.25">
      <c r="A520" s="287"/>
      <c r="B520" s="287"/>
      <c r="C520" s="288" t="s">
        <v>20</v>
      </c>
      <c r="D520" s="306">
        <v>237.33547336189784</v>
      </c>
      <c r="E520" s="307">
        <v>1.2016152340572284E+16</v>
      </c>
      <c r="F520" s="328">
        <v>1</v>
      </c>
      <c r="G520" s="307">
        <v>-3.7442737657210528E+16</v>
      </c>
      <c r="H520" s="361">
        <v>3.7442737657211008E+16</v>
      </c>
      <c r="I520" s="285"/>
    </row>
    <row r="521" spans="1:9" x14ac:dyDescent="0.25">
      <c r="A521" s="287"/>
      <c r="B521" s="287"/>
      <c r="C521" s="288" t="s">
        <v>42</v>
      </c>
      <c r="D521" s="306">
        <v>204.79338102765365</v>
      </c>
      <c r="E521" s="307">
        <v>1.2016152340572284E+16</v>
      </c>
      <c r="F521" s="328">
        <v>1</v>
      </c>
      <c r="G521" s="307">
        <v>-3.744273765721056E+16</v>
      </c>
      <c r="H521" s="361">
        <v>3.7442737657210976E+16</v>
      </c>
      <c r="I521" s="285"/>
    </row>
    <row r="522" spans="1:9" x14ac:dyDescent="0.25">
      <c r="A522" s="287"/>
      <c r="B522" s="287"/>
      <c r="C522" s="288" t="s">
        <v>27</v>
      </c>
      <c r="D522" s="306">
        <v>175.59135989539979</v>
      </c>
      <c r="E522" s="307">
        <v>1.5512785966842578E+16</v>
      </c>
      <c r="F522" s="328">
        <v>1</v>
      </c>
      <c r="G522" s="307">
        <v>-4.8338366460930032E+16</v>
      </c>
      <c r="H522" s="361">
        <v>4.8338366460930384E+16</v>
      </c>
      <c r="I522" s="285"/>
    </row>
    <row r="523" spans="1:9" x14ac:dyDescent="0.25">
      <c r="A523" s="287"/>
      <c r="B523" s="309"/>
      <c r="C523" s="310" t="s">
        <v>37</v>
      </c>
      <c r="D523" s="311">
        <v>273.17586185030802</v>
      </c>
      <c r="E523" s="312">
        <v>1.4249403790414396E+16</v>
      </c>
      <c r="F523" s="332">
        <v>1</v>
      </c>
      <c r="G523" s="312">
        <v>-4.4401624810853328E+16</v>
      </c>
      <c r="H523" s="362">
        <v>4.4401624810853872E+16</v>
      </c>
      <c r="I523" s="285"/>
    </row>
    <row r="524" spans="1:9" x14ac:dyDescent="0.25">
      <c r="A524" s="287"/>
      <c r="B524" s="309" t="s">
        <v>42</v>
      </c>
      <c r="C524" s="288" t="s">
        <v>99</v>
      </c>
      <c r="D524" s="306">
        <v>-15936809845221.154</v>
      </c>
      <c r="E524" s="307">
        <v>1.2580595003275516E+16</v>
      </c>
      <c r="F524" s="328">
        <v>1</v>
      </c>
      <c r="G524" s="307">
        <v>-3.921749692062752E+16</v>
      </c>
      <c r="H524" s="361">
        <v>3.9185623300937072E+16</v>
      </c>
      <c r="I524" s="285"/>
    </row>
    <row r="525" spans="1:9" x14ac:dyDescent="0.25">
      <c r="A525" s="287"/>
      <c r="B525" s="287"/>
      <c r="C525" s="288" t="s">
        <v>32</v>
      </c>
      <c r="D525" s="306">
        <v>-3.916786204420388E+16</v>
      </c>
      <c r="E525" s="307">
        <v>1.3766231915698322E+16</v>
      </c>
      <c r="F525" s="328">
        <v>0.11265942510316017</v>
      </c>
      <c r="G525" s="307">
        <v>-8.2063906929339344E+16</v>
      </c>
      <c r="H525" s="361">
        <v>3728182840931584</v>
      </c>
      <c r="I525" s="285"/>
    </row>
    <row r="526" spans="1:9" x14ac:dyDescent="0.25">
      <c r="A526" s="287"/>
      <c r="B526" s="287"/>
      <c r="C526" s="288" t="s">
        <v>20</v>
      </c>
      <c r="D526" s="306">
        <v>32.542092334244188</v>
      </c>
      <c r="E526" s="307">
        <v>1.0406293182679442E+16</v>
      </c>
      <c r="F526" s="328">
        <v>1</v>
      </c>
      <c r="G526" s="307">
        <v>-3.2426361998380732E+16</v>
      </c>
      <c r="H526" s="361">
        <v>3.2426361998380796E+16</v>
      </c>
      <c r="I526" s="285"/>
    </row>
    <row r="527" spans="1:9" x14ac:dyDescent="0.25">
      <c r="A527" s="287"/>
      <c r="B527" s="287"/>
      <c r="C527" s="288" t="s">
        <v>104</v>
      </c>
      <c r="D527" s="306">
        <v>-204.79338102765365</v>
      </c>
      <c r="E527" s="307">
        <v>1.2016152340572284E+16</v>
      </c>
      <c r="F527" s="328">
        <v>1</v>
      </c>
      <c r="G527" s="307">
        <v>-3.7442737657210976E+16</v>
      </c>
      <c r="H527" s="361">
        <v>3.744273765721056E+16</v>
      </c>
      <c r="I527" s="285"/>
    </row>
    <row r="528" spans="1:9" x14ac:dyDescent="0.25">
      <c r="A528" s="287"/>
      <c r="B528" s="287"/>
      <c r="C528" s="288" t="s">
        <v>27</v>
      </c>
      <c r="D528" s="306">
        <v>-29.202021132253861</v>
      </c>
      <c r="E528" s="307">
        <v>1.4302081987777436E+16</v>
      </c>
      <c r="F528" s="328">
        <v>1</v>
      </c>
      <c r="G528" s="307">
        <v>-4.4565771857946176E+16</v>
      </c>
      <c r="H528" s="361">
        <v>4.4565771857946112E+16</v>
      </c>
      <c r="I528" s="285"/>
    </row>
    <row r="529" spans="1:9" x14ac:dyDescent="0.25">
      <c r="A529" s="287"/>
      <c r="B529" s="309"/>
      <c r="C529" s="310" t="s">
        <v>37</v>
      </c>
      <c r="D529" s="311">
        <v>68.382480822654401</v>
      </c>
      <c r="E529" s="312">
        <v>1.2920856361492296E+16</v>
      </c>
      <c r="F529" s="332">
        <v>1</v>
      </c>
      <c r="G529" s="312">
        <v>-4.0261826026984008E+16</v>
      </c>
      <c r="H529" s="362">
        <v>4.0261826026984152E+16</v>
      </c>
      <c r="I529" s="285"/>
    </row>
    <row r="530" spans="1:9" x14ac:dyDescent="0.25">
      <c r="A530" s="287"/>
      <c r="B530" s="309" t="s">
        <v>27</v>
      </c>
      <c r="C530" s="288" t="s">
        <v>99</v>
      </c>
      <c r="D530" s="306">
        <v>-15936809845191.953</v>
      </c>
      <c r="E530" s="307">
        <v>1.5953995800979394E+16</v>
      </c>
      <c r="F530" s="328">
        <v>1</v>
      </c>
      <c r="G530" s="307">
        <v>-4.9729128056874896E+16</v>
      </c>
      <c r="H530" s="361">
        <v>4.9697254437184512E+16</v>
      </c>
      <c r="I530" s="285"/>
    </row>
    <row r="531" spans="1:9" x14ac:dyDescent="0.25">
      <c r="A531" s="287"/>
      <c r="B531" s="287"/>
      <c r="C531" s="288" t="s">
        <v>32</v>
      </c>
      <c r="D531" s="306">
        <v>-3.9167862044203848E+16</v>
      </c>
      <c r="E531" s="307">
        <v>1.6904666590560676E+16</v>
      </c>
      <c r="F531" s="328">
        <v>0.47257030629162966</v>
      </c>
      <c r="G531" s="307">
        <v>-9.1843375668961504E+16</v>
      </c>
      <c r="H531" s="361">
        <v>1.3507651580553808E+16</v>
      </c>
      <c r="I531" s="285"/>
    </row>
    <row r="532" spans="1:9" x14ac:dyDescent="0.25">
      <c r="A532" s="287"/>
      <c r="B532" s="287"/>
      <c r="C532" s="288" t="s">
        <v>20</v>
      </c>
      <c r="D532" s="306">
        <v>61.74411346649805</v>
      </c>
      <c r="E532" s="307">
        <v>1.4302081987777436E+16</v>
      </c>
      <c r="F532" s="328">
        <v>1</v>
      </c>
      <c r="G532" s="307">
        <v>-4.456577185794608E+16</v>
      </c>
      <c r="H532" s="361">
        <v>4.4565771857946208E+16</v>
      </c>
      <c r="I532" s="285"/>
    </row>
    <row r="533" spans="1:9" x14ac:dyDescent="0.25">
      <c r="A533" s="287"/>
      <c r="B533" s="287"/>
      <c r="C533" s="288" t="s">
        <v>104</v>
      </c>
      <c r="D533" s="306">
        <v>-175.59135989539979</v>
      </c>
      <c r="E533" s="307">
        <v>1.5512785966842578E+16</v>
      </c>
      <c r="F533" s="328">
        <v>1</v>
      </c>
      <c r="G533" s="307">
        <v>-4.8338366460930384E+16</v>
      </c>
      <c r="H533" s="361">
        <v>4.8338366460930032E+16</v>
      </c>
      <c r="I533" s="285"/>
    </row>
    <row r="534" spans="1:9" x14ac:dyDescent="0.25">
      <c r="A534" s="287"/>
      <c r="B534" s="287"/>
      <c r="C534" s="288" t="s">
        <v>42</v>
      </c>
      <c r="D534" s="306">
        <v>29.202021132253861</v>
      </c>
      <c r="E534" s="307">
        <v>1.4302081987777436E+16</v>
      </c>
      <c r="F534" s="328">
        <v>1</v>
      </c>
      <c r="G534" s="307">
        <v>-4.4565771857946112E+16</v>
      </c>
      <c r="H534" s="361">
        <v>4.4565771857946176E+16</v>
      </c>
      <c r="I534" s="285"/>
    </row>
    <row r="535" spans="1:9" x14ac:dyDescent="0.25">
      <c r="A535" s="287"/>
      <c r="B535" s="309"/>
      <c r="C535" s="310" t="s">
        <v>37</v>
      </c>
      <c r="D535" s="311">
        <v>97.584501954908262</v>
      </c>
      <c r="E535" s="312">
        <v>1.6223659898294932E+16</v>
      </c>
      <c r="F535" s="332">
        <v>1</v>
      </c>
      <c r="G535" s="312">
        <v>-5.0553473707269568E+16</v>
      </c>
      <c r="H535" s="362">
        <v>5.055347370726976E+16</v>
      </c>
      <c r="I535" s="285"/>
    </row>
    <row r="536" spans="1:9" x14ac:dyDescent="0.25">
      <c r="A536" s="287"/>
      <c r="B536" s="309" t="s">
        <v>37</v>
      </c>
      <c r="C536" s="288" t="s">
        <v>99</v>
      </c>
      <c r="D536" s="306">
        <v>-15936809845289.537</v>
      </c>
      <c r="E536" s="307">
        <v>1.4728508476654254E+16</v>
      </c>
      <c r="F536" s="328">
        <v>1</v>
      </c>
      <c r="G536" s="307">
        <v>-4.5910468049377288E+16</v>
      </c>
      <c r="H536" s="361">
        <v>4.5878594429686712E+16</v>
      </c>
      <c r="I536" s="285"/>
    </row>
    <row r="537" spans="1:9" x14ac:dyDescent="0.25">
      <c r="A537" s="287"/>
      <c r="B537" s="287"/>
      <c r="C537" s="288" t="s">
        <v>32</v>
      </c>
      <c r="D537" s="306">
        <v>-3.9167862044203944E+16</v>
      </c>
      <c r="E537" s="307">
        <v>1.5753308619690862E+16</v>
      </c>
      <c r="F537" s="328">
        <v>0.30513936976212336</v>
      </c>
      <c r="G537" s="307">
        <v>-8.825570523744944E+16</v>
      </c>
      <c r="H537" s="361">
        <v>9919981149041544</v>
      </c>
      <c r="I537" s="285"/>
    </row>
    <row r="538" spans="1:9" x14ac:dyDescent="0.25">
      <c r="A538" s="287"/>
      <c r="B538" s="287"/>
      <c r="C538" s="288" t="s">
        <v>20</v>
      </c>
      <c r="D538" s="306">
        <v>-35.840388488410213</v>
      </c>
      <c r="E538" s="307">
        <v>1.2920856361492296E+16</v>
      </c>
      <c r="F538" s="328">
        <v>1</v>
      </c>
      <c r="G538" s="307">
        <v>-4.0261826026984112E+16</v>
      </c>
      <c r="H538" s="361">
        <v>4.0261826026984048E+16</v>
      </c>
      <c r="I538" s="285"/>
    </row>
    <row r="539" spans="1:9" x14ac:dyDescent="0.25">
      <c r="A539" s="287"/>
      <c r="B539" s="287"/>
      <c r="C539" s="288" t="s">
        <v>104</v>
      </c>
      <c r="D539" s="306">
        <v>-273.17586185030802</v>
      </c>
      <c r="E539" s="307">
        <v>1.4249403790414396E+16</v>
      </c>
      <c r="F539" s="328">
        <v>1</v>
      </c>
      <c r="G539" s="307">
        <v>-4.4401624810853872E+16</v>
      </c>
      <c r="H539" s="361">
        <v>4.4401624810853328E+16</v>
      </c>
      <c r="I539" s="285"/>
    </row>
    <row r="540" spans="1:9" x14ac:dyDescent="0.25">
      <c r="A540" s="287"/>
      <c r="B540" s="287"/>
      <c r="C540" s="288" t="s">
        <v>42</v>
      </c>
      <c r="D540" s="306">
        <v>-68.382480822654401</v>
      </c>
      <c r="E540" s="307">
        <v>1.2920856361492296E+16</v>
      </c>
      <c r="F540" s="328">
        <v>1</v>
      </c>
      <c r="G540" s="307">
        <v>-4.0261826026984152E+16</v>
      </c>
      <c r="H540" s="361">
        <v>4.0261826026984008E+16</v>
      </c>
      <c r="I540" s="285"/>
    </row>
    <row r="541" spans="1:9" x14ac:dyDescent="0.25">
      <c r="A541" s="290"/>
      <c r="B541" s="290"/>
      <c r="C541" s="291" t="s">
        <v>27</v>
      </c>
      <c r="D541" s="314">
        <v>-97.584501954908262</v>
      </c>
      <c r="E541" s="315">
        <v>1.6223659898294932E+16</v>
      </c>
      <c r="F541" s="336">
        <v>1</v>
      </c>
      <c r="G541" s="315">
        <v>-5.055347370726976E+16</v>
      </c>
      <c r="H541" s="363">
        <v>5.0553473707269568E+16</v>
      </c>
      <c r="I541" s="285"/>
    </row>
    <row r="542" spans="1:9" x14ac:dyDescent="0.25">
      <c r="A542" s="321" t="s">
        <v>256</v>
      </c>
      <c r="B542" s="321"/>
      <c r="C542" s="321"/>
      <c r="D542" s="321"/>
      <c r="E542" s="321"/>
      <c r="F542" s="321"/>
      <c r="G542" s="321"/>
      <c r="H542" s="321"/>
      <c r="I542" s="285"/>
    </row>
    <row r="543" spans="1:9" x14ac:dyDescent="0.25">
      <c r="A543" s="321" t="s">
        <v>200</v>
      </c>
      <c r="B543" s="321"/>
      <c r="C543" s="321"/>
      <c r="D543" s="321"/>
      <c r="E543" s="321"/>
      <c r="F543" s="321"/>
      <c r="G543" s="321"/>
      <c r="H543" s="321"/>
      <c r="I543" s="285"/>
    </row>
  </sheetData>
  <mergeCells count="146">
    <mergeCell ref="A542:H542"/>
    <mergeCell ref="A543:H543"/>
    <mergeCell ref="A500:A541"/>
    <mergeCell ref="B500:B505"/>
    <mergeCell ref="B506:B511"/>
    <mergeCell ref="B512:B517"/>
    <mergeCell ref="B518:B523"/>
    <mergeCell ref="B524:B529"/>
    <mergeCell ref="B530:B535"/>
    <mergeCell ref="B536:B541"/>
    <mergeCell ref="A458:A499"/>
    <mergeCell ref="B458:B463"/>
    <mergeCell ref="B464:B469"/>
    <mergeCell ref="B470:B475"/>
    <mergeCell ref="B476:B481"/>
    <mergeCell ref="B482:B487"/>
    <mergeCell ref="B488:B493"/>
    <mergeCell ref="B494:B499"/>
    <mergeCell ref="A416:A457"/>
    <mergeCell ref="B416:B421"/>
    <mergeCell ref="B422:B427"/>
    <mergeCell ref="B428:B433"/>
    <mergeCell ref="B434:B439"/>
    <mergeCell ref="B440:B445"/>
    <mergeCell ref="B446:B451"/>
    <mergeCell ref="B452:B457"/>
    <mergeCell ref="A374:A415"/>
    <mergeCell ref="B374:B379"/>
    <mergeCell ref="B380:B385"/>
    <mergeCell ref="B386:B391"/>
    <mergeCell ref="B392:B397"/>
    <mergeCell ref="B398:B403"/>
    <mergeCell ref="B404:B409"/>
    <mergeCell ref="B410:B415"/>
    <mergeCell ref="A360:A361"/>
    <mergeCell ref="A362:G362"/>
    <mergeCell ref="A370:H370"/>
    <mergeCell ref="A371:H371"/>
    <mergeCell ref="A372:C373"/>
    <mergeCell ref="D372:D373"/>
    <mergeCell ref="E372:E373"/>
    <mergeCell ref="F372:F373"/>
    <mergeCell ref="G372:H372"/>
    <mergeCell ref="A350:F350"/>
    <mergeCell ref="A352:G352"/>
    <mergeCell ref="A353:B353"/>
    <mergeCell ref="A354:A355"/>
    <mergeCell ref="A356:A357"/>
    <mergeCell ref="A358:A359"/>
    <mergeCell ref="A338:H338"/>
    <mergeCell ref="A339:H339"/>
    <mergeCell ref="A340:H340"/>
    <mergeCell ref="A342:F342"/>
    <mergeCell ref="A348:F348"/>
    <mergeCell ref="A349:F349"/>
    <mergeCell ref="A296:A337"/>
    <mergeCell ref="B296:B301"/>
    <mergeCell ref="B302:B307"/>
    <mergeCell ref="B308:B313"/>
    <mergeCell ref="B314:B319"/>
    <mergeCell ref="B320:B325"/>
    <mergeCell ref="B326:B331"/>
    <mergeCell ref="B332:B337"/>
    <mergeCell ref="A254:A295"/>
    <mergeCell ref="B254:B259"/>
    <mergeCell ref="B260:B265"/>
    <mergeCell ref="B266:B271"/>
    <mergeCell ref="B272:B277"/>
    <mergeCell ref="B278:B283"/>
    <mergeCell ref="B284:B289"/>
    <mergeCell ref="B290:B295"/>
    <mergeCell ref="A212:A253"/>
    <mergeCell ref="B212:B217"/>
    <mergeCell ref="B218:B223"/>
    <mergeCell ref="B224:B229"/>
    <mergeCell ref="B230:B235"/>
    <mergeCell ref="B236:B241"/>
    <mergeCell ref="B242:B247"/>
    <mergeCell ref="B248:B253"/>
    <mergeCell ref="A170:A211"/>
    <mergeCell ref="B170:B175"/>
    <mergeCell ref="B176:B181"/>
    <mergeCell ref="B182:B187"/>
    <mergeCell ref="B188:B193"/>
    <mergeCell ref="B194:B199"/>
    <mergeCell ref="B200:B205"/>
    <mergeCell ref="B206:B211"/>
    <mergeCell ref="A145:A151"/>
    <mergeCell ref="A152:A158"/>
    <mergeCell ref="A159:A165"/>
    <mergeCell ref="A167:H167"/>
    <mergeCell ref="A168:C169"/>
    <mergeCell ref="D168:D169"/>
    <mergeCell ref="E168:E169"/>
    <mergeCell ref="F168:F169"/>
    <mergeCell ref="G168:H168"/>
    <mergeCell ref="A135:F135"/>
    <mergeCell ref="A136:B137"/>
    <mergeCell ref="C136:C137"/>
    <mergeCell ref="D136:D137"/>
    <mergeCell ref="E136:F136"/>
    <mergeCell ref="A138:A144"/>
    <mergeCell ref="A116:G116"/>
    <mergeCell ref="A117:G117"/>
    <mergeCell ref="A118:G118"/>
    <mergeCell ref="A119:G119"/>
    <mergeCell ref="A124:E124"/>
    <mergeCell ref="A125:A126"/>
    <mergeCell ref="B125:B126"/>
    <mergeCell ref="C125:C126"/>
    <mergeCell ref="D125:E125"/>
    <mergeCell ref="A92:A95"/>
    <mergeCell ref="A96:A99"/>
    <mergeCell ref="A100:A103"/>
    <mergeCell ref="A104:A107"/>
    <mergeCell ref="A108:A111"/>
    <mergeCell ref="A112:A115"/>
    <mergeCell ref="A79:A82"/>
    <mergeCell ref="A83:A86"/>
    <mergeCell ref="A87:F87"/>
    <mergeCell ref="A88:F88"/>
    <mergeCell ref="A90:G90"/>
    <mergeCell ref="A91:B91"/>
    <mergeCell ref="A66:G66"/>
    <mergeCell ref="A67:G67"/>
    <mergeCell ref="A69:F69"/>
    <mergeCell ref="A70:B70"/>
    <mergeCell ref="A71:A74"/>
    <mergeCell ref="A75:A78"/>
    <mergeCell ref="A53:B53"/>
    <mergeCell ref="A55:G55"/>
    <mergeCell ref="A56:B56"/>
    <mergeCell ref="A57:A60"/>
    <mergeCell ref="A61:A64"/>
    <mergeCell ref="A65:G65"/>
    <mergeCell ref="A13:A20"/>
    <mergeCell ref="A21:A28"/>
    <mergeCell ref="A29:A36"/>
    <mergeCell ref="A37:A44"/>
    <mergeCell ref="A46:B46"/>
    <mergeCell ref="A52:B52"/>
    <mergeCell ref="A1:C1"/>
    <mergeCell ref="A2:B2"/>
    <mergeCell ref="A3:A9"/>
    <mergeCell ref="A11:E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Vietnam&amp;India</vt:lpstr>
      <vt:lpstr>Gram+</vt:lpstr>
      <vt:lpstr>Gram-</vt:lpstr>
      <vt:lpstr>Fungal</vt:lpstr>
      <vt:lpstr>Unspecified</vt:lpstr>
      <vt:lpstr>All Microbial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2025-03-20T18:20:01Z</dcterms:created>
  <dcterms:modified xsi:type="dcterms:W3CDTF">2025-03-20T18:34:36Z</dcterms:modified>
</cp:coreProperties>
</file>