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8A52D11F-6E0C-4776-9BA1-D5ABD368ED4B}" xr6:coauthVersionLast="36" xr6:coauthVersionMax="36" xr10:uidLastSave="{00000000-0000-0000-0000-000000000000}"/>
  <bookViews>
    <workbookView xWindow="0" yWindow="0" windowWidth="20490" windowHeight="8130" activeTab="1" xr2:uid="{00E5E6B8-443C-43BF-821D-B5A84CA7DE03}"/>
  </bookViews>
  <sheets>
    <sheet name="Vietnam&amp;India" sheetId="1" r:id="rId1"/>
    <sheet name="Gram+" sheetId="2" r:id="rId2"/>
    <sheet name="Gram-" sheetId="3" r:id="rId3"/>
    <sheet name="Fungal" sheetId="4" r:id="rId4"/>
    <sheet name="Unspecified" sheetId="5" r:id="rId5"/>
    <sheet name="All Microbial Group" sheetId="6" r:id="rId6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8" i="1" l="1"/>
  <c r="R118" i="1"/>
  <c r="P118" i="1"/>
  <c r="O118" i="1"/>
  <c r="M118" i="1"/>
  <c r="L118" i="1"/>
  <c r="J118" i="1"/>
  <c r="I118" i="1"/>
  <c r="S114" i="1"/>
  <c r="R114" i="1"/>
  <c r="P114" i="1"/>
  <c r="O114" i="1"/>
  <c r="M114" i="1"/>
  <c r="L114" i="1"/>
  <c r="J114" i="1"/>
  <c r="I114" i="1"/>
  <c r="S110" i="1"/>
  <c r="R110" i="1"/>
  <c r="P110" i="1"/>
  <c r="O110" i="1"/>
  <c r="M110" i="1"/>
  <c r="L110" i="1"/>
  <c r="J110" i="1"/>
  <c r="I110" i="1"/>
  <c r="S106" i="1"/>
  <c r="R106" i="1"/>
  <c r="P106" i="1"/>
  <c r="O106" i="1"/>
  <c r="M106" i="1"/>
  <c r="L106" i="1"/>
  <c r="J106" i="1"/>
  <c r="I106" i="1"/>
  <c r="S102" i="1"/>
  <c r="R102" i="1"/>
  <c r="P102" i="1"/>
  <c r="O102" i="1"/>
  <c r="M102" i="1"/>
  <c r="L102" i="1"/>
  <c r="J102" i="1"/>
  <c r="I102" i="1"/>
  <c r="S98" i="1"/>
  <c r="R98" i="1"/>
  <c r="P98" i="1"/>
  <c r="O98" i="1"/>
  <c r="M98" i="1"/>
  <c r="L98" i="1"/>
  <c r="J98" i="1"/>
  <c r="I98" i="1"/>
  <c r="S94" i="1"/>
  <c r="R94" i="1"/>
  <c r="P94" i="1"/>
  <c r="O94" i="1"/>
  <c r="M94" i="1"/>
  <c r="L94" i="1"/>
  <c r="J94" i="1"/>
  <c r="I94" i="1"/>
  <c r="S90" i="1"/>
  <c r="R90" i="1"/>
  <c r="P90" i="1"/>
  <c r="O90" i="1"/>
  <c r="M90" i="1"/>
  <c r="L90" i="1"/>
  <c r="J90" i="1"/>
  <c r="I90" i="1"/>
  <c r="S86" i="1"/>
  <c r="R86" i="1"/>
  <c r="P86" i="1"/>
  <c r="O86" i="1"/>
  <c r="M86" i="1"/>
  <c r="L86" i="1"/>
  <c r="J86" i="1"/>
  <c r="I86" i="1"/>
  <c r="S82" i="1"/>
  <c r="R82" i="1"/>
  <c r="P82" i="1"/>
  <c r="O82" i="1"/>
  <c r="M82" i="1"/>
  <c r="L82" i="1"/>
  <c r="J82" i="1"/>
  <c r="I82" i="1"/>
  <c r="S78" i="1"/>
  <c r="R78" i="1"/>
  <c r="P78" i="1"/>
  <c r="O78" i="1"/>
  <c r="M78" i="1"/>
  <c r="L78" i="1"/>
  <c r="J78" i="1"/>
  <c r="I78" i="1"/>
  <c r="S74" i="1"/>
  <c r="R74" i="1"/>
  <c r="P74" i="1"/>
  <c r="O74" i="1"/>
  <c r="M74" i="1"/>
  <c r="L74" i="1"/>
  <c r="J74" i="1"/>
  <c r="I74" i="1"/>
  <c r="S70" i="1"/>
  <c r="R70" i="1"/>
  <c r="P70" i="1"/>
  <c r="O70" i="1"/>
  <c r="M70" i="1"/>
  <c r="L70" i="1"/>
  <c r="J70" i="1"/>
  <c r="I70" i="1"/>
  <c r="S66" i="1"/>
  <c r="R66" i="1"/>
  <c r="P66" i="1"/>
  <c r="O66" i="1"/>
  <c r="M66" i="1"/>
  <c r="L66" i="1"/>
  <c r="J66" i="1"/>
  <c r="I66" i="1"/>
  <c r="S62" i="1"/>
  <c r="R62" i="1"/>
  <c r="P62" i="1"/>
  <c r="O62" i="1"/>
  <c r="M62" i="1"/>
  <c r="L62" i="1"/>
  <c r="J62" i="1"/>
  <c r="I62" i="1"/>
  <c r="S58" i="1"/>
  <c r="R58" i="1"/>
  <c r="P58" i="1"/>
  <c r="O58" i="1"/>
  <c r="M58" i="1"/>
  <c r="L58" i="1"/>
  <c r="J58" i="1"/>
  <c r="I58" i="1"/>
  <c r="S54" i="1"/>
  <c r="R54" i="1"/>
  <c r="P54" i="1"/>
  <c r="O54" i="1"/>
  <c r="M54" i="1"/>
  <c r="L54" i="1"/>
  <c r="J54" i="1"/>
  <c r="I54" i="1"/>
  <c r="S50" i="1"/>
  <c r="R50" i="1"/>
  <c r="P50" i="1"/>
  <c r="O50" i="1"/>
  <c r="M50" i="1"/>
  <c r="L50" i="1"/>
  <c r="J50" i="1"/>
  <c r="I50" i="1"/>
  <c r="S46" i="1"/>
  <c r="R46" i="1"/>
  <c r="P46" i="1"/>
  <c r="O46" i="1"/>
  <c r="M46" i="1"/>
  <c r="L46" i="1"/>
  <c r="J46" i="1"/>
  <c r="I46" i="1"/>
  <c r="S42" i="1"/>
  <c r="R42" i="1"/>
  <c r="P42" i="1"/>
  <c r="O42" i="1"/>
  <c r="M42" i="1"/>
  <c r="L42" i="1"/>
  <c r="J42" i="1"/>
  <c r="I42" i="1"/>
  <c r="S38" i="1"/>
  <c r="R38" i="1"/>
  <c r="P38" i="1"/>
  <c r="O38" i="1"/>
  <c r="M38" i="1"/>
  <c r="L38" i="1"/>
  <c r="J38" i="1"/>
  <c r="I38" i="1"/>
  <c r="S34" i="1"/>
  <c r="R34" i="1"/>
  <c r="P34" i="1"/>
  <c r="O34" i="1"/>
  <c r="M34" i="1"/>
  <c r="L34" i="1"/>
  <c r="J34" i="1"/>
  <c r="I34" i="1"/>
  <c r="S30" i="1"/>
  <c r="R30" i="1"/>
  <c r="P30" i="1"/>
  <c r="O30" i="1"/>
  <c r="M30" i="1"/>
  <c r="L30" i="1"/>
  <c r="J30" i="1"/>
  <c r="I30" i="1"/>
  <c r="S26" i="1"/>
  <c r="R26" i="1"/>
  <c r="P26" i="1"/>
  <c r="O26" i="1"/>
  <c r="M26" i="1"/>
  <c r="L26" i="1"/>
  <c r="J26" i="1"/>
  <c r="I26" i="1"/>
  <c r="S22" i="1"/>
  <c r="R22" i="1"/>
  <c r="P22" i="1"/>
  <c r="O22" i="1"/>
  <c r="M22" i="1"/>
  <c r="L22" i="1"/>
  <c r="J22" i="1"/>
  <c r="I22" i="1"/>
  <c r="S18" i="1"/>
  <c r="R18" i="1"/>
  <c r="P18" i="1"/>
  <c r="O18" i="1"/>
  <c r="M18" i="1"/>
  <c r="L18" i="1"/>
  <c r="J18" i="1"/>
  <c r="I18" i="1"/>
  <c r="S14" i="1"/>
  <c r="R14" i="1"/>
  <c r="P14" i="1"/>
  <c r="O14" i="1"/>
  <c r="M14" i="1"/>
  <c r="L14" i="1"/>
  <c r="J14" i="1"/>
  <c r="I14" i="1"/>
  <c r="S10" i="1"/>
  <c r="R10" i="1"/>
  <c r="P10" i="1"/>
  <c r="O10" i="1"/>
  <c r="M10" i="1"/>
  <c r="L10" i="1"/>
  <c r="J10" i="1"/>
  <c r="I10" i="1"/>
  <c r="S6" i="1"/>
  <c r="R6" i="1"/>
  <c r="P6" i="1"/>
  <c r="O6" i="1"/>
  <c r="M6" i="1"/>
  <c r="L6" i="1"/>
  <c r="J6" i="1"/>
  <c r="I6" i="1"/>
  <c r="S2" i="1"/>
  <c r="R2" i="1"/>
  <c r="P2" i="1"/>
  <c r="O2" i="1"/>
  <c r="M2" i="1"/>
  <c r="L2" i="1"/>
  <c r="J2" i="1"/>
  <c r="I2" i="1"/>
</calcChain>
</file>

<file path=xl/sharedStrings.xml><?xml version="1.0" encoding="utf-8"?>
<sst xmlns="http://schemas.openxmlformats.org/spreadsheetml/2006/main" count="2044" uniqueCount="259">
  <si>
    <t>Bristol ID</t>
  </si>
  <si>
    <t>Plot</t>
  </si>
  <si>
    <t>Dept/Season</t>
  </si>
  <si>
    <t>Location</t>
  </si>
  <si>
    <t>Firmicutes</t>
  </si>
  <si>
    <t>Actinobacteria</t>
  </si>
  <si>
    <t>Total Gram +</t>
  </si>
  <si>
    <t>Average Gram +</t>
  </si>
  <si>
    <t>Gram + SEM</t>
  </si>
  <si>
    <t>Gram-</t>
  </si>
  <si>
    <t>Average Gram -</t>
  </si>
  <si>
    <t>Gram -  SEM</t>
  </si>
  <si>
    <t>Fungal</t>
  </si>
  <si>
    <t>Average Fungal</t>
  </si>
  <si>
    <t>Fungal  SEM</t>
  </si>
  <si>
    <t>Unspecified</t>
  </si>
  <si>
    <t>Average Unspecified</t>
  </si>
  <si>
    <t>Unspecified SEM</t>
  </si>
  <si>
    <t>PMM-2023-110</t>
  </si>
  <si>
    <t>control</t>
  </si>
  <si>
    <t>S1</t>
  </si>
  <si>
    <t>India</t>
  </si>
  <si>
    <t>PMM-2023-112</t>
  </si>
  <si>
    <t>PMM-2023-121</t>
  </si>
  <si>
    <t>PMM-2023-123</t>
  </si>
  <si>
    <t>PMM-2023-108</t>
  </si>
  <si>
    <t>BD</t>
  </si>
  <si>
    <t>PMM-2023-114</t>
  </si>
  <si>
    <t>PMM-2023-117</t>
  </si>
  <si>
    <t>PMM-2023-119</t>
  </si>
  <si>
    <t>PMM-2023-109</t>
  </si>
  <si>
    <t>PEUK</t>
  </si>
  <si>
    <t>PMM-2023-113</t>
  </si>
  <si>
    <t>PMM-2023-116</t>
  </si>
  <si>
    <t>PMM-2023-118</t>
  </si>
  <si>
    <t>PMM-2023-156</t>
  </si>
  <si>
    <t>S2_0-10</t>
  </si>
  <si>
    <t>PMM-2023-165</t>
  </si>
  <si>
    <t>PMM-2023-167</t>
  </si>
  <si>
    <t>PMM-2023-170</t>
  </si>
  <si>
    <t>PMM-2023-157</t>
  </si>
  <si>
    <t>PMM-2023-160</t>
  </si>
  <si>
    <t>PMM-2023-162</t>
  </si>
  <si>
    <t>PMM-2023-169</t>
  </si>
  <si>
    <t>PMM-2023-158</t>
  </si>
  <si>
    <t>PMM-2023-161</t>
  </si>
  <si>
    <t>PMM-2023-163</t>
  </si>
  <si>
    <t>PMM-2023-168</t>
  </si>
  <si>
    <t>PMM-2023-159</t>
  </si>
  <si>
    <t>PEIN</t>
  </si>
  <si>
    <t>PMM-2023-164</t>
  </si>
  <si>
    <t>PMM-2023-166</t>
  </si>
  <si>
    <t>PMM-2023-171</t>
  </si>
  <si>
    <t>PMM-2023-232</t>
  </si>
  <si>
    <t>S2_10-20</t>
  </si>
  <si>
    <t>PMM-2023-241</t>
  </si>
  <si>
    <t>PMM-2023-243</t>
  </si>
  <si>
    <t>PMM-2023-246</t>
  </si>
  <si>
    <t>PMM-2023-233</t>
  </si>
  <si>
    <t>PMM-2023-236</t>
  </si>
  <si>
    <t>PMM-2023-238</t>
  </si>
  <si>
    <t>PMM-2023-245</t>
  </si>
  <si>
    <t>PMM-2023-234</t>
  </si>
  <si>
    <t>PMM-2023-237</t>
  </si>
  <si>
    <t>PMM-2023-239</t>
  </si>
  <si>
    <t>PMM-2023-244</t>
  </si>
  <si>
    <t>PMM-2023-235</t>
  </si>
  <si>
    <t>PMM-2023-240</t>
  </si>
  <si>
    <t>PMM-2023-242</t>
  </si>
  <si>
    <t>PMM-2023-247</t>
  </si>
  <si>
    <t>PMM-2023-248</t>
  </si>
  <si>
    <t>S2_20-30</t>
  </si>
  <si>
    <t>PMM-2023-257</t>
  </si>
  <si>
    <t>PMM-2023-259</t>
  </si>
  <si>
    <t>PMM-2023-262</t>
  </si>
  <si>
    <t>PMM-2023-249</t>
  </si>
  <si>
    <t>PMM-2023-252</t>
  </si>
  <si>
    <t>PMM-2023-254</t>
  </si>
  <si>
    <t>PMM-2023-261</t>
  </si>
  <si>
    <t>PMM-2023-250</t>
  </si>
  <si>
    <t>PMM-2023-253</t>
  </si>
  <si>
    <t>PMM-2023-255</t>
  </si>
  <si>
    <t>PMM-2023-260</t>
  </si>
  <si>
    <t>PMM-2023-251</t>
  </si>
  <si>
    <t>PMM-2023-256</t>
  </si>
  <si>
    <t>PMM-2023-258</t>
  </si>
  <si>
    <t>PMM-2023-263</t>
  </si>
  <si>
    <t>PMM-2023-172</t>
  </si>
  <si>
    <t>1m</t>
  </si>
  <si>
    <t>Vietnam</t>
  </si>
  <si>
    <t>PMM-2023-179</t>
  </si>
  <si>
    <t>PMM-2023-183</t>
  </si>
  <si>
    <t>PMM-2023-190</t>
  </si>
  <si>
    <t>PMM-2023-173</t>
  </si>
  <si>
    <t>PEVB</t>
  </si>
  <si>
    <t>PMM-2023-181</t>
  </si>
  <si>
    <t>PMM-2023-185</t>
  </si>
  <si>
    <t>PMM-2023-189</t>
  </si>
  <si>
    <t>PMM-2023-174</t>
  </si>
  <si>
    <t>BioUK</t>
  </si>
  <si>
    <t>PMM-2023-180</t>
  </si>
  <si>
    <t>BioUk</t>
  </si>
  <si>
    <t>PMM-2023-186</t>
  </si>
  <si>
    <t>PMM-2023-187</t>
  </si>
  <si>
    <t>PMM-2023-175</t>
  </si>
  <si>
    <t>PEVW</t>
  </si>
  <si>
    <t>PMM-2023-178</t>
  </si>
  <si>
    <t>PMM-2023-182</t>
  </si>
  <si>
    <t>PMM-2023-191</t>
  </si>
  <si>
    <t>PMM-2023-176</t>
  </si>
  <si>
    <t>PMM-2023-177</t>
  </si>
  <si>
    <t>PMM-2023-184</t>
  </si>
  <si>
    <t>PMM-2023-188</t>
  </si>
  <si>
    <t>PMM-2023-192</t>
  </si>
  <si>
    <t>2m</t>
  </si>
  <si>
    <t>PMM-2023-199</t>
  </si>
  <si>
    <t>PMM-2023-203</t>
  </si>
  <si>
    <t>PMM-2023-210</t>
  </si>
  <si>
    <t>PMM-2023-193</t>
  </si>
  <si>
    <t>PMM-2023-201</t>
  </si>
  <si>
    <t>PMM-2023-205</t>
  </si>
  <si>
    <t>PMM-2023-209</t>
  </si>
  <si>
    <t>PMM-2023-194</t>
  </si>
  <si>
    <t>PMM-2023-200</t>
  </si>
  <si>
    <t>PMM-2023-206</t>
  </si>
  <si>
    <t>PMM-2023-207</t>
  </si>
  <si>
    <t>PMM-2023-195</t>
  </si>
  <si>
    <t>PMM-2023-198</t>
  </si>
  <si>
    <t>PMM-2023-202</t>
  </si>
  <si>
    <t>PMM-2023-211</t>
  </si>
  <si>
    <t>PMM-2023-196</t>
  </si>
  <si>
    <t>PMM-2023-197</t>
  </si>
  <si>
    <t>PMM-2023-204</t>
  </si>
  <si>
    <t>PMM-2023-208</t>
  </si>
  <si>
    <t>PMM-2023-212</t>
  </si>
  <si>
    <t>3m</t>
  </si>
  <si>
    <t>PMM-2023-219</t>
  </si>
  <si>
    <t>PMM-2023-223</t>
  </si>
  <si>
    <t>PMM-2023-230</t>
  </si>
  <si>
    <t>PMM-2023-213</t>
  </si>
  <si>
    <t>PMM-2023-221</t>
  </si>
  <si>
    <t>PMM-2023-225</t>
  </si>
  <si>
    <t>PMM-2023-229</t>
  </si>
  <si>
    <t>PMM-2023-214</t>
  </si>
  <si>
    <t>PMM-2023-220</t>
  </si>
  <si>
    <t>PMM-2023-226</t>
  </si>
  <si>
    <t>PMM-2023-227</t>
  </si>
  <si>
    <t>PMM-2023-215</t>
  </si>
  <si>
    <t>PMM-2023-218</t>
  </si>
  <si>
    <t>PMM-2023-222</t>
  </si>
  <si>
    <t>PMM-2023-231</t>
  </si>
  <si>
    <t>PMM-2023-216</t>
  </si>
  <si>
    <t>PMM-2023-217</t>
  </si>
  <si>
    <t>PMM-2023-224</t>
  </si>
  <si>
    <t>PMM-2023-228</t>
  </si>
  <si>
    <t>PlasticType</t>
  </si>
  <si>
    <t/>
  </si>
  <si>
    <t>Between-Subjects Factors</t>
  </si>
  <si>
    <t>N</t>
  </si>
  <si>
    <t>Descriptive Statistics</t>
  </si>
  <si>
    <t xml:space="preserve">Dependent Variable: </t>
  </si>
  <si>
    <t>Mean</t>
  </si>
  <si>
    <t>Std. Deviation</t>
  </si>
  <si>
    <t>Total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</si>
  <si>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</si>
  <si>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</si>
  <si>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</si>
  <si>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</si>
  <si>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</si>
  <si>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</si>
  <si>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</si>
  <si>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</si>
  <si>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Tests the null hypothesis that the error variance of the dependent variable is equal across groups.</t>
  </si>
  <si>
    <t>a. Dependent variable: Total Gram +</t>
  </si>
  <si>
    <t>b. Design: Intercept + PlasticType</t>
  </si>
  <si>
    <t>Tests of Between-Subjects Effects</t>
  </si>
  <si>
    <t>Source</t>
  </si>
  <si>
    <t>Type III Sum of Squares</t>
  </si>
  <si>
    <t>df</t>
  </si>
  <si>
    <t>Mean Square</t>
  </si>
  <si>
    <t>F</t>
  </si>
  <si>
    <t>Corrected Model</t>
  </si>
  <si>
    <t>Intercept</t>
  </si>
  <si>
    <t>Error</t>
  </si>
  <si>
    <t>Corrected Total</t>
  </si>
  <si>
    <t>a. R Squared = .091 (Adjusted R Squared = .032)</t>
  </si>
  <si>
    <t>Estimated Marginal Means</t>
  </si>
  <si>
    <t>1. Grand Mean</t>
  </si>
  <si>
    <t>Std. Error</t>
  </si>
  <si>
    <t>95% Confidence Interval</t>
  </si>
  <si>
    <t>Lower Bound</t>
  </si>
  <si>
    <t>Upper Bound</t>
  </si>
  <si>
    <t>2. PlasticType</t>
  </si>
  <si>
    <t>Estimates</t>
  </si>
  <si>
    <t>Pairwise Comparisons</t>
  </si>
  <si>
    <t>(I) PlasticType</t>
  </si>
  <si>
    <t>Mean Difference (I-J)</t>
  </si>
  <si>
    <t>Based on estimated marginal means</t>
  </si>
  <si>
    <t>a. Adjustment for multiple comparisons: Bonferroni.</t>
  </si>
  <si>
    <t>Univariate Tests</t>
  </si>
  <si>
    <t>Sum of Squares</t>
  </si>
  <si>
    <t>Contrast</t>
  </si>
  <si>
    <t>The F tests the effect of PlasticType. This test is based on the linearly independent pairwise comparisons among the estimated marginal means.</t>
  </si>
  <si>
    <t>Post Hoc Tests</t>
  </si>
  <si>
    <t>Multiple Comparisons</t>
  </si>
  <si>
    <t>Bonferroni</t>
  </si>
  <si>
    <t>Based on observed means.
 The error term is Mean Square(Error) = 1188715841042362300000000000000000.000.</t>
  </si>
  <si>
    <r>
      <t>Levene's Test of Equality of Error Variances</t>
    </r>
    <r>
      <rPr>
        <b/>
        <vertAlign val="superscript"/>
        <sz val="11"/>
        <color indexed="63"/>
        <rFont val="Arial Bold"/>
      </rPr>
      <t>a,b</t>
    </r>
  </si>
  <si>
    <r>
      <t>11054539959512783000000000000000000.000</t>
    </r>
    <r>
      <rPr>
        <vertAlign val="superscript"/>
        <sz val="9"/>
        <color indexed="63"/>
        <rFont val="Arial"/>
      </rPr>
      <t>a</t>
    </r>
  </si>
  <si>
    <r>
      <t>Sig.</t>
    </r>
    <r>
      <rPr>
        <vertAlign val="superscript"/>
        <sz val="9"/>
        <color indexed="61"/>
        <rFont val="Arial"/>
      </rPr>
      <t>a</t>
    </r>
  </si>
  <si>
    <r>
      <t>95% Confidence Interval for Difference</t>
    </r>
    <r>
      <rPr>
        <vertAlign val="superscript"/>
        <sz val="9"/>
        <color indexed="61"/>
        <rFont val="Arial"/>
      </rPr>
      <t>a</t>
    </r>
  </si>
  <si>
    <t>a. Dependent variable: Gram-</t>
  </si>
  <si>
    <t>a. R Squared = .074 (Adjusted R Squared = .015)</t>
  </si>
  <si>
    <t>Based on observed means.
 The error term is Mean Square(Error) = 49187245522819430000000000.000.</t>
  </si>
  <si>
    <r>
      <t>370387485210239900000000000.000</t>
    </r>
    <r>
      <rPr>
        <vertAlign val="superscript"/>
        <sz val="9"/>
        <color indexed="63"/>
        <rFont val="Arial"/>
      </rPr>
      <t>a</t>
    </r>
  </si>
  <si>
    <t>a. Dependent variable: Fungal</t>
  </si>
  <si>
    <t>Based on observed means.
 The error term is Mean Square(Error) = 2804531337251607500000000.000.</t>
  </si>
  <si>
    <r>
      <t>21118550106931747000000000.000</t>
    </r>
    <r>
      <rPr>
        <vertAlign val="superscript"/>
        <sz val="9"/>
        <color indexed="63"/>
        <rFont val="Arial"/>
      </rPr>
      <t>a</t>
    </r>
  </si>
  <si>
    <t>a. Dependent variable: Unspecified</t>
  </si>
  <si>
    <t>a. R Squared = .091 (Adjusted R Squared = .033)</t>
  </si>
  <si>
    <t>Based on observed means.
 The error term is Mean Square(Error) = 1468839759327117000000000000000000.000.</t>
  </si>
  <si>
    <r>
      <t>13821479423364382000000000000000000.000</t>
    </r>
    <r>
      <rPr>
        <vertAlign val="superscript"/>
        <sz val="9"/>
        <color indexed="63"/>
        <rFont val="Arial"/>
      </rPr>
      <t>a</t>
    </r>
  </si>
  <si>
    <t>Box's M</t>
  </si>
  <si>
    <t>Tests the null hypothesis that the observed covariance matrices of the dependent variables are equal across groups.</t>
  </si>
  <si>
    <t>a. Design: Intercept + PlasticType</t>
  </si>
  <si>
    <t>Effect</t>
  </si>
  <si>
    <t>Value</t>
  </si>
  <si>
    <t>Hypothesis df</t>
  </si>
  <si>
    <t>Error df</t>
  </si>
  <si>
    <t>Pillai's Trace</t>
  </si>
  <si>
    <t>Wilks' Lambda</t>
  </si>
  <si>
    <t>Hotelling's Trace</t>
  </si>
  <si>
    <t>Roy's Largest Root</t>
  </si>
  <si>
    <t>b. Exact statistic</t>
  </si>
  <si>
    <t>c. The statistic is an upper bound on F that yields a lower bound on the significance level.</t>
  </si>
  <si>
    <t>b. R Squared = .074 (Adjusted R Squared = .014)</t>
  </si>
  <si>
    <t>c. R Squared = .074 (Adjusted R Squared = .014)</t>
  </si>
  <si>
    <t>d. R Squared = .091 (Adjusted R Squared = .032)</t>
  </si>
  <si>
    <t>Dependent Variable</t>
  </si>
  <si>
    <t>Multivariate Tests</t>
  </si>
  <si>
    <t>Pillai's trace</t>
  </si>
  <si>
    <t>Wilks' lambda</t>
  </si>
  <si>
    <t>Hotelling's trace</t>
  </si>
  <si>
    <t>Roy's largest root</t>
  </si>
  <si>
    <t>Each F tests the multivariate effect of PlasticType. These tests are based on the linearly independent pairwise comparisons among the estimated marginal means.</t>
  </si>
  <si>
    <t>a. Exact statistic</t>
  </si>
  <si>
    <t>b. The statistic is an upper bound on F that yields a lower bound on the significance level.</t>
  </si>
  <si>
    <t>Based on observed means.
 The error term is Mean Square(Error) = 1484633735233860000000000000000000.000.</t>
  </si>
  <si>
    <r>
      <t>Box's Test of Equality of Covariance Matrices</t>
    </r>
    <r>
      <rPr>
        <b/>
        <vertAlign val="superscript"/>
        <sz val="11"/>
        <color indexed="63"/>
        <rFont val="Arial Bold"/>
      </rPr>
      <t>a</t>
    </r>
  </si>
  <si>
    <r>
      <t>Multivariate Tests</t>
    </r>
    <r>
      <rPr>
        <b/>
        <vertAlign val="superscript"/>
        <sz val="11"/>
        <color indexed="63"/>
        <rFont val="Arial Bold"/>
      </rPr>
      <t>a</t>
    </r>
  </si>
  <si>
    <r>
      <t>1.547</t>
    </r>
    <r>
      <rPr>
        <vertAlign val="superscript"/>
        <sz val="9"/>
        <color indexed="63"/>
        <rFont val="Arial"/>
      </rPr>
      <t>b</t>
    </r>
  </si>
  <si>
    <r>
      <t>1.378</t>
    </r>
    <r>
      <rPr>
        <vertAlign val="superscript"/>
        <sz val="9"/>
        <color indexed="63"/>
        <rFont val="Arial"/>
      </rPr>
      <t>b</t>
    </r>
  </si>
  <si>
    <r>
      <t>1.626</t>
    </r>
    <r>
      <rPr>
        <vertAlign val="superscript"/>
        <sz val="9"/>
        <color indexed="63"/>
        <rFont val="Arial"/>
      </rPr>
      <t>c</t>
    </r>
  </si>
  <si>
    <r>
      <t>Levene's Test of Equality of Error Variances</t>
    </r>
    <r>
      <rPr>
        <b/>
        <vertAlign val="superscript"/>
        <sz val="11"/>
        <color indexed="63"/>
        <rFont val="Arial Bold"/>
      </rPr>
      <t>a</t>
    </r>
  </si>
  <si>
    <r>
      <t>369888086353674150000000000.000</t>
    </r>
    <r>
      <rPr>
        <vertAlign val="superscript"/>
        <sz val="9"/>
        <color indexed="63"/>
        <rFont val="Arial"/>
      </rPr>
      <t>b</t>
    </r>
  </si>
  <si>
    <r>
      <t>21090075657342270000000000.000</t>
    </r>
    <r>
      <rPr>
        <vertAlign val="superscript"/>
        <sz val="9"/>
        <color indexed="63"/>
        <rFont val="Arial"/>
      </rPr>
      <t>c</t>
    </r>
  </si>
  <si>
    <r>
      <t>13806282066944382000000000000000000.000</t>
    </r>
    <r>
      <rPr>
        <vertAlign val="superscript"/>
        <sz val="9"/>
        <color indexed="63"/>
        <rFont val="Arial"/>
      </rPr>
      <t>d</t>
    </r>
  </si>
  <si>
    <r>
      <t>1.378</t>
    </r>
    <r>
      <rPr>
        <vertAlign val="superscript"/>
        <sz val="9"/>
        <color indexed="63"/>
        <rFont val="Arial"/>
      </rPr>
      <t>a</t>
    </r>
  </si>
  <si>
    <r>
      <t>1.626</t>
    </r>
    <r>
      <rPr>
        <vertAlign val="superscript"/>
        <sz val="9"/>
        <color indexed="63"/>
        <rFont val="Arial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</si>
</sst>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000000000000"/>
    <numFmt numFmtId="166" formatCode="###0.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name val="Arial"/>
    </font>
    <font>
      <b/>
      <sz val="11"/>
      <color indexed="8"/>
      <name val="Arial Bold"/>
    </font>
    <font>
      <sz val="9"/>
      <color indexed="61"/>
      <name val="Arial"/>
    </font>
    <font>
      <sz val="9"/>
      <color indexed="63"/>
      <name val="Arial"/>
    </font>
    <font>
      <b/>
      <sz val="11"/>
      <color indexed="63"/>
      <name val="Arial Bold"/>
    </font>
    <font>
      <b/>
      <vertAlign val="superscript"/>
      <sz val="11"/>
      <color indexed="63"/>
      <name val="Arial Bold"/>
    </font>
    <font>
      <vertAlign val="superscript"/>
      <sz val="9"/>
      <color indexed="63"/>
      <name val="Arial"/>
    </font>
    <font>
      <vertAlign val="superscript"/>
      <sz val="9"/>
      <color indexed="6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/>
      <top/>
      <bottom style="thin">
        <color indexed="60"/>
      </bottom>
      <diagonal/>
    </border>
    <border>
      <left/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/>
      <top style="thin">
        <color indexed="62"/>
      </top>
      <bottom style="thin">
        <color indexed="60"/>
      </bottom>
      <diagonal/>
    </border>
    <border>
      <left/>
      <right/>
      <top style="thin">
        <color indexed="60"/>
      </top>
      <bottom/>
      <diagonal/>
    </border>
    <border>
      <left/>
      <right style="thin">
        <color indexed="31"/>
      </right>
      <top/>
      <bottom/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indexed="31"/>
      </left>
      <right/>
      <top/>
      <bottom/>
      <diagonal/>
    </border>
    <border>
      <left/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/>
      <top style="thin">
        <color indexed="60"/>
      </top>
      <bottom style="thin">
        <color indexed="60"/>
      </bottom>
      <diagonal/>
    </border>
    <border>
      <left/>
      <right/>
      <top style="thin">
        <color indexed="62"/>
      </top>
      <bottom/>
      <diagonal/>
    </border>
    <border>
      <left/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/>
      <top style="thin">
        <color indexed="62"/>
      </top>
      <bottom/>
      <diagonal/>
    </border>
  </borders>
  <cellStyleXfs count="6">
    <xf numFmtId="0" fontId="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3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1"/>
    <xf numFmtId="0" fontId="15" fillId="0" borderId="0" xfId="1" applyFont="1" applyBorder="1" applyAlignment="1"/>
    <xf numFmtId="0" fontId="16" fillId="2" borderId="2" xfId="1" applyFont="1" applyFill="1" applyBorder="1" applyAlignment="1">
      <alignment horizontal="left" vertical="top" wrapText="1"/>
    </xf>
    <xf numFmtId="164" fontId="17" fillId="3" borderId="2" xfId="1" applyNumberFormat="1" applyFont="1" applyFill="1" applyBorder="1" applyAlignment="1">
      <alignment horizontal="right" vertical="top"/>
    </xf>
    <xf numFmtId="0" fontId="16" fillId="2" borderId="3" xfId="1" applyFont="1" applyFill="1" applyBorder="1" applyAlignment="1">
      <alignment horizontal="left" vertical="top" wrapText="1"/>
    </xf>
    <xf numFmtId="0" fontId="16" fillId="0" borderId="4" xfId="1" applyFont="1" applyBorder="1" applyAlignment="1">
      <alignment horizontal="center" wrapText="1"/>
    </xf>
    <xf numFmtId="0" fontId="16" fillId="2" borderId="5" xfId="1" applyFont="1" applyFill="1" applyBorder="1" applyAlignment="1">
      <alignment horizontal="left" vertical="top" wrapText="1"/>
    </xf>
    <xf numFmtId="164" fontId="17" fillId="3" borderId="5" xfId="1" applyNumberFormat="1" applyFont="1" applyFill="1" applyBorder="1" applyAlignment="1">
      <alignment horizontal="right" vertical="top"/>
    </xf>
    <xf numFmtId="164" fontId="17" fillId="3" borderId="3" xfId="1" applyNumberFormat="1" applyFont="1" applyFill="1" applyBorder="1" applyAlignment="1">
      <alignment horizontal="right" vertical="top"/>
    </xf>
    <xf numFmtId="0" fontId="16" fillId="0" borderId="4" xfId="1" applyFont="1" applyBorder="1" applyAlignment="1">
      <alignment horizontal="left" wrapText="1"/>
    </xf>
    <xf numFmtId="0" fontId="16" fillId="0" borderId="6" xfId="1" applyFont="1" applyBorder="1" applyAlignment="1">
      <alignment horizontal="center" wrapText="1"/>
    </xf>
    <xf numFmtId="0" fontId="16" fillId="0" borderId="7" xfId="1" applyFont="1" applyBorder="1" applyAlignment="1">
      <alignment horizontal="center" wrapText="1"/>
    </xf>
    <xf numFmtId="0" fontId="16" fillId="0" borderId="8" xfId="1" applyFont="1" applyBorder="1" applyAlignment="1">
      <alignment horizontal="center" wrapText="1"/>
    </xf>
    <xf numFmtId="165" fontId="17" fillId="3" borderId="9" xfId="1" applyNumberFormat="1" applyFont="1" applyFill="1" applyBorder="1" applyAlignment="1">
      <alignment horizontal="right" vertical="top"/>
    </xf>
    <xf numFmtId="165" fontId="17" fillId="3" borderId="10" xfId="1" applyNumberFormat="1" applyFont="1" applyFill="1" applyBorder="1" applyAlignment="1">
      <alignment horizontal="right" vertical="top"/>
    </xf>
    <xf numFmtId="164" fontId="17" fillId="3" borderId="11" xfId="1" applyNumberFormat="1" applyFont="1" applyFill="1" applyBorder="1" applyAlignment="1">
      <alignment horizontal="right" vertical="top"/>
    </xf>
    <xf numFmtId="165" fontId="17" fillId="3" borderId="12" xfId="1" applyNumberFormat="1" applyFont="1" applyFill="1" applyBorder="1" applyAlignment="1">
      <alignment horizontal="right" vertical="top"/>
    </xf>
    <xf numFmtId="165" fontId="17" fillId="3" borderId="13" xfId="1" applyNumberFormat="1" applyFont="1" applyFill="1" applyBorder="1" applyAlignment="1">
      <alignment horizontal="right" vertical="top"/>
    </xf>
    <xf numFmtId="164" fontId="17" fillId="3" borderId="14" xfId="1" applyNumberFormat="1" applyFont="1" applyFill="1" applyBorder="1" applyAlignment="1">
      <alignment horizontal="right" vertical="top"/>
    </xf>
    <xf numFmtId="165" fontId="17" fillId="3" borderId="15" xfId="1" applyNumberFormat="1" applyFont="1" applyFill="1" applyBorder="1" applyAlignment="1">
      <alignment horizontal="right" vertical="top"/>
    </xf>
    <xf numFmtId="165" fontId="17" fillId="3" borderId="16" xfId="1" applyNumberFormat="1" applyFont="1" applyFill="1" applyBorder="1" applyAlignment="1">
      <alignment horizontal="right" vertical="top"/>
    </xf>
    <xf numFmtId="164" fontId="17" fillId="3" borderId="17" xfId="1" applyNumberFormat="1" applyFont="1" applyFill="1" applyBorder="1" applyAlignment="1">
      <alignment horizontal="right" vertical="top"/>
    </xf>
    <xf numFmtId="166" fontId="17" fillId="3" borderId="9" xfId="1" applyNumberFormat="1" applyFont="1" applyFill="1" applyBorder="1" applyAlignment="1">
      <alignment horizontal="right" vertical="top"/>
    </xf>
    <xf numFmtId="164" fontId="17" fillId="3" borderId="10" xfId="1" applyNumberFormat="1" applyFont="1" applyFill="1" applyBorder="1" applyAlignment="1">
      <alignment horizontal="right" vertical="top"/>
    </xf>
    <xf numFmtId="166" fontId="17" fillId="3" borderId="11" xfId="1" applyNumberFormat="1" applyFont="1" applyFill="1" applyBorder="1" applyAlignment="1">
      <alignment horizontal="right" vertical="top"/>
    </xf>
    <xf numFmtId="166" fontId="17" fillId="3" borderId="12" xfId="1" applyNumberFormat="1" applyFont="1" applyFill="1" applyBorder="1" applyAlignment="1">
      <alignment horizontal="right" vertical="top"/>
    </xf>
    <xf numFmtId="164" fontId="17" fillId="3" borderId="13" xfId="1" applyNumberFormat="1" applyFont="1" applyFill="1" applyBorder="1" applyAlignment="1">
      <alignment horizontal="right" vertical="top"/>
    </xf>
    <xf numFmtId="166" fontId="17" fillId="3" borderId="14" xfId="1" applyNumberFormat="1" applyFont="1" applyFill="1" applyBorder="1" applyAlignment="1">
      <alignment horizontal="right" vertical="top"/>
    </xf>
    <xf numFmtId="166" fontId="17" fillId="3" borderId="13" xfId="1" applyNumberFormat="1" applyFont="1" applyFill="1" applyBorder="1" applyAlignment="1">
      <alignment horizontal="right" vertical="top"/>
    </xf>
    <xf numFmtId="166" fontId="17" fillId="3" borderId="15" xfId="1" applyNumberFormat="1" applyFont="1" applyFill="1" applyBorder="1" applyAlignment="1">
      <alignment horizontal="right" vertical="top"/>
    </xf>
    <xf numFmtId="164" fontId="17" fillId="3" borderId="16" xfId="1" applyNumberFormat="1" applyFont="1" applyFill="1" applyBorder="1" applyAlignment="1">
      <alignment horizontal="right" vertical="top"/>
    </xf>
    <xf numFmtId="166" fontId="17" fillId="3" borderId="17" xfId="1" applyNumberFormat="1" applyFont="1" applyFill="1" applyBorder="1" applyAlignment="1">
      <alignment horizontal="right" vertical="top"/>
    </xf>
    <xf numFmtId="0" fontId="17" fillId="3" borderId="9" xfId="1" applyFont="1" applyFill="1" applyBorder="1" applyAlignment="1">
      <alignment horizontal="right" vertical="top"/>
    </xf>
    <xf numFmtId="166" fontId="17" fillId="3" borderId="10" xfId="1" applyNumberFormat="1" applyFont="1" applyFill="1" applyBorder="1" applyAlignment="1">
      <alignment horizontal="right" vertical="top"/>
    </xf>
    <xf numFmtId="0" fontId="17" fillId="3" borderId="13" xfId="1" applyFont="1" applyFill="1" applyBorder="1" applyAlignment="1">
      <alignment horizontal="left" vertical="top" wrapText="1"/>
    </xf>
    <xf numFmtId="0" fontId="17" fillId="3" borderId="14" xfId="1" applyFont="1" applyFill="1" applyBorder="1" applyAlignment="1">
      <alignment horizontal="left" vertical="top" wrapText="1"/>
    </xf>
    <xf numFmtId="0" fontId="17" fillId="3" borderId="16" xfId="1" applyFont="1" applyFill="1" applyBorder="1" applyAlignment="1">
      <alignment horizontal="left" vertical="top" wrapText="1"/>
    </xf>
    <xf numFmtId="0" fontId="17" fillId="3" borderId="17" xfId="1" applyFont="1" applyFill="1" applyBorder="1" applyAlignment="1">
      <alignment horizontal="left" vertical="top" wrapText="1"/>
    </xf>
    <xf numFmtId="166" fontId="17" fillId="3" borderId="22" xfId="1" applyNumberFormat="1" applyFont="1" applyFill="1" applyBorder="1" applyAlignment="1">
      <alignment horizontal="right" vertical="top"/>
    </xf>
    <xf numFmtId="166" fontId="17" fillId="3" borderId="23" xfId="1" applyNumberFormat="1" applyFont="1" applyFill="1" applyBorder="1" applyAlignment="1">
      <alignment horizontal="right" vertical="top"/>
    </xf>
    <xf numFmtId="166" fontId="17" fillId="3" borderId="24" xfId="1" applyNumberFormat="1" applyFont="1" applyFill="1" applyBorder="1" applyAlignment="1">
      <alignment horizontal="right" vertical="top"/>
    </xf>
    <xf numFmtId="166" fontId="17" fillId="3" borderId="16" xfId="1" applyNumberFormat="1" applyFont="1" applyFill="1" applyBorder="1" applyAlignment="1">
      <alignment horizontal="right" vertical="top"/>
    </xf>
    <xf numFmtId="0" fontId="16" fillId="2" borderId="25" xfId="1" applyFont="1" applyFill="1" applyBorder="1" applyAlignment="1">
      <alignment horizontal="left" vertical="top" wrapText="1"/>
    </xf>
    <xf numFmtId="166" fontId="17" fillId="3" borderId="26" xfId="1" applyNumberFormat="1" applyFont="1" applyFill="1" applyBorder="1" applyAlignment="1">
      <alignment horizontal="right" vertical="top"/>
    </xf>
    <xf numFmtId="166" fontId="17" fillId="3" borderId="27" xfId="1" applyNumberFormat="1" applyFont="1" applyFill="1" applyBorder="1" applyAlignment="1">
      <alignment horizontal="right" vertical="top"/>
    </xf>
    <xf numFmtId="166" fontId="17" fillId="3" borderId="28" xfId="1" applyNumberFormat="1" applyFont="1" applyFill="1" applyBorder="1" applyAlignment="1">
      <alignment horizontal="right" vertical="top"/>
    </xf>
    <xf numFmtId="165" fontId="17" fillId="3" borderId="11" xfId="1" applyNumberFormat="1" applyFont="1" applyFill="1" applyBorder="1" applyAlignment="1">
      <alignment horizontal="right" vertical="top"/>
    </xf>
    <xf numFmtId="165" fontId="17" fillId="3" borderId="14" xfId="1" applyNumberFormat="1" applyFont="1" applyFill="1" applyBorder="1" applyAlignment="1">
      <alignment horizontal="right" vertical="top"/>
    </xf>
    <xf numFmtId="165" fontId="17" fillId="3" borderId="26" xfId="1" applyNumberFormat="1" applyFont="1" applyFill="1" applyBorder="1" applyAlignment="1">
      <alignment horizontal="right" vertical="top"/>
    </xf>
    <xf numFmtId="165" fontId="17" fillId="3" borderId="27" xfId="1" applyNumberFormat="1" applyFont="1" applyFill="1" applyBorder="1" applyAlignment="1">
      <alignment horizontal="right" vertical="top"/>
    </xf>
    <xf numFmtId="165" fontId="17" fillId="3" borderId="28" xfId="1" applyNumberFormat="1" applyFont="1" applyFill="1" applyBorder="1" applyAlignment="1">
      <alignment horizontal="right" vertical="top"/>
    </xf>
    <xf numFmtId="165" fontId="17" fillId="3" borderId="17" xfId="1" applyNumberFormat="1" applyFont="1" applyFill="1" applyBorder="1" applyAlignment="1">
      <alignment horizontal="right" vertical="top"/>
    </xf>
    <xf numFmtId="0" fontId="14" fillId="0" borderId="0" xfId="2"/>
    <xf numFmtId="0" fontId="15" fillId="0" borderId="0" xfId="2" applyFont="1" applyBorder="1" applyAlignment="1"/>
    <xf numFmtId="0" fontId="16" fillId="2" borderId="2" xfId="2" applyFont="1" applyFill="1" applyBorder="1" applyAlignment="1">
      <alignment horizontal="left" vertical="top" wrapText="1"/>
    </xf>
    <xf numFmtId="164" fontId="17" fillId="3" borderId="2" xfId="2" applyNumberFormat="1" applyFont="1" applyFill="1" applyBorder="1" applyAlignment="1">
      <alignment horizontal="right" vertical="top"/>
    </xf>
    <xf numFmtId="0" fontId="16" fillId="2" borderId="3" xfId="2" applyFont="1" applyFill="1" applyBorder="1" applyAlignment="1">
      <alignment horizontal="left" vertical="top" wrapText="1"/>
    </xf>
    <xf numFmtId="0" fontId="16" fillId="0" borderId="4" xfId="2" applyFont="1" applyBorder="1" applyAlignment="1">
      <alignment horizontal="center" wrapText="1"/>
    </xf>
    <xf numFmtId="0" fontId="16" fillId="2" borderId="5" xfId="2" applyFont="1" applyFill="1" applyBorder="1" applyAlignment="1">
      <alignment horizontal="left" vertical="top" wrapText="1"/>
    </xf>
    <xf numFmtId="164" fontId="17" fillId="3" borderId="5" xfId="2" applyNumberFormat="1" applyFont="1" applyFill="1" applyBorder="1" applyAlignment="1">
      <alignment horizontal="right" vertical="top"/>
    </xf>
    <xf numFmtId="164" fontId="17" fillId="3" borderId="3" xfId="2" applyNumberFormat="1" applyFont="1" applyFill="1" applyBorder="1" applyAlignment="1">
      <alignment horizontal="right" vertical="top"/>
    </xf>
    <xf numFmtId="0" fontId="16" fillId="0" borderId="4" xfId="2" applyFont="1" applyBorder="1" applyAlignment="1">
      <alignment horizontal="left" wrapText="1"/>
    </xf>
    <xf numFmtId="0" fontId="16" fillId="0" borderId="6" xfId="2" applyFont="1" applyBorder="1" applyAlignment="1">
      <alignment horizontal="center" wrapText="1"/>
    </xf>
    <xf numFmtId="0" fontId="16" fillId="0" borderId="7" xfId="2" applyFont="1" applyBorder="1" applyAlignment="1">
      <alignment horizontal="center" wrapText="1"/>
    </xf>
    <xf numFmtId="0" fontId="16" fillId="0" borderId="8" xfId="2" applyFont="1" applyBorder="1" applyAlignment="1">
      <alignment horizontal="center" wrapText="1"/>
    </xf>
    <xf numFmtId="165" fontId="17" fillId="3" borderId="9" xfId="2" applyNumberFormat="1" applyFont="1" applyFill="1" applyBorder="1" applyAlignment="1">
      <alignment horizontal="right" vertical="top"/>
    </xf>
    <xf numFmtId="165" fontId="17" fillId="3" borderId="10" xfId="2" applyNumberFormat="1" applyFont="1" applyFill="1" applyBorder="1" applyAlignment="1">
      <alignment horizontal="right" vertical="top"/>
    </xf>
    <xf numFmtId="164" fontId="17" fillId="3" borderId="11" xfId="2" applyNumberFormat="1" applyFont="1" applyFill="1" applyBorder="1" applyAlignment="1">
      <alignment horizontal="right" vertical="top"/>
    </xf>
    <xf numFmtId="165" fontId="17" fillId="3" borderId="12" xfId="2" applyNumberFormat="1" applyFont="1" applyFill="1" applyBorder="1" applyAlignment="1">
      <alignment horizontal="right" vertical="top"/>
    </xf>
    <xf numFmtId="165" fontId="17" fillId="3" borderId="13" xfId="2" applyNumberFormat="1" applyFont="1" applyFill="1" applyBorder="1" applyAlignment="1">
      <alignment horizontal="right" vertical="top"/>
    </xf>
    <xf numFmtId="164" fontId="17" fillId="3" borderId="14" xfId="2" applyNumberFormat="1" applyFont="1" applyFill="1" applyBorder="1" applyAlignment="1">
      <alignment horizontal="right" vertical="top"/>
    </xf>
    <xf numFmtId="165" fontId="17" fillId="3" borderId="15" xfId="2" applyNumberFormat="1" applyFont="1" applyFill="1" applyBorder="1" applyAlignment="1">
      <alignment horizontal="right" vertical="top"/>
    </xf>
    <xf numFmtId="165" fontId="17" fillId="3" borderId="16" xfId="2" applyNumberFormat="1" applyFont="1" applyFill="1" applyBorder="1" applyAlignment="1">
      <alignment horizontal="right" vertical="top"/>
    </xf>
    <xf numFmtId="164" fontId="17" fillId="3" borderId="17" xfId="2" applyNumberFormat="1" applyFont="1" applyFill="1" applyBorder="1" applyAlignment="1">
      <alignment horizontal="right" vertical="top"/>
    </xf>
    <xf numFmtId="166" fontId="17" fillId="3" borderId="9" xfId="2" applyNumberFormat="1" applyFont="1" applyFill="1" applyBorder="1" applyAlignment="1">
      <alignment horizontal="right" vertical="top"/>
    </xf>
    <xf numFmtId="164" fontId="17" fillId="3" borderId="10" xfId="2" applyNumberFormat="1" applyFont="1" applyFill="1" applyBorder="1" applyAlignment="1">
      <alignment horizontal="right" vertical="top"/>
    </xf>
    <xf numFmtId="166" fontId="17" fillId="3" borderId="11" xfId="2" applyNumberFormat="1" applyFont="1" applyFill="1" applyBorder="1" applyAlignment="1">
      <alignment horizontal="right" vertical="top"/>
    </xf>
    <xf numFmtId="166" fontId="17" fillId="3" borderId="12" xfId="2" applyNumberFormat="1" applyFont="1" applyFill="1" applyBorder="1" applyAlignment="1">
      <alignment horizontal="right" vertical="top"/>
    </xf>
    <xf numFmtId="164" fontId="17" fillId="3" borderId="13" xfId="2" applyNumberFormat="1" applyFont="1" applyFill="1" applyBorder="1" applyAlignment="1">
      <alignment horizontal="right" vertical="top"/>
    </xf>
    <xf numFmtId="166" fontId="17" fillId="3" borderId="14" xfId="2" applyNumberFormat="1" applyFont="1" applyFill="1" applyBorder="1" applyAlignment="1">
      <alignment horizontal="right" vertical="top"/>
    </xf>
    <xf numFmtId="166" fontId="17" fillId="3" borderId="13" xfId="2" applyNumberFormat="1" applyFont="1" applyFill="1" applyBorder="1" applyAlignment="1">
      <alignment horizontal="right" vertical="top"/>
    </xf>
    <xf numFmtId="166" fontId="17" fillId="3" borderId="15" xfId="2" applyNumberFormat="1" applyFont="1" applyFill="1" applyBorder="1" applyAlignment="1">
      <alignment horizontal="right" vertical="top"/>
    </xf>
    <xf numFmtId="164" fontId="17" fillId="3" borderId="16" xfId="2" applyNumberFormat="1" applyFont="1" applyFill="1" applyBorder="1" applyAlignment="1">
      <alignment horizontal="right" vertical="top"/>
    </xf>
    <xf numFmtId="166" fontId="17" fillId="3" borderId="17" xfId="2" applyNumberFormat="1" applyFont="1" applyFill="1" applyBorder="1" applyAlignment="1">
      <alignment horizontal="right" vertical="top"/>
    </xf>
    <xf numFmtId="0" fontId="17" fillId="3" borderId="9" xfId="2" applyFont="1" applyFill="1" applyBorder="1" applyAlignment="1">
      <alignment horizontal="right" vertical="top"/>
    </xf>
    <xf numFmtId="166" fontId="17" fillId="3" borderId="10" xfId="2" applyNumberFormat="1" applyFont="1" applyFill="1" applyBorder="1" applyAlignment="1">
      <alignment horizontal="right" vertical="top"/>
    </xf>
    <xf numFmtId="0" fontId="17" fillId="3" borderId="13" xfId="2" applyFont="1" applyFill="1" applyBorder="1" applyAlignment="1">
      <alignment horizontal="left" vertical="top" wrapText="1"/>
    </xf>
    <xf numFmtId="0" fontId="17" fillId="3" borderId="14" xfId="2" applyFont="1" applyFill="1" applyBorder="1" applyAlignment="1">
      <alignment horizontal="left" vertical="top" wrapText="1"/>
    </xf>
    <xf numFmtId="0" fontId="17" fillId="3" borderId="16" xfId="2" applyFont="1" applyFill="1" applyBorder="1" applyAlignment="1">
      <alignment horizontal="left" vertical="top" wrapText="1"/>
    </xf>
    <xf numFmtId="0" fontId="17" fillId="3" borderId="17" xfId="2" applyFont="1" applyFill="1" applyBorder="1" applyAlignment="1">
      <alignment horizontal="left" vertical="top" wrapText="1"/>
    </xf>
    <xf numFmtId="166" fontId="17" fillId="3" borderId="22" xfId="2" applyNumberFormat="1" applyFont="1" applyFill="1" applyBorder="1" applyAlignment="1">
      <alignment horizontal="right" vertical="top"/>
    </xf>
    <xf numFmtId="166" fontId="17" fillId="3" borderId="23" xfId="2" applyNumberFormat="1" applyFont="1" applyFill="1" applyBorder="1" applyAlignment="1">
      <alignment horizontal="right" vertical="top"/>
    </xf>
    <xf numFmtId="166" fontId="17" fillId="3" borderId="24" xfId="2" applyNumberFormat="1" applyFont="1" applyFill="1" applyBorder="1" applyAlignment="1">
      <alignment horizontal="right" vertical="top"/>
    </xf>
    <xf numFmtId="166" fontId="17" fillId="3" borderId="16" xfId="2" applyNumberFormat="1" applyFont="1" applyFill="1" applyBorder="1" applyAlignment="1">
      <alignment horizontal="right" vertical="top"/>
    </xf>
    <xf numFmtId="0" fontId="16" fillId="2" borderId="25" xfId="2" applyFont="1" applyFill="1" applyBorder="1" applyAlignment="1">
      <alignment horizontal="left" vertical="top" wrapText="1"/>
    </xf>
    <xf numFmtId="166" fontId="17" fillId="3" borderId="26" xfId="2" applyNumberFormat="1" applyFont="1" applyFill="1" applyBorder="1" applyAlignment="1">
      <alignment horizontal="right" vertical="top"/>
    </xf>
    <xf numFmtId="166" fontId="17" fillId="3" borderId="27" xfId="2" applyNumberFormat="1" applyFont="1" applyFill="1" applyBorder="1" applyAlignment="1">
      <alignment horizontal="right" vertical="top"/>
    </xf>
    <xf numFmtId="166" fontId="17" fillId="3" borderId="28" xfId="2" applyNumberFormat="1" applyFont="1" applyFill="1" applyBorder="1" applyAlignment="1">
      <alignment horizontal="right" vertical="top"/>
    </xf>
    <xf numFmtId="165" fontId="17" fillId="3" borderId="11" xfId="2" applyNumberFormat="1" applyFont="1" applyFill="1" applyBorder="1" applyAlignment="1">
      <alignment horizontal="right" vertical="top"/>
    </xf>
    <xf numFmtId="165" fontId="17" fillId="3" borderId="14" xfId="2" applyNumberFormat="1" applyFont="1" applyFill="1" applyBorder="1" applyAlignment="1">
      <alignment horizontal="right" vertical="top"/>
    </xf>
    <xf numFmtId="165" fontId="17" fillId="3" borderId="26" xfId="2" applyNumberFormat="1" applyFont="1" applyFill="1" applyBorder="1" applyAlignment="1">
      <alignment horizontal="right" vertical="top"/>
    </xf>
    <xf numFmtId="165" fontId="17" fillId="3" borderId="27" xfId="2" applyNumberFormat="1" applyFont="1" applyFill="1" applyBorder="1" applyAlignment="1">
      <alignment horizontal="right" vertical="top"/>
    </xf>
    <xf numFmtId="165" fontId="17" fillId="3" borderId="28" xfId="2" applyNumberFormat="1" applyFont="1" applyFill="1" applyBorder="1" applyAlignment="1">
      <alignment horizontal="right" vertical="top"/>
    </xf>
    <xf numFmtId="165" fontId="17" fillId="3" borderId="17" xfId="2" applyNumberFormat="1" applyFont="1" applyFill="1" applyBorder="1" applyAlignment="1">
      <alignment horizontal="right" vertical="top"/>
    </xf>
    <xf numFmtId="0" fontId="14" fillId="0" borderId="0" xfId="3"/>
    <xf numFmtId="0" fontId="15" fillId="0" borderId="0" xfId="3" applyFont="1" applyBorder="1" applyAlignment="1"/>
    <xf numFmtId="0" fontId="16" fillId="2" borderId="2" xfId="3" applyFont="1" applyFill="1" applyBorder="1" applyAlignment="1">
      <alignment horizontal="left" vertical="top" wrapText="1"/>
    </xf>
    <xf numFmtId="164" fontId="17" fillId="3" borderId="2" xfId="3" applyNumberFormat="1" applyFont="1" applyFill="1" applyBorder="1" applyAlignment="1">
      <alignment horizontal="right" vertical="top"/>
    </xf>
    <xf numFmtId="0" fontId="16" fillId="2" borderId="3" xfId="3" applyFont="1" applyFill="1" applyBorder="1" applyAlignment="1">
      <alignment horizontal="left" vertical="top" wrapText="1"/>
    </xf>
    <xf numFmtId="0" fontId="16" fillId="0" borderId="4" xfId="3" applyFont="1" applyBorder="1" applyAlignment="1">
      <alignment horizontal="center" wrapText="1"/>
    </xf>
    <xf numFmtId="0" fontId="16" fillId="2" borderId="5" xfId="3" applyFont="1" applyFill="1" applyBorder="1" applyAlignment="1">
      <alignment horizontal="left" vertical="top" wrapText="1"/>
    </xf>
    <xf numFmtId="164" fontId="17" fillId="3" borderId="5" xfId="3" applyNumberFormat="1" applyFont="1" applyFill="1" applyBorder="1" applyAlignment="1">
      <alignment horizontal="right" vertical="top"/>
    </xf>
    <xf numFmtId="164" fontId="17" fillId="3" borderId="3" xfId="3" applyNumberFormat="1" applyFont="1" applyFill="1" applyBorder="1" applyAlignment="1">
      <alignment horizontal="right" vertical="top"/>
    </xf>
    <xf numFmtId="0" fontId="16" fillId="0" borderId="4" xfId="3" applyFont="1" applyBorder="1" applyAlignment="1">
      <alignment horizontal="left" wrapText="1"/>
    </xf>
    <xf numFmtId="0" fontId="16" fillId="0" borderId="6" xfId="3" applyFont="1" applyBorder="1" applyAlignment="1">
      <alignment horizontal="center" wrapText="1"/>
    </xf>
    <xf numFmtId="0" fontId="16" fillId="0" borderId="7" xfId="3" applyFont="1" applyBorder="1" applyAlignment="1">
      <alignment horizontal="center" wrapText="1"/>
    </xf>
    <xf numFmtId="0" fontId="16" fillId="0" borderId="8" xfId="3" applyFont="1" applyBorder="1" applyAlignment="1">
      <alignment horizontal="center" wrapText="1"/>
    </xf>
    <xf numFmtId="165" fontId="17" fillId="3" borderId="9" xfId="3" applyNumberFormat="1" applyFont="1" applyFill="1" applyBorder="1" applyAlignment="1">
      <alignment horizontal="right" vertical="top"/>
    </xf>
    <xf numFmtId="165" fontId="17" fillId="3" borderId="10" xfId="3" applyNumberFormat="1" applyFont="1" applyFill="1" applyBorder="1" applyAlignment="1">
      <alignment horizontal="right" vertical="top"/>
    </xf>
    <xf numFmtId="164" fontId="17" fillId="3" borderId="11" xfId="3" applyNumberFormat="1" applyFont="1" applyFill="1" applyBorder="1" applyAlignment="1">
      <alignment horizontal="right" vertical="top"/>
    </xf>
    <xf numFmtId="165" fontId="17" fillId="3" borderId="12" xfId="3" applyNumberFormat="1" applyFont="1" applyFill="1" applyBorder="1" applyAlignment="1">
      <alignment horizontal="right" vertical="top"/>
    </xf>
    <xf numFmtId="165" fontId="17" fillId="3" borderId="13" xfId="3" applyNumberFormat="1" applyFont="1" applyFill="1" applyBorder="1" applyAlignment="1">
      <alignment horizontal="right" vertical="top"/>
    </xf>
    <xf numFmtId="164" fontId="17" fillId="3" borderId="14" xfId="3" applyNumberFormat="1" applyFont="1" applyFill="1" applyBorder="1" applyAlignment="1">
      <alignment horizontal="right" vertical="top"/>
    </xf>
    <xf numFmtId="165" fontId="17" fillId="3" borderId="15" xfId="3" applyNumberFormat="1" applyFont="1" applyFill="1" applyBorder="1" applyAlignment="1">
      <alignment horizontal="right" vertical="top"/>
    </xf>
    <xf numFmtId="165" fontId="17" fillId="3" borderId="16" xfId="3" applyNumberFormat="1" applyFont="1" applyFill="1" applyBorder="1" applyAlignment="1">
      <alignment horizontal="right" vertical="top"/>
    </xf>
    <xf numFmtId="164" fontId="17" fillId="3" borderId="17" xfId="3" applyNumberFormat="1" applyFont="1" applyFill="1" applyBorder="1" applyAlignment="1">
      <alignment horizontal="right" vertical="top"/>
    </xf>
    <xf numFmtId="166" fontId="17" fillId="3" borderId="9" xfId="3" applyNumberFormat="1" applyFont="1" applyFill="1" applyBorder="1" applyAlignment="1">
      <alignment horizontal="right" vertical="top"/>
    </xf>
    <xf numFmtId="164" fontId="17" fillId="3" borderId="10" xfId="3" applyNumberFormat="1" applyFont="1" applyFill="1" applyBorder="1" applyAlignment="1">
      <alignment horizontal="right" vertical="top"/>
    </xf>
    <xf numFmtId="166" fontId="17" fillId="3" borderId="11" xfId="3" applyNumberFormat="1" applyFont="1" applyFill="1" applyBorder="1" applyAlignment="1">
      <alignment horizontal="right" vertical="top"/>
    </xf>
    <xf numFmtId="166" fontId="17" fillId="3" borderId="12" xfId="3" applyNumberFormat="1" applyFont="1" applyFill="1" applyBorder="1" applyAlignment="1">
      <alignment horizontal="right" vertical="top"/>
    </xf>
    <xf numFmtId="164" fontId="17" fillId="3" borderId="13" xfId="3" applyNumberFormat="1" applyFont="1" applyFill="1" applyBorder="1" applyAlignment="1">
      <alignment horizontal="right" vertical="top"/>
    </xf>
    <xf numFmtId="166" fontId="17" fillId="3" borderId="14" xfId="3" applyNumberFormat="1" applyFont="1" applyFill="1" applyBorder="1" applyAlignment="1">
      <alignment horizontal="right" vertical="top"/>
    </xf>
    <xf numFmtId="166" fontId="17" fillId="3" borderId="13" xfId="3" applyNumberFormat="1" applyFont="1" applyFill="1" applyBorder="1" applyAlignment="1">
      <alignment horizontal="right" vertical="top"/>
    </xf>
    <xf numFmtId="166" fontId="17" fillId="3" borderId="15" xfId="3" applyNumberFormat="1" applyFont="1" applyFill="1" applyBorder="1" applyAlignment="1">
      <alignment horizontal="right" vertical="top"/>
    </xf>
    <xf numFmtId="164" fontId="17" fillId="3" borderId="16" xfId="3" applyNumberFormat="1" applyFont="1" applyFill="1" applyBorder="1" applyAlignment="1">
      <alignment horizontal="right" vertical="top"/>
    </xf>
    <xf numFmtId="166" fontId="17" fillId="3" borderId="17" xfId="3" applyNumberFormat="1" applyFont="1" applyFill="1" applyBorder="1" applyAlignment="1">
      <alignment horizontal="right" vertical="top"/>
    </xf>
    <xf numFmtId="0" fontId="17" fillId="3" borderId="9" xfId="3" applyFont="1" applyFill="1" applyBorder="1" applyAlignment="1">
      <alignment horizontal="right" vertical="top"/>
    </xf>
    <xf numFmtId="166" fontId="17" fillId="3" borderId="10" xfId="3" applyNumberFormat="1" applyFont="1" applyFill="1" applyBorder="1" applyAlignment="1">
      <alignment horizontal="right" vertical="top"/>
    </xf>
    <xf numFmtId="0" fontId="17" fillId="3" borderId="13" xfId="3" applyFont="1" applyFill="1" applyBorder="1" applyAlignment="1">
      <alignment horizontal="left" vertical="top" wrapText="1"/>
    </xf>
    <xf numFmtId="0" fontId="17" fillId="3" borderId="14" xfId="3" applyFont="1" applyFill="1" applyBorder="1" applyAlignment="1">
      <alignment horizontal="left" vertical="top" wrapText="1"/>
    </xf>
    <xf numFmtId="0" fontId="17" fillId="3" borderId="16" xfId="3" applyFont="1" applyFill="1" applyBorder="1" applyAlignment="1">
      <alignment horizontal="left" vertical="top" wrapText="1"/>
    </xf>
    <xf numFmtId="0" fontId="17" fillId="3" borderId="17" xfId="3" applyFont="1" applyFill="1" applyBorder="1" applyAlignment="1">
      <alignment horizontal="left" vertical="top" wrapText="1"/>
    </xf>
    <xf numFmtId="166" fontId="17" fillId="3" borderId="22" xfId="3" applyNumberFormat="1" applyFont="1" applyFill="1" applyBorder="1" applyAlignment="1">
      <alignment horizontal="right" vertical="top"/>
    </xf>
    <xf numFmtId="166" fontId="17" fillId="3" borderId="23" xfId="3" applyNumberFormat="1" applyFont="1" applyFill="1" applyBorder="1" applyAlignment="1">
      <alignment horizontal="right" vertical="top"/>
    </xf>
    <xf numFmtId="166" fontId="17" fillId="3" borderId="24" xfId="3" applyNumberFormat="1" applyFont="1" applyFill="1" applyBorder="1" applyAlignment="1">
      <alignment horizontal="right" vertical="top"/>
    </xf>
    <xf numFmtId="166" fontId="17" fillId="3" borderId="16" xfId="3" applyNumberFormat="1" applyFont="1" applyFill="1" applyBorder="1" applyAlignment="1">
      <alignment horizontal="right" vertical="top"/>
    </xf>
    <xf numFmtId="0" fontId="16" fillId="2" borderId="25" xfId="3" applyFont="1" applyFill="1" applyBorder="1" applyAlignment="1">
      <alignment horizontal="left" vertical="top" wrapText="1"/>
    </xf>
    <xf numFmtId="166" fontId="17" fillId="3" borderId="26" xfId="3" applyNumberFormat="1" applyFont="1" applyFill="1" applyBorder="1" applyAlignment="1">
      <alignment horizontal="right" vertical="top"/>
    </xf>
    <xf numFmtId="166" fontId="17" fillId="3" borderId="27" xfId="3" applyNumberFormat="1" applyFont="1" applyFill="1" applyBorder="1" applyAlignment="1">
      <alignment horizontal="right" vertical="top"/>
    </xf>
    <xf numFmtId="166" fontId="17" fillId="3" borderId="28" xfId="3" applyNumberFormat="1" applyFont="1" applyFill="1" applyBorder="1" applyAlignment="1">
      <alignment horizontal="right" vertical="top"/>
    </xf>
    <xf numFmtId="165" fontId="17" fillId="3" borderId="11" xfId="3" applyNumberFormat="1" applyFont="1" applyFill="1" applyBorder="1" applyAlignment="1">
      <alignment horizontal="right" vertical="top"/>
    </xf>
    <xf numFmtId="165" fontId="17" fillId="3" borderId="14" xfId="3" applyNumberFormat="1" applyFont="1" applyFill="1" applyBorder="1" applyAlignment="1">
      <alignment horizontal="right" vertical="top"/>
    </xf>
    <xf numFmtId="165" fontId="17" fillId="3" borderId="26" xfId="3" applyNumberFormat="1" applyFont="1" applyFill="1" applyBorder="1" applyAlignment="1">
      <alignment horizontal="right" vertical="top"/>
    </xf>
    <xf numFmtId="165" fontId="17" fillId="3" borderId="27" xfId="3" applyNumberFormat="1" applyFont="1" applyFill="1" applyBorder="1" applyAlignment="1">
      <alignment horizontal="right" vertical="top"/>
    </xf>
    <xf numFmtId="165" fontId="17" fillId="3" borderId="28" xfId="3" applyNumberFormat="1" applyFont="1" applyFill="1" applyBorder="1" applyAlignment="1">
      <alignment horizontal="right" vertical="top"/>
    </xf>
    <xf numFmtId="165" fontId="17" fillId="3" borderId="17" xfId="3" applyNumberFormat="1" applyFont="1" applyFill="1" applyBorder="1" applyAlignment="1">
      <alignment horizontal="right" vertical="top"/>
    </xf>
    <xf numFmtId="0" fontId="14" fillId="0" borderId="0" xfId="4"/>
    <xf numFmtId="0" fontId="15" fillId="0" borderId="0" xfId="4" applyFont="1" applyBorder="1" applyAlignment="1"/>
    <xf numFmtId="0" fontId="16" fillId="2" borderId="2" xfId="4" applyFont="1" applyFill="1" applyBorder="1" applyAlignment="1">
      <alignment horizontal="left" vertical="top" wrapText="1"/>
    </xf>
    <xf numFmtId="164" fontId="17" fillId="3" borderId="2" xfId="4" applyNumberFormat="1" applyFont="1" applyFill="1" applyBorder="1" applyAlignment="1">
      <alignment horizontal="right" vertical="top"/>
    </xf>
    <xf numFmtId="0" fontId="16" fillId="2" borderId="3" xfId="4" applyFont="1" applyFill="1" applyBorder="1" applyAlignment="1">
      <alignment horizontal="left" vertical="top" wrapText="1"/>
    </xf>
    <xf numFmtId="0" fontId="16" fillId="0" borderId="4" xfId="4" applyFont="1" applyBorder="1" applyAlignment="1">
      <alignment horizontal="center" wrapText="1"/>
    </xf>
    <xf numFmtId="0" fontId="16" fillId="2" borderId="5" xfId="4" applyFont="1" applyFill="1" applyBorder="1" applyAlignment="1">
      <alignment horizontal="left" vertical="top" wrapText="1"/>
    </xf>
    <xf numFmtId="164" fontId="17" fillId="3" borderId="5" xfId="4" applyNumberFormat="1" applyFont="1" applyFill="1" applyBorder="1" applyAlignment="1">
      <alignment horizontal="right" vertical="top"/>
    </xf>
    <xf numFmtId="164" fontId="17" fillId="3" borderId="3" xfId="4" applyNumberFormat="1" applyFont="1" applyFill="1" applyBorder="1" applyAlignment="1">
      <alignment horizontal="right" vertical="top"/>
    </xf>
    <xf numFmtId="0" fontId="16" fillId="0" borderId="4" xfId="4" applyFont="1" applyBorder="1" applyAlignment="1">
      <alignment horizontal="left" wrapText="1"/>
    </xf>
    <xf numFmtId="0" fontId="16" fillId="0" borderId="6" xfId="4" applyFont="1" applyBorder="1" applyAlignment="1">
      <alignment horizontal="center" wrapText="1"/>
    </xf>
    <xf numFmtId="0" fontId="16" fillId="0" borderId="7" xfId="4" applyFont="1" applyBorder="1" applyAlignment="1">
      <alignment horizontal="center" wrapText="1"/>
    </xf>
    <xf numFmtId="0" fontId="16" fillId="0" borderId="8" xfId="4" applyFont="1" applyBorder="1" applyAlignment="1">
      <alignment horizontal="center" wrapText="1"/>
    </xf>
    <xf numFmtId="165" fontId="17" fillId="3" borderId="9" xfId="4" applyNumberFormat="1" applyFont="1" applyFill="1" applyBorder="1" applyAlignment="1">
      <alignment horizontal="right" vertical="top"/>
    </xf>
    <xf numFmtId="165" fontId="17" fillId="3" borderId="10" xfId="4" applyNumberFormat="1" applyFont="1" applyFill="1" applyBorder="1" applyAlignment="1">
      <alignment horizontal="right" vertical="top"/>
    </xf>
    <xf numFmtId="164" fontId="17" fillId="3" borderId="11" xfId="4" applyNumberFormat="1" applyFont="1" applyFill="1" applyBorder="1" applyAlignment="1">
      <alignment horizontal="right" vertical="top"/>
    </xf>
    <xf numFmtId="165" fontId="17" fillId="3" borderId="12" xfId="4" applyNumberFormat="1" applyFont="1" applyFill="1" applyBorder="1" applyAlignment="1">
      <alignment horizontal="right" vertical="top"/>
    </xf>
    <xf numFmtId="165" fontId="17" fillId="3" borderId="13" xfId="4" applyNumberFormat="1" applyFont="1" applyFill="1" applyBorder="1" applyAlignment="1">
      <alignment horizontal="right" vertical="top"/>
    </xf>
    <xf numFmtId="164" fontId="17" fillId="3" borderId="14" xfId="4" applyNumberFormat="1" applyFont="1" applyFill="1" applyBorder="1" applyAlignment="1">
      <alignment horizontal="right" vertical="top"/>
    </xf>
    <xf numFmtId="165" fontId="17" fillId="3" borderId="15" xfId="4" applyNumberFormat="1" applyFont="1" applyFill="1" applyBorder="1" applyAlignment="1">
      <alignment horizontal="right" vertical="top"/>
    </xf>
    <xf numFmtId="165" fontId="17" fillId="3" borderId="16" xfId="4" applyNumberFormat="1" applyFont="1" applyFill="1" applyBorder="1" applyAlignment="1">
      <alignment horizontal="right" vertical="top"/>
    </xf>
    <xf numFmtId="164" fontId="17" fillId="3" borderId="17" xfId="4" applyNumberFormat="1" applyFont="1" applyFill="1" applyBorder="1" applyAlignment="1">
      <alignment horizontal="right" vertical="top"/>
    </xf>
    <xf numFmtId="166" fontId="17" fillId="3" borderId="9" xfId="4" applyNumberFormat="1" applyFont="1" applyFill="1" applyBorder="1" applyAlignment="1">
      <alignment horizontal="right" vertical="top"/>
    </xf>
    <xf numFmtId="164" fontId="17" fillId="3" borderId="10" xfId="4" applyNumberFormat="1" applyFont="1" applyFill="1" applyBorder="1" applyAlignment="1">
      <alignment horizontal="right" vertical="top"/>
    </xf>
    <xf numFmtId="166" fontId="17" fillId="3" borderId="11" xfId="4" applyNumberFormat="1" applyFont="1" applyFill="1" applyBorder="1" applyAlignment="1">
      <alignment horizontal="right" vertical="top"/>
    </xf>
    <xf numFmtId="166" fontId="17" fillId="3" borderId="12" xfId="4" applyNumberFormat="1" applyFont="1" applyFill="1" applyBorder="1" applyAlignment="1">
      <alignment horizontal="right" vertical="top"/>
    </xf>
    <xf numFmtId="164" fontId="17" fillId="3" borderId="13" xfId="4" applyNumberFormat="1" applyFont="1" applyFill="1" applyBorder="1" applyAlignment="1">
      <alignment horizontal="right" vertical="top"/>
    </xf>
    <xf numFmtId="166" fontId="17" fillId="3" borderId="14" xfId="4" applyNumberFormat="1" applyFont="1" applyFill="1" applyBorder="1" applyAlignment="1">
      <alignment horizontal="right" vertical="top"/>
    </xf>
    <xf numFmtId="166" fontId="17" fillId="3" borderId="13" xfId="4" applyNumberFormat="1" applyFont="1" applyFill="1" applyBorder="1" applyAlignment="1">
      <alignment horizontal="right" vertical="top"/>
    </xf>
    <xf numFmtId="166" fontId="17" fillId="3" borderId="15" xfId="4" applyNumberFormat="1" applyFont="1" applyFill="1" applyBorder="1" applyAlignment="1">
      <alignment horizontal="right" vertical="top"/>
    </xf>
    <xf numFmtId="164" fontId="17" fillId="3" borderId="16" xfId="4" applyNumberFormat="1" applyFont="1" applyFill="1" applyBorder="1" applyAlignment="1">
      <alignment horizontal="right" vertical="top"/>
    </xf>
    <xf numFmtId="166" fontId="17" fillId="3" borderId="17" xfId="4" applyNumberFormat="1" applyFont="1" applyFill="1" applyBorder="1" applyAlignment="1">
      <alignment horizontal="right" vertical="top"/>
    </xf>
    <xf numFmtId="0" fontId="17" fillId="3" borderId="9" xfId="4" applyFont="1" applyFill="1" applyBorder="1" applyAlignment="1">
      <alignment horizontal="right" vertical="top"/>
    </xf>
    <xf numFmtId="166" fontId="17" fillId="3" borderId="10" xfId="4" applyNumberFormat="1" applyFont="1" applyFill="1" applyBorder="1" applyAlignment="1">
      <alignment horizontal="right" vertical="top"/>
    </xf>
    <xf numFmtId="0" fontId="17" fillId="3" borderId="13" xfId="4" applyFont="1" applyFill="1" applyBorder="1" applyAlignment="1">
      <alignment horizontal="left" vertical="top" wrapText="1"/>
    </xf>
    <xf numFmtId="0" fontId="17" fillId="3" borderId="14" xfId="4" applyFont="1" applyFill="1" applyBorder="1" applyAlignment="1">
      <alignment horizontal="left" vertical="top" wrapText="1"/>
    </xf>
    <xf numFmtId="0" fontId="17" fillId="3" borderId="16" xfId="4" applyFont="1" applyFill="1" applyBorder="1" applyAlignment="1">
      <alignment horizontal="left" vertical="top" wrapText="1"/>
    </xf>
    <xf numFmtId="0" fontId="17" fillId="3" borderId="17" xfId="4" applyFont="1" applyFill="1" applyBorder="1" applyAlignment="1">
      <alignment horizontal="left" vertical="top" wrapText="1"/>
    </xf>
    <xf numFmtId="166" fontId="17" fillId="3" borderId="22" xfId="4" applyNumberFormat="1" applyFont="1" applyFill="1" applyBorder="1" applyAlignment="1">
      <alignment horizontal="right" vertical="top"/>
    </xf>
    <xf numFmtId="166" fontId="17" fillId="3" borderId="23" xfId="4" applyNumberFormat="1" applyFont="1" applyFill="1" applyBorder="1" applyAlignment="1">
      <alignment horizontal="right" vertical="top"/>
    </xf>
    <xf numFmtId="166" fontId="17" fillId="3" borderId="24" xfId="4" applyNumberFormat="1" applyFont="1" applyFill="1" applyBorder="1" applyAlignment="1">
      <alignment horizontal="right" vertical="top"/>
    </xf>
    <xf numFmtId="166" fontId="17" fillId="3" borderId="16" xfId="4" applyNumberFormat="1" applyFont="1" applyFill="1" applyBorder="1" applyAlignment="1">
      <alignment horizontal="right" vertical="top"/>
    </xf>
    <xf numFmtId="0" fontId="16" fillId="2" borderId="25" xfId="4" applyFont="1" applyFill="1" applyBorder="1" applyAlignment="1">
      <alignment horizontal="left" vertical="top" wrapText="1"/>
    </xf>
    <xf numFmtId="166" fontId="17" fillId="3" borderId="26" xfId="4" applyNumberFormat="1" applyFont="1" applyFill="1" applyBorder="1" applyAlignment="1">
      <alignment horizontal="right" vertical="top"/>
    </xf>
    <xf numFmtId="166" fontId="17" fillId="3" borderId="27" xfId="4" applyNumberFormat="1" applyFont="1" applyFill="1" applyBorder="1" applyAlignment="1">
      <alignment horizontal="right" vertical="top"/>
    </xf>
    <xf numFmtId="166" fontId="17" fillId="3" borderId="28" xfId="4" applyNumberFormat="1" applyFont="1" applyFill="1" applyBorder="1" applyAlignment="1">
      <alignment horizontal="right" vertical="top"/>
    </xf>
    <xf numFmtId="165" fontId="17" fillId="3" borderId="11" xfId="4" applyNumberFormat="1" applyFont="1" applyFill="1" applyBorder="1" applyAlignment="1">
      <alignment horizontal="right" vertical="top"/>
    </xf>
    <xf numFmtId="165" fontId="17" fillId="3" borderId="14" xfId="4" applyNumberFormat="1" applyFont="1" applyFill="1" applyBorder="1" applyAlignment="1">
      <alignment horizontal="right" vertical="top"/>
    </xf>
    <xf numFmtId="165" fontId="17" fillId="3" borderId="26" xfId="4" applyNumberFormat="1" applyFont="1" applyFill="1" applyBorder="1" applyAlignment="1">
      <alignment horizontal="right" vertical="top"/>
    </xf>
    <xf numFmtId="165" fontId="17" fillId="3" borderId="27" xfId="4" applyNumberFormat="1" applyFont="1" applyFill="1" applyBorder="1" applyAlignment="1">
      <alignment horizontal="right" vertical="top"/>
    </xf>
    <xf numFmtId="165" fontId="17" fillId="3" borderId="28" xfId="4" applyNumberFormat="1" applyFont="1" applyFill="1" applyBorder="1" applyAlignment="1">
      <alignment horizontal="right" vertical="top"/>
    </xf>
    <xf numFmtId="165" fontId="17" fillId="3" borderId="17" xfId="4" applyNumberFormat="1" applyFont="1" applyFill="1" applyBorder="1" applyAlignment="1">
      <alignment horizontal="right" vertical="top"/>
    </xf>
    <xf numFmtId="0" fontId="14" fillId="0" borderId="0" xfId="5"/>
    <xf numFmtId="0" fontId="15" fillId="0" borderId="0" xfId="5" applyFont="1" applyBorder="1" applyAlignment="1"/>
    <xf numFmtId="0" fontId="16" fillId="2" borderId="2" xfId="5" applyFont="1" applyFill="1" applyBorder="1" applyAlignment="1">
      <alignment horizontal="left" vertical="top" wrapText="1"/>
    </xf>
    <xf numFmtId="164" fontId="17" fillId="3" borderId="2" xfId="5" applyNumberFormat="1" applyFont="1" applyFill="1" applyBorder="1" applyAlignment="1">
      <alignment horizontal="right" vertical="top"/>
    </xf>
    <xf numFmtId="0" fontId="16" fillId="2" borderId="3" xfId="5" applyFont="1" applyFill="1" applyBorder="1" applyAlignment="1">
      <alignment horizontal="left" vertical="top" wrapText="1"/>
    </xf>
    <xf numFmtId="0" fontId="16" fillId="0" borderId="4" xfId="5" applyFont="1" applyBorder="1" applyAlignment="1">
      <alignment horizontal="center" wrapText="1"/>
    </xf>
    <xf numFmtId="0" fontId="16" fillId="2" borderId="5" xfId="5" applyFont="1" applyFill="1" applyBorder="1" applyAlignment="1">
      <alignment horizontal="left" vertical="top" wrapText="1"/>
    </xf>
    <xf numFmtId="164" fontId="17" fillId="3" borderId="5" xfId="5" applyNumberFormat="1" applyFont="1" applyFill="1" applyBorder="1" applyAlignment="1">
      <alignment horizontal="right" vertical="top"/>
    </xf>
    <xf numFmtId="164" fontId="17" fillId="3" borderId="3" xfId="5" applyNumberFormat="1" applyFont="1" applyFill="1" applyBorder="1" applyAlignment="1">
      <alignment horizontal="right" vertical="top"/>
    </xf>
    <xf numFmtId="0" fontId="16" fillId="0" borderId="6" xfId="5" applyFont="1" applyBorder="1" applyAlignment="1">
      <alignment horizontal="center" wrapText="1"/>
    </xf>
    <xf numFmtId="0" fontId="16" fillId="0" borderId="7" xfId="5" applyFont="1" applyBorder="1" applyAlignment="1">
      <alignment horizontal="center" wrapText="1"/>
    </xf>
    <xf numFmtId="0" fontId="16" fillId="0" borderId="8" xfId="5" applyFont="1" applyBorder="1" applyAlignment="1">
      <alignment horizontal="center" wrapText="1"/>
    </xf>
    <xf numFmtId="165" fontId="17" fillId="3" borderId="9" xfId="5" applyNumberFormat="1" applyFont="1" applyFill="1" applyBorder="1" applyAlignment="1">
      <alignment horizontal="right" vertical="top"/>
    </xf>
    <xf numFmtId="165" fontId="17" fillId="3" borderId="10" xfId="5" applyNumberFormat="1" applyFont="1" applyFill="1" applyBorder="1" applyAlignment="1">
      <alignment horizontal="right" vertical="top"/>
    </xf>
    <xf numFmtId="164" fontId="17" fillId="3" borderId="11" xfId="5" applyNumberFormat="1" applyFont="1" applyFill="1" applyBorder="1" applyAlignment="1">
      <alignment horizontal="right" vertical="top"/>
    </xf>
    <xf numFmtId="165" fontId="17" fillId="3" borderId="12" xfId="5" applyNumberFormat="1" applyFont="1" applyFill="1" applyBorder="1" applyAlignment="1">
      <alignment horizontal="right" vertical="top"/>
    </xf>
    <xf numFmtId="165" fontId="17" fillId="3" borderId="13" xfId="5" applyNumberFormat="1" applyFont="1" applyFill="1" applyBorder="1" applyAlignment="1">
      <alignment horizontal="right" vertical="top"/>
    </xf>
    <xf numFmtId="164" fontId="17" fillId="3" borderId="14" xfId="5" applyNumberFormat="1" applyFont="1" applyFill="1" applyBorder="1" applyAlignment="1">
      <alignment horizontal="right" vertical="top"/>
    </xf>
    <xf numFmtId="0" fontId="16" fillId="2" borderId="25" xfId="5" applyFont="1" applyFill="1" applyBorder="1" applyAlignment="1">
      <alignment horizontal="left" vertical="top" wrapText="1"/>
    </xf>
    <xf numFmtId="165" fontId="17" fillId="3" borderId="26" xfId="5" applyNumberFormat="1" applyFont="1" applyFill="1" applyBorder="1" applyAlignment="1">
      <alignment horizontal="right" vertical="top"/>
    </xf>
    <xf numFmtId="165" fontId="17" fillId="3" borderId="27" xfId="5" applyNumberFormat="1" applyFont="1" applyFill="1" applyBorder="1" applyAlignment="1">
      <alignment horizontal="right" vertical="top"/>
    </xf>
    <xf numFmtId="164" fontId="17" fillId="3" borderId="28" xfId="5" applyNumberFormat="1" applyFont="1" applyFill="1" applyBorder="1" applyAlignment="1">
      <alignment horizontal="right" vertical="top"/>
    </xf>
    <xf numFmtId="165" fontId="17" fillId="3" borderId="15" xfId="5" applyNumberFormat="1" applyFont="1" applyFill="1" applyBorder="1" applyAlignment="1">
      <alignment horizontal="right" vertical="top"/>
    </xf>
    <xf numFmtId="165" fontId="17" fillId="3" borderId="16" xfId="5" applyNumberFormat="1" applyFont="1" applyFill="1" applyBorder="1" applyAlignment="1">
      <alignment horizontal="right" vertical="top"/>
    </xf>
    <xf numFmtId="164" fontId="17" fillId="3" borderId="17" xfId="5" applyNumberFormat="1" applyFont="1" applyFill="1" applyBorder="1" applyAlignment="1">
      <alignment horizontal="right" vertical="top"/>
    </xf>
    <xf numFmtId="0" fontId="16" fillId="2" borderId="1" xfId="5" applyFont="1" applyFill="1" applyBorder="1" applyAlignment="1">
      <alignment horizontal="left" vertical="top" wrapText="1"/>
    </xf>
    <xf numFmtId="166" fontId="17" fillId="3" borderId="1" xfId="5" applyNumberFormat="1" applyFont="1" applyFill="1" applyBorder="1" applyAlignment="1">
      <alignment horizontal="right" vertical="top"/>
    </xf>
    <xf numFmtId="166" fontId="17" fillId="3" borderId="2" xfId="5" applyNumberFormat="1" applyFont="1" applyFill="1" applyBorder="1" applyAlignment="1">
      <alignment horizontal="right" vertical="top"/>
    </xf>
    <xf numFmtId="166" fontId="17" fillId="3" borderId="3" xfId="5" applyNumberFormat="1" applyFont="1" applyFill="1" applyBorder="1" applyAlignment="1">
      <alignment horizontal="right" vertical="top"/>
    </xf>
    <xf numFmtId="166" fontId="17" fillId="3" borderId="9" xfId="5" applyNumberFormat="1" applyFont="1" applyFill="1" applyBorder="1" applyAlignment="1">
      <alignment horizontal="right" vertical="top"/>
    </xf>
    <xf numFmtId="0" fontId="17" fillId="3" borderId="10" xfId="5" applyFont="1" applyFill="1" applyBorder="1" applyAlignment="1">
      <alignment horizontal="right" vertical="top"/>
    </xf>
    <xf numFmtId="166" fontId="17" fillId="3" borderId="10" xfId="5" applyNumberFormat="1" applyFont="1" applyFill="1" applyBorder="1" applyAlignment="1">
      <alignment horizontal="right" vertical="top"/>
    </xf>
    <xf numFmtId="166" fontId="17" fillId="3" borderId="11" xfId="5" applyNumberFormat="1" applyFont="1" applyFill="1" applyBorder="1" applyAlignment="1">
      <alignment horizontal="right" vertical="top"/>
    </xf>
    <xf numFmtId="166" fontId="17" fillId="3" borderId="12" xfId="5" applyNumberFormat="1" applyFont="1" applyFill="1" applyBorder="1" applyAlignment="1">
      <alignment horizontal="right" vertical="top"/>
    </xf>
    <xf numFmtId="0" fontId="17" fillId="3" borderId="13" xfId="5" applyFont="1" applyFill="1" applyBorder="1" applyAlignment="1">
      <alignment horizontal="right" vertical="top"/>
    </xf>
    <xf numFmtId="166" fontId="17" fillId="3" borderId="13" xfId="5" applyNumberFormat="1" applyFont="1" applyFill="1" applyBorder="1" applyAlignment="1">
      <alignment horizontal="right" vertical="top"/>
    </xf>
    <xf numFmtId="166" fontId="17" fillId="3" borderId="14" xfId="5" applyNumberFormat="1" applyFont="1" applyFill="1" applyBorder="1" applyAlignment="1">
      <alignment horizontal="right" vertical="top"/>
    </xf>
    <xf numFmtId="166" fontId="17" fillId="3" borderId="26" xfId="5" applyNumberFormat="1" applyFont="1" applyFill="1" applyBorder="1" applyAlignment="1">
      <alignment horizontal="right" vertical="top"/>
    </xf>
    <xf numFmtId="0" fontId="17" fillId="3" borderId="27" xfId="5" applyFont="1" applyFill="1" applyBorder="1" applyAlignment="1">
      <alignment horizontal="right" vertical="top"/>
    </xf>
    <xf numFmtId="166" fontId="17" fillId="3" borderId="27" xfId="5" applyNumberFormat="1" applyFont="1" applyFill="1" applyBorder="1" applyAlignment="1">
      <alignment horizontal="right" vertical="top"/>
    </xf>
    <xf numFmtId="166" fontId="17" fillId="3" borderId="28" xfId="5" applyNumberFormat="1" applyFont="1" applyFill="1" applyBorder="1" applyAlignment="1">
      <alignment horizontal="right" vertical="top"/>
    </xf>
    <xf numFmtId="166" fontId="17" fillId="3" borderId="15" xfId="5" applyNumberFormat="1" applyFont="1" applyFill="1" applyBorder="1" applyAlignment="1">
      <alignment horizontal="right" vertical="top"/>
    </xf>
    <xf numFmtId="0" fontId="17" fillId="3" borderId="16" xfId="5" applyFont="1" applyFill="1" applyBorder="1" applyAlignment="1">
      <alignment horizontal="right" vertical="top"/>
    </xf>
    <xf numFmtId="166" fontId="17" fillId="3" borderId="16" xfId="5" applyNumberFormat="1" applyFont="1" applyFill="1" applyBorder="1" applyAlignment="1">
      <alignment horizontal="right" vertical="top"/>
    </xf>
    <xf numFmtId="166" fontId="17" fillId="3" borderId="17" xfId="5" applyNumberFormat="1" applyFont="1" applyFill="1" applyBorder="1" applyAlignment="1">
      <alignment horizontal="right" vertical="top"/>
    </xf>
    <xf numFmtId="164" fontId="17" fillId="3" borderId="10" xfId="5" applyNumberFormat="1" applyFont="1" applyFill="1" applyBorder="1" applyAlignment="1">
      <alignment horizontal="right" vertical="top"/>
    </xf>
    <xf numFmtId="164" fontId="17" fillId="3" borderId="13" xfId="5" applyNumberFormat="1" applyFont="1" applyFill="1" applyBorder="1" applyAlignment="1">
      <alignment horizontal="right" vertical="top"/>
    </xf>
    <xf numFmtId="164" fontId="17" fillId="3" borderId="27" xfId="5" applyNumberFormat="1" applyFont="1" applyFill="1" applyBorder="1" applyAlignment="1">
      <alignment horizontal="right" vertical="top"/>
    </xf>
    <xf numFmtId="164" fontId="17" fillId="3" borderId="16" xfId="5" applyNumberFormat="1" applyFont="1" applyFill="1" applyBorder="1" applyAlignment="1">
      <alignment horizontal="right" vertical="top"/>
    </xf>
    <xf numFmtId="0" fontId="17" fillId="3" borderId="9" xfId="5" applyFont="1" applyFill="1" applyBorder="1" applyAlignment="1">
      <alignment horizontal="right" vertical="top"/>
    </xf>
    <xf numFmtId="0" fontId="17" fillId="3" borderId="12" xfId="5" applyFont="1" applyFill="1" applyBorder="1" applyAlignment="1">
      <alignment horizontal="right" vertical="top"/>
    </xf>
    <xf numFmtId="0" fontId="17" fillId="3" borderId="26" xfId="5" applyFont="1" applyFill="1" applyBorder="1" applyAlignment="1">
      <alignment horizontal="right" vertical="top"/>
    </xf>
    <xf numFmtId="0" fontId="17" fillId="3" borderId="13" xfId="5" applyFont="1" applyFill="1" applyBorder="1" applyAlignment="1">
      <alignment horizontal="left" vertical="top" wrapText="1"/>
    </xf>
    <xf numFmtId="0" fontId="17" fillId="3" borderId="14" xfId="5" applyFont="1" applyFill="1" applyBorder="1" applyAlignment="1">
      <alignment horizontal="left" vertical="top" wrapText="1"/>
    </xf>
    <xf numFmtId="0" fontId="17" fillId="3" borderId="27" xfId="5" applyFont="1" applyFill="1" applyBorder="1" applyAlignment="1">
      <alignment horizontal="left" vertical="top" wrapText="1"/>
    </xf>
    <xf numFmtId="0" fontId="17" fillId="3" borderId="28" xfId="5" applyFont="1" applyFill="1" applyBorder="1" applyAlignment="1">
      <alignment horizontal="left" vertical="top" wrapText="1"/>
    </xf>
    <xf numFmtId="0" fontId="17" fillId="3" borderId="16" xfId="5" applyFont="1" applyFill="1" applyBorder="1" applyAlignment="1">
      <alignment horizontal="left" vertical="top" wrapText="1"/>
    </xf>
    <xf numFmtId="0" fontId="17" fillId="3" borderId="17" xfId="5" applyFont="1" applyFill="1" applyBorder="1" applyAlignment="1">
      <alignment horizontal="left" vertical="top" wrapText="1"/>
    </xf>
    <xf numFmtId="0" fontId="16" fillId="0" borderId="4" xfId="5" applyFont="1" applyBorder="1" applyAlignment="1">
      <alignment horizontal="left" wrapText="1"/>
    </xf>
    <xf numFmtId="165" fontId="17" fillId="3" borderId="11" xfId="5" applyNumberFormat="1" applyFont="1" applyFill="1" applyBorder="1" applyAlignment="1">
      <alignment horizontal="right" vertical="top"/>
    </xf>
    <xf numFmtId="165" fontId="17" fillId="3" borderId="14" xfId="5" applyNumberFormat="1" applyFont="1" applyFill="1" applyBorder="1" applyAlignment="1">
      <alignment horizontal="right" vertical="top"/>
    </xf>
    <xf numFmtId="165" fontId="17" fillId="3" borderId="28" xfId="5" applyNumberFormat="1" applyFont="1" applyFill="1" applyBorder="1" applyAlignment="1">
      <alignment horizontal="right" vertical="top"/>
    </xf>
    <xf numFmtId="165" fontId="17" fillId="3" borderId="17" xfId="5" applyNumberFormat="1" applyFont="1" applyFill="1" applyBorder="1" applyAlignment="1">
      <alignment horizontal="right" vertical="top"/>
    </xf>
    <xf numFmtId="0" fontId="16" fillId="2" borderId="25" xfId="1" applyFont="1" applyFill="1" applyBorder="1" applyAlignment="1">
      <alignment horizontal="left" vertical="top" wrapText="1"/>
    </xf>
    <xf numFmtId="0" fontId="16" fillId="2" borderId="2" xfId="1" applyFont="1" applyFill="1" applyBorder="1" applyAlignment="1">
      <alignment horizontal="left" vertical="top" wrapText="1"/>
    </xf>
    <xf numFmtId="0" fontId="16" fillId="2" borderId="3" xfId="1" applyFont="1" applyFill="1" applyBorder="1" applyAlignment="1">
      <alignment horizontal="left" vertical="top" wrapText="1"/>
    </xf>
    <xf numFmtId="0" fontId="17" fillId="0" borderId="0" xfId="1" applyFont="1" applyBorder="1" applyAlignment="1">
      <alignment horizontal="left" vertical="top" wrapText="1"/>
    </xf>
    <xf numFmtId="0" fontId="16" fillId="2" borderId="18" xfId="1" applyFont="1" applyFill="1" applyBorder="1" applyAlignment="1">
      <alignment horizontal="left" vertical="top" wrapText="1"/>
    </xf>
    <xf numFmtId="0" fontId="18" fillId="0" borderId="0" xfId="1" applyFont="1" applyBorder="1" applyAlignment="1">
      <alignment horizontal="center" vertical="center" wrapText="1"/>
    </xf>
    <xf numFmtId="0" fontId="17" fillId="3" borderId="0" xfId="1" applyFont="1" applyFill="1"/>
    <xf numFmtId="0" fontId="14" fillId="0" borderId="0" xfId="1"/>
    <xf numFmtId="0" fontId="16" fillId="0" borderId="0" xfId="1" applyFont="1" applyBorder="1" applyAlignment="1">
      <alignment horizontal="left" wrapText="1"/>
    </xf>
    <xf numFmtId="0" fontId="16" fillId="0" borderId="4" xfId="1" applyFont="1" applyBorder="1" applyAlignment="1">
      <alignment horizontal="left" wrapText="1"/>
    </xf>
    <xf numFmtId="0" fontId="16" fillId="0" borderId="19" xfId="1" applyFont="1" applyBorder="1" applyAlignment="1">
      <alignment horizontal="center" wrapText="1"/>
    </xf>
    <xf numFmtId="0" fontId="16" fillId="0" borderId="6" xfId="1" applyFont="1" applyBorder="1" applyAlignment="1">
      <alignment horizontal="center" wrapText="1"/>
    </xf>
    <xf numFmtId="0" fontId="16" fillId="0" borderId="20" xfId="1" applyFont="1" applyBorder="1" applyAlignment="1">
      <alignment horizontal="center" wrapText="1"/>
    </xf>
    <xf numFmtId="0" fontId="16" fillId="0" borderId="7" xfId="1" applyFont="1" applyBorder="1" applyAlignment="1">
      <alignment horizontal="center" wrapText="1"/>
    </xf>
    <xf numFmtId="0" fontId="16" fillId="0" borderId="21" xfId="1" applyFont="1" applyBorder="1" applyAlignment="1">
      <alignment horizontal="center" wrapText="1"/>
    </xf>
    <xf numFmtId="0" fontId="16" fillId="2" borderId="5" xfId="1" applyFont="1" applyFill="1" applyBorder="1" applyAlignment="1">
      <alignment horizontal="left" vertical="top" wrapText="1"/>
    </xf>
    <xf numFmtId="0" fontId="16" fillId="2" borderId="25" xfId="2" applyFont="1" applyFill="1" applyBorder="1" applyAlignment="1">
      <alignment horizontal="left" vertical="top" wrapText="1"/>
    </xf>
    <xf numFmtId="0" fontId="16" fillId="2" borderId="2" xfId="2" applyFont="1" applyFill="1" applyBorder="1" applyAlignment="1">
      <alignment horizontal="left" vertical="top" wrapText="1"/>
    </xf>
    <xf numFmtId="0" fontId="16" fillId="2" borderId="3" xfId="2" applyFont="1" applyFill="1" applyBorder="1" applyAlignment="1">
      <alignment horizontal="left" vertical="top" wrapText="1"/>
    </xf>
    <xf numFmtId="0" fontId="17" fillId="0" borderId="0" xfId="2" applyFont="1" applyBorder="1" applyAlignment="1">
      <alignment horizontal="left" vertical="top" wrapText="1"/>
    </xf>
    <xf numFmtId="0" fontId="16" fillId="2" borderId="18" xfId="2" applyFont="1" applyFill="1" applyBorder="1" applyAlignment="1">
      <alignment horizontal="left" vertical="top" wrapText="1"/>
    </xf>
    <xf numFmtId="0" fontId="18" fillId="0" borderId="0" xfId="2" applyFont="1" applyBorder="1" applyAlignment="1">
      <alignment horizontal="center" vertical="center" wrapText="1"/>
    </xf>
    <xf numFmtId="0" fontId="17" fillId="3" borderId="0" xfId="2" applyFont="1" applyFill="1"/>
    <xf numFmtId="0" fontId="14" fillId="0" borderId="0" xfId="2"/>
    <xf numFmtId="0" fontId="16" fillId="0" borderId="0" xfId="2" applyFont="1" applyBorder="1" applyAlignment="1">
      <alignment horizontal="left" wrapText="1"/>
    </xf>
    <xf numFmtId="0" fontId="16" fillId="0" borderId="4" xfId="2" applyFont="1" applyBorder="1" applyAlignment="1">
      <alignment horizontal="left" wrapText="1"/>
    </xf>
    <xf numFmtId="0" fontId="16" fillId="0" borderId="19" xfId="2" applyFont="1" applyBorder="1" applyAlignment="1">
      <alignment horizontal="center" wrapText="1"/>
    </xf>
    <xf numFmtId="0" fontId="16" fillId="0" borderId="6" xfId="2" applyFont="1" applyBorder="1" applyAlignment="1">
      <alignment horizontal="center" wrapText="1"/>
    </xf>
    <xf numFmtId="0" fontId="16" fillId="0" borderId="20" xfId="2" applyFont="1" applyBorder="1" applyAlignment="1">
      <alignment horizontal="center" wrapText="1"/>
    </xf>
    <xf numFmtId="0" fontId="16" fillId="0" borderId="7" xfId="2" applyFont="1" applyBorder="1" applyAlignment="1">
      <alignment horizontal="center" wrapText="1"/>
    </xf>
    <xf numFmtId="0" fontId="16" fillId="0" borderId="21" xfId="2" applyFont="1" applyBorder="1" applyAlignment="1">
      <alignment horizontal="center" wrapText="1"/>
    </xf>
    <xf numFmtId="0" fontId="16" fillId="2" borderId="5" xfId="2" applyFont="1" applyFill="1" applyBorder="1" applyAlignment="1">
      <alignment horizontal="left" vertical="top" wrapText="1"/>
    </xf>
    <xf numFmtId="0" fontId="16" fillId="2" borderId="25" xfId="3" applyFont="1" applyFill="1" applyBorder="1" applyAlignment="1">
      <alignment horizontal="left" vertical="top" wrapText="1"/>
    </xf>
    <xf numFmtId="0" fontId="16" fillId="2" borderId="2" xfId="3" applyFont="1" applyFill="1" applyBorder="1" applyAlignment="1">
      <alignment horizontal="left" vertical="top" wrapText="1"/>
    </xf>
    <xf numFmtId="0" fontId="16" fillId="2" borderId="3" xfId="3" applyFont="1" applyFill="1" applyBorder="1" applyAlignment="1">
      <alignment horizontal="left" vertical="top" wrapText="1"/>
    </xf>
    <xf numFmtId="0" fontId="17" fillId="0" borderId="0" xfId="3" applyFont="1" applyBorder="1" applyAlignment="1">
      <alignment horizontal="left" vertical="top" wrapText="1"/>
    </xf>
    <xf numFmtId="0" fontId="16" fillId="2" borderId="18" xfId="3" applyFont="1" applyFill="1" applyBorder="1" applyAlignment="1">
      <alignment horizontal="left" vertical="top" wrapText="1"/>
    </xf>
    <xf numFmtId="0" fontId="18" fillId="0" borderId="0" xfId="3" applyFont="1" applyBorder="1" applyAlignment="1">
      <alignment horizontal="center" vertical="center" wrapText="1"/>
    </xf>
    <xf numFmtId="0" fontId="17" fillId="3" borderId="0" xfId="3" applyFont="1" applyFill="1"/>
    <xf numFmtId="0" fontId="14" fillId="0" borderId="0" xfId="3"/>
    <xf numFmtId="0" fontId="16" fillId="0" borderId="0" xfId="3" applyFont="1" applyBorder="1" applyAlignment="1">
      <alignment horizontal="left" wrapText="1"/>
    </xf>
    <xf numFmtId="0" fontId="16" fillId="0" borderId="4" xfId="3" applyFont="1" applyBorder="1" applyAlignment="1">
      <alignment horizontal="left" wrapText="1"/>
    </xf>
    <xf numFmtId="0" fontId="16" fillId="0" borderId="19" xfId="3" applyFont="1" applyBorder="1" applyAlignment="1">
      <alignment horizontal="center" wrapText="1"/>
    </xf>
    <xf numFmtId="0" fontId="16" fillId="0" borderId="6" xfId="3" applyFont="1" applyBorder="1" applyAlignment="1">
      <alignment horizontal="center" wrapText="1"/>
    </xf>
    <xf numFmtId="0" fontId="16" fillId="0" borderId="20" xfId="3" applyFont="1" applyBorder="1" applyAlignment="1">
      <alignment horizontal="center" wrapText="1"/>
    </xf>
    <xf numFmtId="0" fontId="16" fillId="0" borderId="7" xfId="3" applyFont="1" applyBorder="1" applyAlignment="1">
      <alignment horizontal="center" wrapText="1"/>
    </xf>
    <xf numFmtId="0" fontId="16" fillId="0" borderId="21" xfId="3" applyFont="1" applyBorder="1" applyAlignment="1">
      <alignment horizontal="center" wrapText="1"/>
    </xf>
    <xf numFmtId="0" fontId="16" fillId="2" borderId="5" xfId="3" applyFont="1" applyFill="1" applyBorder="1" applyAlignment="1">
      <alignment horizontal="left" vertical="top" wrapText="1"/>
    </xf>
    <xf numFmtId="0" fontId="16" fillId="2" borderId="25" xfId="4" applyFont="1" applyFill="1" applyBorder="1" applyAlignment="1">
      <alignment horizontal="left" vertical="top" wrapText="1"/>
    </xf>
    <xf numFmtId="0" fontId="16" fillId="2" borderId="2" xfId="4" applyFont="1" applyFill="1" applyBorder="1" applyAlignment="1">
      <alignment horizontal="left" vertical="top" wrapText="1"/>
    </xf>
    <xf numFmtId="0" fontId="16" fillId="2" borderId="3" xfId="4" applyFont="1" applyFill="1" applyBorder="1" applyAlignment="1">
      <alignment horizontal="left" vertical="top" wrapText="1"/>
    </xf>
    <xf numFmtId="0" fontId="17" fillId="0" borderId="0" xfId="4" applyFont="1" applyBorder="1" applyAlignment="1">
      <alignment horizontal="left" vertical="top" wrapText="1"/>
    </xf>
    <xf numFmtId="0" fontId="16" fillId="2" borderId="18" xfId="4" applyFont="1" applyFill="1" applyBorder="1" applyAlignment="1">
      <alignment horizontal="left" vertical="top" wrapText="1"/>
    </xf>
    <xf numFmtId="0" fontId="18" fillId="0" borderId="0" xfId="4" applyFont="1" applyBorder="1" applyAlignment="1">
      <alignment horizontal="center" vertical="center" wrapText="1"/>
    </xf>
    <xf numFmtId="0" fontId="17" fillId="3" borderId="0" xfId="4" applyFont="1" applyFill="1"/>
    <xf numFmtId="0" fontId="14" fillId="0" borderId="0" xfId="4"/>
    <xf numFmtId="0" fontId="16" fillId="0" borderId="0" xfId="4" applyFont="1" applyBorder="1" applyAlignment="1">
      <alignment horizontal="left" wrapText="1"/>
    </xf>
    <xf numFmtId="0" fontId="16" fillId="0" borderId="4" xfId="4" applyFont="1" applyBorder="1" applyAlignment="1">
      <alignment horizontal="left" wrapText="1"/>
    </xf>
    <xf numFmtId="0" fontId="16" fillId="0" borderId="19" xfId="4" applyFont="1" applyBorder="1" applyAlignment="1">
      <alignment horizontal="center" wrapText="1"/>
    </xf>
    <xf numFmtId="0" fontId="16" fillId="0" borderId="6" xfId="4" applyFont="1" applyBorder="1" applyAlignment="1">
      <alignment horizontal="center" wrapText="1"/>
    </xf>
    <xf numFmtId="0" fontId="16" fillId="0" borderId="20" xfId="4" applyFont="1" applyBorder="1" applyAlignment="1">
      <alignment horizontal="center" wrapText="1"/>
    </xf>
    <xf numFmtId="0" fontId="16" fillId="0" borderId="7" xfId="4" applyFont="1" applyBorder="1" applyAlignment="1">
      <alignment horizontal="center" wrapText="1"/>
    </xf>
    <xf numFmtId="0" fontId="16" fillId="0" borderId="21" xfId="4" applyFont="1" applyBorder="1" applyAlignment="1">
      <alignment horizontal="center" wrapText="1"/>
    </xf>
    <xf numFmtId="0" fontId="16" fillId="2" borderId="5" xfId="4" applyFont="1" applyFill="1" applyBorder="1" applyAlignment="1">
      <alignment horizontal="left" vertical="top" wrapText="1"/>
    </xf>
    <xf numFmtId="0" fontId="17" fillId="0" borderId="0" xfId="5" applyFont="1" applyBorder="1" applyAlignment="1">
      <alignment horizontal="left" vertical="top" wrapText="1"/>
    </xf>
    <xf numFmtId="0" fontId="16" fillId="2" borderId="25" xfId="5" applyFont="1" applyFill="1" applyBorder="1" applyAlignment="1">
      <alignment horizontal="left" vertical="top" wrapText="1"/>
    </xf>
    <xf numFmtId="0" fontId="16" fillId="2" borderId="2" xfId="5" applyFont="1" applyFill="1" applyBorder="1" applyAlignment="1">
      <alignment horizontal="left" vertical="top" wrapText="1"/>
    </xf>
    <xf numFmtId="0" fontId="16" fillId="2" borderId="3" xfId="5" applyFont="1" applyFill="1" applyBorder="1" applyAlignment="1">
      <alignment horizontal="left" vertical="top" wrapText="1"/>
    </xf>
    <xf numFmtId="0" fontId="16" fillId="2" borderId="18" xfId="5" applyFont="1" applyFill="1" applyBorder="1" applyAlignment="1">
      <alignment horizontal="left" vertical="top" wrapText="1"/>
    </xf>
    <xf numFmtId="0" fontId="18" fillId="0" borderId="0" xfId="5" applyFont="1" applyBorder="1" applyAlignment="1">
      <alignment horizontal="center" vertical="center" wrapText="1"/>
    </xf>
    <xf numFmtId="0" fontId="17" fillId="3" borderId="0" xfId="5" applyFont="1" applyFill="1"/>
    <xf numFmtId="0" fontId="14" fillId="0" borderId="0" xfId="5"/>
    <xf numFmtId="0" fontId="16" fillId="0" borderId="0" xfId="5" applyFont="1" applyBorder="1" applyAlignment="1">
      <alignment horizontal="left" wrapText="1"/>
    </xf>
    <xf numFmtId="0" fontId="16" fillId="0" borderId="4" xfId="5" applyFont="1" applyBorder="1" applyAlignment="1">
      <alignment horizontal="left" wrapText="1"/>
    </xf>
    <xf numFmtId="0" fontId="16" fillId="0" borderId="19" xfId="5" applyFont="1" applyBorder="1" applyAlignment="1">
      <alignment horizontal="center" wrapText="1"/>
    </xf>
    <xf numFmtId="0" fontId="16" fillId="0" borderId="6" xfId="5" applyFont="1" applyBorder="1" applyAlignment="1">
      <alignment horizontal="center" wrapText="1"/>
    </xf>
    <xf numFmtId="0" fontId="16" fillId="0" borderId="20" xfId="5" applyFont="1" applyBorder="1" applyAlignment="1">
      <alignment horizontal="center" wrapText="1"/>
    </xf>
    <xf numFmtId="0" fontId="16" fillId="0" borderId="7" xfId="5" applyFont="1" applyBorder="1" applyAlignment="1">
      <alignment horizontal="center" wrapText="1"/>
    </xf>
    <xf numFmtId="0" fontId="16" fillId="0" borderId="21" xfId="5" applyFont="1" applyBorder="1" applyAlignment="1">
      <alignment horizontal="center" wrapText="1"/>
    </xf>
    <xf numFmtId="0" fontId="16" fillId="2" borderId="5" xfId="5" applyFont="1" applyFill="1" applyBorder="1" applyAlignment="1">
      <alignment horizontal="left" vertical="top" wrapText="1"/>
    </xf>
  </cellXfs>
  <cellStyles count="6">
    <cellStyle name="Normal" xfId="0" builtinId="0"/>
    <cellStyle name="Normal_All Microbial Group" xfId="5" xr:uid="{F7C470C8-E96F-4AD0-9BE7-F7492181B577}"/>
    <cellStyle name="Normal_Fungal" xfId="3" xr:uid="{665319F1-AB60-4B2C-B9A8-A79C1D60D407}"/>
    <cellStyle name="Normal_Gram-" xfId="2" xr:uid="{D4F20C4A-2ADC-4667-9CCC-83D2B9050AAF}"/>
    <cellStyle name="Normal_TotalGram+" xfId="1" xr:uid="{78949887-8235-423F-A290-27297D83E651}"/>
    <cellStyle name="Normal_Unspecified" xfId="4" xr:uid="{89AD1AB9-E1B7-4695-96BC-3CC5ABE23F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AC8F-7F08-4687-96C0-C70E6E28FFCC}">
  <dimension ref="A1:S121"/>
  <sheetViews>
    <sheetView workbookViewId="0">
      <selection activeCell="B2" sqref="B2"/>
    </sheetView>
  </sheetViews>
  <sheetFormatPr defaultRowHeight="15" x14ac:dyDescent="0.25"/>
  <cols>
    <col min="2" max="2" width="31.140625" customWidth="1"/>
  </cols>
  <sheetData>
    <row r="1" spans="1:19" x14ac:dyDescent="0.25">
      <c r="A1" s="1" t="s">
        <v>0</v>
      </c>
      <c r="B1" s="1" t="s">
        <v>155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4" t="s">
        <v>11</v>
      </c>
      <c r="N1" s="5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7" t="s">
        <v>17</v>
      </c>
    </row>
    <row r="2" spans="1:19" x14ac:dyDescent="0.25">
      <c r="A2" s="1" t="s">
        <v>18</v>
      </c>
      <c r="B2" s="1" t="s">
        <v>19</v>
      </c>
      <c r="C2" s="8">
        <v>15</v>
      </c>
      <c r="D2" s="1" t="s">
        <v>20</v>
      </c>
      <c r="E2" s="1" t="s">
        <v>21</v>
      </c>
      <c r="I2" s="3">
        <f>AVERAGE(H2:H5)</f>
        <v>268.66137201515801</v>
      </c>
      <c r="J2" s="3">
        <f>_xlfn.STDEV.P(H2:H5)/SQRT(4)</f>
        <v>61.957771245572133</v>
      </c>
      <c r="L2" s="4">
        <f>AVERAGE(K2:K5)</f>
        <v>437.14277169671925</v>
      </c>
      <c r="M2" s="4">
        <f>_xlfn.STDEV.P(K2:K5)/SQRT(4)</f>
        <v>132.24360976352995</v>
      </c>
      <c r="O2" s="5">
        <f>AVERAGE(N2:N5)</f>
        <v>114.2422600022708</v>
      </c>
      <c r="P2" s="5">
        <f>_xlfn.STDEV.P(N2:N5)/SQRT(4)</f>
        <v>36.675577694618404</v>
      </c>
      <c r="R2" s="7">
        <f>AVERAGE(Q2:Q5)</f>
        <v>566.43209129277489</v>
      </c>
      <c r="S2" s="7">
        <f>_xlfn.STDEV.P(Q2:Q5)/SQRT(4)</f>
        <v>188.563330928195</v>
      </c>
    </row>
    <row r="3" spans="1:19" x14ac:dyDescent="0.25">
      <c r="A3" s="1" t="s">
        <v>22</v>
      </c>
      <c r="B3" s="1" t="s">
        <v>19</v>
      </c>
      <c r="C3" s="8">
        <v>1</v>
      </c>
      <c r="D3" s="1" t="s">
        <v>20</v>
      </c>
      <c r="E3" s="1" t="s">
        <v>21</v>
      </c>
      <c r="F3" s="3">
        <v>340.57010865341982</v>
      </c>
      <c r="G3" s="3">
        <v>52.006805852882444</v>
      </c>
      <c r="H3" s="3">
        <v>392.57691450630227</v>
      </c>
      <c r="I3" s="3"/>
      <c r="J3" s="3"/>
      <c r="K3" s="4">
        <v>701.62999122377914</v>
      </c>
      <c r="L3" s="4"/>
      <c r="M3" s="4"/>
      <c r="N3" s="5">
        <v>187.59341539150762</v>
      </c>
      <c r="O3" s="5"/>
      <c r="P3" s="5"/>
      <c r="Q3" s="7">
        <v>943.55875314916489</v>
      </c>
    </row>
    <row r="4" spans="1:19" x14ac:dyDescent="0.25">
      <c r="A4" s="1" t="s">
        <v>23</v>
      </c>
      <c r="B4" s="1" t="s">
        <v>19</v>
      </c>
      <c r="C4" s="8">
        <v>10</v>
      </c>
      <c r="D4" s="1" t="s">
        <v>20</v>
      </c>
      <c r="E4" s="1" t="s">
        <v>21</v>
      </c>
      <c r="F4" s="3">
        <v>128.67686479355376</v>
      </c>
      <c r="G4" s="3">
        <v>16.068964730459921</v>
      </c>
      <c r="H4" s="3">
        <v>144.74582952401369</v>
      </c>
      <c r="I4" s="3"/>
      <c r="J4" s="3"/>
      <c r="K4" s="4">
        <v>172.65555216965942</v>
      </c>
      <c r="L4" s="4"/>
      <c r="M4" s="4"/>
      <c r="N4" s="5">
        <v>40.89110461303396</v>
      </c>
      <c r="O4" s="5"/>
      <c r="P4" s="5"/>
      <c r="Q4" s="7">
        <v>189.30542943638494</v>
      </c>
    </row>
    <row r="5" spans="1:19" x14ac:dyDescent="0.25">
      <c r="A5" s="1" t="s">
        <v>24</v>
      </c>
      <c r="B5" s="1" t="s">
        <v>19</v>
      </c>
      <c r="C5" s="8">
        <v>12</v>
      </c>
      <c r="D5" s="1" t="s">
        <v>20</v>
      </c>
      <c r="E5" s="1" t="s">
        <v>21</v>
      </c>
    </row>
    <row r="6" spans="1:19" x14ac:dyDescent="0.25">
      <c r="A6" s="9" t="s">
        <v>25</v>
      </c>
      <c r="B6" s="9" t="s">
        <v>26</v>
      </c>
      <c r="C6" s="10">
        <v>13</v>
      </c>
      <c r="D6" s="9" t="s">
        <v>20</v>
      </c>
      <c r="E6" s="9" t="s">
        <v>21</v>
      </c>
      <c r="I6" s="3">
        <f>AVERAGE(H6:H9)</f>
        <v>282.37196180880659</v>
      </c>
      <c r="J6" s="3">
        <f>_xlfn.STDEV.P(H6:H9)/SQRT(4)</f>
        <v>98.502521263690227</v>
      </c>
      <c r="L6" s="4">
        <f>AVERAGE(K6:K9)</f>
        <v>490.35736233861309</v>
      </c>
      <c r="M6" s="4">
        <f>_xlfn.STDEV.P(K6:K9)/SQRT(4)</f>
        <v>236.75462361447751</v>
      </c>
      <c r="O6" s="5">
        <f>AVERAGE(N6:N9)</f>
        <v>120.02348558270116</v>
      </c>
      <c r="P6" s="5">
        <f>_xlfn.STDEV.P(N6:N9)/SQRT(4)</f>
        <v>58.14040193655913</v>
      </c>
      <c r="R6" s="7">
        <f>AVERAGE(Q6:Q9)</f>
        <v>500.15790516941223</v>
      </c>
      <c r="S6" s="7">
        <f>_xlfn.STDEV.P(Q6:Q9)/SQRT(4)</f>
        <v>194.6258558972599</v>
      </c>
    </row>
    <row r="7" spans="1:19" x14ac:dyDescent="0.25">
      <c r="A7" s="9" t="s">
        <v>27</v>
      </c>
      <c r="B7" s="9" t="s">
        <v>26</v>
      </c>
      <c r="C7" s="10">
        <v>3</v>
      </c>
      <c r="D7" s="9" t="s">
        <v>20</v>
      </c>
      <c r="E7" s="9" t="s">
        <v>21</v>
      </c>
      <c r="F7" s="3">
        <v>18.537245623522082</v>
      </c>
      <c r="G7" s="3">
        <v>2.219982015839749</v>
      </c>
      <c r="H7" s="3">
        <v>20.75722763936183</v>
      </c>
      <c r="I7" s="3"/>
      <c r="J7" s="3"/>
      <c r="K7" s="4">
        <v>35.360453915554011</v>
      </c>
      <c r="L7" s="4"/>
      <c r="M7" s="4"/>
      <c r="N7" s="5">
        <v>8.8183060862078744</v>
      </c>
      <c r="O7" s="5"/>
      <c r="P7" s="5"/>
      <c r="Q7" s="7">
        <v>36.165817169279379</v>
      </c>
    </row>
    <row r="8" spans="1:19" x14ac:dyDescent="0.25">
      <c r="A8" s="9" t="s">
        <v>28</v>
      </c>
      <c r="B8" s="9" t="s">
        <v>26</v>
      </c>
      <c r="C8" s="10">
        <v>6</v>
      </c>
      <c r="D8" s="9" t="s">
        <v>20</v>
      </c>
      <c r="E8" s="9" t="s">
        <v>21</v>
      </c>
      <c r="F8" s="3">
        <v>422.04642521775298</v>
      </c>
      <c r="G8" s="3">
        <v>74.107467976593867</v>
      </c>
      <c r="H8" s="3">
        <v>496.15389319434684</v>
      </c>
      <c r="I8" s="3"/>
      <c r="J8" s="3"/>
      <c r="K8" s="4">
        <v>1143.3553709695229</v>
      </c>
      <c r="L8" s="4"/>
      <c r="M8" s="4"/>
      <c r="N8" s="5">
        <v>280.5398211602357</v>
      </c>
      <c r="O8" s="5"/>
      <c r="P8" s="5"/>
      <c r="Q8" s="7">
        <v>988.68630464808814</v>
      </c>
    </row>
    <row r="9" spans="1:19" x14ac:dyDescent="0.25">
      <c r="A9" s="9" t="s">
        <v>29</v>
      </c>
      <c r="B9" s="9" t="s">
        <v>26</v>
      </c>
      <c r="C9" s="10">
        <v>8</v>
      </c>
      <c r="D9" s="9" t="s">
        <v>20</v>
      </c>
      <c r="E9" s="9" t="s">
        <v>21</v>
      </c>
      <c r="F9" s="3">
        <v>296.81252100766972</v>
      </c>
      <c r="G9" s="3">
        <v>33.392243585041321</v>
      </c>
      <c r="H9" s="3">
        <v>330.20476459271106</v>
      </c>
      <c r="I9" s="3"/>
      <c r="J9" s="3"/>
      <c r="K9" s="4">
        <v>292.35626213076227</v>
      </c>
      <c r="L9" s="4"/>
      <c r="M9" s="4"/>
      <c r="N9" s="5">
        <v>70.712329501659909</v>
      </c>
      <c r="O9" s="5"/>
      <c r="P9" s="5"/>
      <c r="Q9" s="7">
        <v>475.62159369086902</v>
      </c>
    </row>
    <row r="10" spans="1:19" x14ac:dyDescent="0.25">
      <c r="A10" s="11" t="s">
        <v>30</v>
      </c>
      <c r="B10" s="11" t="s">
        <v>31</v>
      </c>
      <c r="C10" s="12">
        <v>14</v>
      </c>
      <c r="D10" s="11" t="s">
        <v>20</v>
      </c>
      <c r="E10" s="11" t="s">
        <v>21</v>
      </c>
      <c r="I10" s="3">
        <f>AVERAGE(H10:H13)</f>
        <v>4.4058104558723841</v>
      </c>
      <c r="J10" s="3">
        <f>_xlfn.STDEV.P(H10:H13)/SQRT(4)</f>
        <v>0.91593467176964904</v>
      </c>
      <c r="L10" s="4">
        <f>AVERAGE(K10:K13)</f>
        <v>5.9454522332193616</v>
      </c>
      <c r="M10" s="4">
        <f>_xlfn.STDEV.P(K10:K13)/SQRT(4)</f>
        <v>1.3703343645935278</v>
      </c>
      <c r="O10" s="5">
        <f>AVERAGE(N10:N13)</f>
        <v>0.74517720626269601</v>
      </c>
      <c r="P10" s="5">
        <f>_xlfn.STDEV.P(N10:N13)/SQRT(4)</f>
        <v>0.17970911438696388</v>
      </c>
      <c r="R10" s="7">
        <f>AVERAGE(Q10:Q13)</f>
        <v>10.901055006485581</v>
      </c>
      <c r="S10" s="7">
        <f>_xlfn.STDEV.P(Q10:Q13)/SQRT(4)</f>
        <v>3.102288405731787</v>
      </c>
    </row>
    <row r="11" spans="1:19" x14ac:dyDescent="0.25">
      <c r="A11" s="11" t="s">
        <v>32</v>
      </c>
      <c r="B11" s="11" t="s">
        <v>31</v>
      </c>
      <c r="C11" s="12">
        <v>2</v>
      </c>
      <c r="D11" s="11" t="s">
        <v>20</v>
      </c>
      <c r="E11" s="11" t="s">
        <v>21</v>
      </c>
      <c r="F11" s="3">
        <v>2.3686675254125427</v>
      </c>
      <c r="G11" s="3">
        <v>0.20527358692054468</v>
      </c>
      <c r="H11" s="3">
        <v>2.5739411123330873</v>
      </c>
      <c r="I11" s="3"/>
      <c r="J11" s="3"/>
      <c r="K11" s="4">
        <v>3.2047835040323074</v>
      </c>
      <c r="L11" s="4"/>
      <c r="M11" s="4"/>
      <c r="N11" s="5">
        <v>0.38575897748876825</v>
      </c>
      <c r="O11" s="5"/>
      <c r="P11" s="5"/>
      <c r="Q11" s="7">
        <v>4.6964781950220047</v>
      </c>
    </row>
    <row r="12" spans="1:19" x14ac:dyDescent="0.25">
      <c r="A12" s="11" t="s">
        <v>33</v>
      </c>
      <c r="B12" s="11" t="s">
        <v>31</v>
      </c>
      <c r="C12" s="12">
        <v>5</v>
      </c>
      <c r="D12" s="11" t="s">
        <v>20</v>
      </c>
      <c r="E12" s="11" t="s">
        <v>21</v>
      </c>
      <c r="F12" s="3">
        <v>6.2376797994116817</v>
      </c>
      <c r="G12" s="3">
        <v>0</v>
      </c>
      <c r="H12" s="3">
        <v>6.2376797994116817</v>
      </c>
      <c r="I12" s="3"/>
      <c r="J12" s="3"/>
      <c r="K12" s="4">
        <v>8.6861209624064166</v>
      </c>
      <c r="L12" s="4"/>
      <c r="M12" s="4"/>
      <c r="N12" s="5">
        <v>1.1045954350366238</v>
      </c>
      <c r="O12" s="5"/>
      <c r="P12" s="5"/>
      <c r="Q12" s="7">
        <v>17.105631817949156</v>
      </c>
    </row>
    <row r="13" spans="1:19" x14ac:dyDescent="0.25">
      <c r="A13" s="11" t="s">
        <v>34</v>
      </c>
      <c r="B13" s="11" t="s">
        <v>31</v>
      </c>
      <c r="C13" s="12">
        <v>7</v>
      </c>
      <c r="D13" s="11" t="s">
        <v>20</v>
      </c>
      <c r="E13" s="11" t="s">
        <v>21</v>
      </c>
    </row>
    <row r="14" spans="1:19" x14ac:dyDescent="0.25">
      <c r="A14" s="1" t="s">
        <v>35</v>
      </c>
      <c r="B14" s="1" t="s">
        <v>19</v>
      </c>
      <c r="C14" s="8">
        <v>1</v>
      </c>
      <c r="D14" s="1" t="s">
        <v>36</v>
      </c>
      <c r="E14" s="1" t="s">
        <v>21</v>
      </c>
      <c r="F14" s="3">
        <v>153.02440218580296</v>
      </c>
      <c r="G14" s="3">
        <v>17.131256987929568</v>
      </c>
      <c r="H14" s="3">
        <v>170.15565917373252</v>
      </c>
      <c r="I14" s="3">
        <f>AVERAGE(H14:H17)</f>
        <v>74.959179658535163</v>
      </c>
      <c r="J14" s="3">
        <f>_xlfn.STDEV.P(H14:H17)/SQRT(4)</f>
        <v>27.686796528303049</v>
      </c>
      <c r="K14" s="4">
        <v>165.17575188070742</v>
      </c>
      <c r="L14" s="4">
        <f>AVERAGE(K14:K17)</f>
        <v>104.96901709357934</v>
      </c>
      <c r="M14" s="4">
        <f>_xlfn.STDEV.P(K14:K17)/SQRT(4)</f>
        <v>31.059065090558548</v>
      </c>
      <c r="N14" s="5">
        <v>45.409204290302455</v>
      </c>
      <c r="O14" s="5">
        <f>AVERAGE(N14:N17)</f>
        <v>45.738810167212151</v>
      </c>
      <c r="P14" s="5">
        <f>_xlfn.STDEV.P(N14:N17)/SQRT(4)</f>
        <v>20.944330227775509</v>
      </c>
      <c r="Q14" s="7">
        <v>173.69893947050502</v>
      </c>
      <c r="R14" s="7">
        <f>AVERAGE(Q14:Q17)</f>
        <v>98.335787227812759</v>
      </c>
      <c r="S14" s="7">
        <f>_xlfn.STDEV.P(Q14:Q17)/SQRT(4)</f>
        <v>25.649438561334264</v>
      </c>
    </row>
    <row r="15" spans="1:19" x14ac:dyDescent="0.25">
      <c r="A15" s="1" t="s">
        <v>37</v>
      </c>
      <c r="B15" s="1" t="s">
        <v>19</v>
      </c>
      <c r="C15" s="8">
        <v>10</v>
      </c>
      <c r="D15" s="1" t="s">
        <v>36</v>
      </c>
      <c r="E15" s="1" t="s">
        <v>21</v>
      </c>
      <c r="F15" s="3">
        <v>45.642955178963916</v>
      </c>
      <c r="G15" s="3">
        <v>4.455398011345328</v>
      </c>
      <c r="H15" s="3">
        <v>50.098353190309247</v>
      </c>
      <c r="I15" s="3"/>
      <c r="J15" s="3"/>
      <c r="K15" s="4">
        <v>48.603028467732024</v>
      </c>
      <c r="L15" s="4"/>
      <c r="M15" s="4"/>
      <c r="N15" s="5">
        <v>12.56542393798677</v>
      </c>
      <c r="O15" s="5"/>
      <c r="P15" s="5"/>
      <c r="Q15" s="7">
        <v>64.737625093357337</v>
      </c>
    </row>
    <row r="16" spans="1:19" x14ac:dyDescent="0.25">
      <c r="A16" s="1" t="s">
        <v>38</v>
      </c>
      <c r="B16" s="1" t="s">
        <v>19</v>
      </c>
      <c r="C16" s="8">
        <v>12</v>
      </c>
      <c r="D16" s="1" t="s">
        <v>36</v>
      </c>
      <c r="E16" s="1" t="s">
        <v>21</v>
      </c>
      <c r="F16" s="3">
        <v>28.792139089870862</v>
      </c>
      <c r="G16" s="3">
        <v>3.5508322594529766</v>
      </c>
      <c r="H16" s="3">
        <v>32.34297134932384</v>
      </c>
      <c r="I16" s="3"/>
      <c r="J16" s="3"/>
      <c r="K16" s="4">
        <v>37.377885163362627</v>
      </c>
      <c r="L16" s="4"/>
      <c r="M16" s="4"/>
      <c r="N16" s="5">
        <v>10.736890559753256</v>
      </c>
      <c r="O16" s="5"/>
      <c r="P16" s="5"/>
      <c r="Q16" s="7">
        <v>39.732603142025923</v>
      </c>
    </row>
    <row r="17" spans="1:19" x14ac:dyDescent="0.25">
      <c r="A17" s="1" t="s">
        <v>39</v>
      </c>
      <c r="B17" s="1" t="s">
        <v>19</v>
      </c>
      <c r="C17" s="8">
        <v>15</v>
      </c>
      <c r="D17" s="1" t="s">
        <v>36</v>
      </c>
      <c r="E17" s="1" t="s">
        <v>21</v>
      </c>
      <c r="F17" s="3">
        <v>43.69648115278725</v>
      </c>
      <c r="G17" s="3">
        <v>3.5432537679877996</v>
      </c>
      <c r="H17" s="3">
        <v>47.239734920775049</v>
      </c>
      <c r="I17" s="3"/>
      <c r="J17" s="3"/>
      <c r="K17" s="4">
        <v>168.71940286251527</v>
      </c>
      <c r="L17" s="4"/>
      <c r="M17" s="4"/>
      <c r="N17" s="5">
        <v>114.24372188080612</v>
      </c>
      <c r="O17" s="5"/>
      <c r="P17" s="5"/>
      <c r="Q17" s="7">
        <v>115.17398120536272</v>
      </c>
    </row>
    <row r="18" spans="1:19" x14ac:dyDescent="0.25">
      <c r="A18" s="9" t="s">
        <v>40</v>
      </c>
      <c r="B18" s="9" t="s">
        <v>31</v>
      </c>
      <c r="C18" s="10">
        <v>2</v>
      </c>
      <c r="D18" s="9" t="s">
        <v>36</v>
      </c>
      <c r="E18" s="9" t="s">
        <v>21</v>
      </c>
      <c r="F18" s="3">
        <v>467.20549758378741</v>
      </c>
      <c r="G18" s="3">
        <v>54.081368477376216</v>
      </c>
      <c r="H18" s="3">
        <v>521.28686606116366</v>
      </c>
      <c r="I18" s="3">
        <f>AVERAGE(H18:H21)</f>
        <v>225.63852346617861</v>
      </c>
      <c r="J18" s="3">
        <f>_xlfn.STDEV.P(H18:H21)/SQRT(4)</f>
        <v>93.275191290131971</v>
      </c>
      <c r="K18" s="4">
        <v>376.94630615611959</v>
      </c>
      <c r="L18" s="4">
        <f>AVERAGE(K18:K21)</f>
        <v>189.99715192458933</v>
      </c>
      <c r="M18" s="4">
        <f>_xlfn.STDEV.P(K18:K21)/SQRT(4)</f>
        <v>59.355094971188095</v>
      </c>
      <c r="N18" s="5">
        <v>91.106130361110246</v>
      </c>
      <c r="O18" s="5">
        <f>AVERAGE(N18:N21)</f>
        <v>44.720232858218182</v>
      </c>
      <c r="P18" s="5">
        <f>_xlfn.STDEV.P(N18:N21)/SQRT(4)</f>
        <v>15.301625419983166</v>
      </c>
      <c r="Q18" s="7">
        <v>531.89772244894107</v>
      </c>
      <c r="R18" s="7">
        <f>AVERAGE(Q18:Q21)</f>
        <v>268.25681899298041</v>
      </c>
      <c r="S18" s="7">
        <f>_xlfn.STDEV.P(Q18:Q21)/SQRT(4)</f>
        <v>84.872025520167213</v>
      </c>
    </row>
    <row r="19" spans="1:19" x14ac:dyDescent="0.25">
      <c r="A19" s="9" t="s">
        <v>41</v>
      </c>
      <c r="B19" s="9" t="s">
        <v>31</v>
      </c>
      <c r="C19" s="10">
        <v>5</v>
      </c>
      <c r="D19" s="9" t="s">
        <v>36</v>
      </c>
      <c r="E19" s="9" t="s">
        <v>21</v>
      </c>
      <c r="F19" s="3">
        <v>71.493870249973156</v>
      </c>
      <c r="G19" s="3">
        <v>9.6862005075955953</v>
      </c>
      <c r="H19" s="3">
        <v>81.180070757568757</v>
      </c>
      <c r="I19" s="3"/>
      <c r="J19" s="3"/>
      <c r="K19" s="4">
        <v>85.950619941277921</v>
      </c>
      <c r="L19" s="4"/>
      <c r="M19" s="4"/>
      <c r="N19" s="5">
        <v>22.129653101785841</v>
      </c>
      <c r="O19" s="5"/>
      <c r="P19" s="5"/>
      <c r="Q19" s="7">
        <v>121.11526953067818</v>
      </c>
    </row>
    <row r="20" spans="1:19" x14ac:dyDescent="0.25">
      <c r="A20" s="9" t="s">
        <v>42</v>
      </c>
      <c r="B20" s="9" t="s">
        <v>31</v>
      </c>
      <c r="C20" s="10">
        <v>7</v>
      </c>
      <c r="D20" s="9" t="s">
        <v>36</v>
      </c>
      <c r="E20" s="9" t="s">
        <v>21</v>
      </c>
      <c r="F20" s="3">
        <v>47.195702766246768</v>
      </c>
      <c r="G20" s="3">
        <v>4.1088193420789532</v>
      </c>
      <c r="H20" s="3">
        <v>51.30452210832572</v>
      </c>
      <c r="I20" s="3"/>
      <c r="J20" s="3"/>
      <c r="K20" s="4">
        <v>88.728003531125552</v>
      </c>
      <c r="L20" s="4"/>
      <c r="M20" s="4"/>
      <c r="N20" s="5">
        <v>12.808310400139954</v>
      </c>
      <c r="O20" s="5"/>
      <c r="P20" s="5"/>
      <c r="Q20" s="7">
        <v>116.977683864271</v>
      </c>
    </row>
    <row r="21" spans="1:19" x14ac:dyDescent="0.25">
      <c r="A21" s="9" t="s">
        <v>43</v>
      </c>
      <c r="B21" s="9" t="s">
        <v>31</v>
      </c>
      <c r="C21" s="10">
        <v>14</v>
      </c>
      <c r="D21" s="9" t="s">
        <v>36</v>
      </c>
      <c r="E21" s="9" t="s">
        <v>21</v>
      </c>
      <c r="F21" s="3">
        <v>223.01714723049085</v>
      </c>
      <c r="G21" s="3">
        <v>25.765487707165459</v>
      </c>
      <c r="H21" s="3">
        <v>248.7826349376563</v>
      </c>
      <c r="I21" s="3"/>
      <c r="J21" s="3"/>
      <c r="K21" s="4">
        <v>208.36367806983429</v>
      </c>
      <c r="L21" s="4"/>
      <c r="M21" s="4"/>
      <c r="N21" s="5">
        <v>52.836837569836675</v>
      </c>
      <c r="O21" s="5"/>
      <c r="P21" s="5"/>
      <c r="Q21" s="7">
        <v>303.03660012803135</v>
      </c>
    </row>
    <row r="22" spans="1:19" x14ac:dyDescent="0.25">
      <c r="A22" s="11" t="s">
        <v>44</v>
      </c>
      <c r="B22" s="11" t="s">
        <v>26</v>
      </c>
      <c r="C22" s="12">
        <v>3</v>
      </c>
      <c r="D22" s="11" t="s">
        <v>36</v>
      </c>
      <c r="E22" s="11" t="s">
        <v>21</v>
      </c>
      <c r="F22" s="3">
        <v>39.853541994715663</v>
      </c>
      <c r="G22" s="3">
        <v>6.2556540081795227</v>
      </c>
      <c r="H22" s="3">
        <v>46.109196002895189</v>
      </c>
      <c r="I22" s="3">
        <f>AVERAGE(H22:H25)</f>
        <v>18448524744306.461</v>
      </c>
      <c r="J22" s="3">
        <f>_xlfn.STDEV.P(H22:H25)/SQRT(4)</f>
        <v>15976891090844.824</v>
      </c>
      <c r="K22" s="4">
        <v>51.133247451325744</v>
      </c>
      <c r="L22" s="4">
        <f>AVERAGE(K22:K25)</f>
        <v>17755154973390.309</v>
      </c>
      <c r="M22" s="4">
        <f>_xlfn.STDEV.P(K22:K25)/SQRT(4)</f>
        <v>15376415254984.072</v>
      </c>
      <c r="N22" s="5">
        <v>13.475067881220738</v>
      </c>
      <c r="O22" s="5">
        <f>AVERAGE(N22:N25)</f>
        <v>4239633981624.5186</v>
      </c>
      <c r="P22" s="5">
        <f>_xlfn.STDEV.P(N22:N25)/SQRT(4)</f>
        <v>3671630730812.5928</v>
      </c>
      <c r="Q22" s="7">
        <v>49.766042911411212</v>
      </c>
      <c r="R22" s="7">
        <f>AVERAGE(Q22:Q25)</f>
        <v>25897315998537.262</v>
      </c>
      <c r="S22" s="7">
        <f>_xlfn.STDEV.P(Q22:Q25)/SQRT(4)</f>
        <v>22427733544473.512</v>
      </c>
    </row>
    <row r="23" spans="1:19" x14ac:dyDescent="0.25">
      <c r="A23" s="11" t="s">
        <v>45</v>
      </c>
      <c r="B23" s="11" t="s">
        <v>26</v>
      </c>
      <c r="C23" s="12">
        <v>6</v>
      </c>
      <c r="D23" s="11" t="s">
        <v>36</v>
      </c>
      <c r="E23" s="11" t="s">
        <v>21</v>
      </c>
      <c r="F23" s="3">
        <v>3.7511544333371543</v>
      </c>
      <c r="G23" s="3">
        <v>0.56328047820658989</v>
      </c>
      <c r="H23" s="3">
        <v>4.3144349115437439</v>
      </c>
      <c r="I23" s="3"/>
      <c r="J23" s="3"/>
      <c r="K23" s="4">
        <v>8.4357301858881719</v>
      </c>
      <c r="L23" s="4"/>
      <c r="M23" s="4"/>
      <c r="N23" s="5">
        <v>1.5781291983489263</v>
      </c>
      <c r="O23" s="5"/>
      <c r="P23" s="5"/>
      <c r="Q23" s="7">
        <v>9.6721078259537183</v>
      </c>
    </row>
    <row r="24" spans="1:19" x14ac:dyDescent="0.25">
      <c r="A24" s="11" t="s">
        <v>46</v>
      </c>
      <c r="B24" s="11" t="s">
        <v>26</v>
      </c>
      <c r="C24" s="12">
        <v>8</v>
      </c>
      <c r="D24" s="11" t="s">
        <v>36</v>
      </c>
      <c r="E24" s="11" t="s">
        <v>21</v>
      </c>
      <c r="F24" s="3">
        <v>66852028976514.305</v>
      </c>
      <c r="G24" s="3">
        <v>6942070000467.7041</v>
      </c>
      <c r="H24" s="3">
        <v>73794098976982.016</v>
      </c>
      <c r="I24" s="3"/>
      <c r="J24" s="3"/>
      <c r="K24" s="4">
        <v>71020619893209.438</v>
      </c>
      <c r="L24" s="4"/>
      <c r="M24" s="4"/>
      <c r="N24" s="5">
        <v>16958535926421.836</v>
      </c>
      <c r="O24" s="5"/>
      <c r="P24" s="5"/>
      <c r="Q24" s="7">
        <v>103589263993827.16</v>
      </c>
    </row>
    <row r="25" spans="1:19" x14ac:dyDescent="0.25">
      <c r="A25" s="11" t="s">
        <v>47</v>
      </c>
      <c r="B25" s="11" t="s">
        <v>26</v>
      </c>
      <c r="C25" s="12">
        <v>13</v>
      </c>
      <c r="D25" s="11" t="s">
        <v>36</v>
      </c>
      <c r="E25" s="11" t="s">
        <v>21</v>
      </c>
      <c r="F25" s="3">
        <v>168.72009314939876</v>
      </c>
      <c r="G25" s="3">
        <v>24.69338278784819</v>
      </c>
      <c r="H25" s="3">
        <v>193.41347593724694</v>
      </c>
      <c r="I25" s="3"/>
      <c r="J25" s="3"/>
      <c r="K25" s="4">
        <v>292.23076853106772</v>
      </c>
      <c r="L25" s="4"/>
      <c r="M25" s="4"/>
      <c r="N25" s="5">
        <v>61.185406778680417</v>
      </c>
      <c r="O25" s="5"/>
      <c r="P25" s="5"/>
      <c r="Q25" s="7">
        <v>262.45945058576842</v>
      </c>
    </row>
    <row r="26" spans="1:19" x14ac:dyDescent="0.25">
      <c r="A26" s="13" t="s">
        <v>48</v>
      </c>
      <c r="B26" s="13" t="s">
        <v>49</v>
      </c>
      <c r="C26" s="14">
        <v>4</v>
      </c>
      <c r="D26" s="13" t="s">
        <v>36</v>
      </c>
      <c r="E26" s="13" t="s">
        <v>21</v>
      </c>
      <c r="F26" s="3">
        <v>183.06320361001454</v>
      </c>
      <c r="G26" s="3">
        <v>18.993970756917875</v>
      </c>
      <c r="H26" s="3">
        <v>202.05717436693243</v>
      </c>
      <c r="I26" s="3">
        <f>AVERAGE(H26:H29)</f>
        <v>102.17995968804883</v>
      </c>
      <c r="J26" s="3">
        <f>_xlfn.STDEV.P(H26:H29)/SQRT(4)</f>
        <v>42.389448528643285</v>
      </c>
      <c r="K26" s="4">
        <v>193.78143096697463</v>
      </c>
      <c r="L26" s="4">
        <f>AVERAGE(K26:K29)</f>
        <v>108.57398459720233</v>
      </c>
      <c r="M26" s="4">
        <f>_xlfn.STDEV.P(K26:K29)/SQRT(4)</f>
        <v>42.996305028279416</v>
      </c>
      <c r="N26" s="5">
        <v>45.730412617237114</v>
      </c>
      <c r="O26" s="5">
        <f>AVERAGE(N26:N29)</f>
        <v>27.117620497534627</v>
      </c>
      <c r="P26" s="5">
        <f>_xlfn.STDEV.P(N26:N29)/SQRT(4)</f>
        <v>10.88475433944274</v>
      </c>
      <c r="Q26" s="7">
        <v>256.25479714067484</v>
      </c>
      <c r="R26" s="7">
        <f>AVERAGE(Q26:Q29)</f>
        <v>146.21836292983824</v>
      </c>
      <c r="S26" s="7">
        <f>_xlfn.STDEV.P(Q26:Q29)/SQRT(4)</f>
        <v>58.413681624053552</v>
      </c>
    </row>
    <row r="27" spans="1:19" x14ac:dyDescent="0.25">
      <c r="A27" s="13" t="s">
        <v>50</v>
      </c>
      <c r="B27" s="13" t="s">
        <v>49</v>
      </c>
      <c r="C27" s="14">
        <v>9</v>
      </c>
      <c r="D27" s="13" t="s">
        <v>36</v>
      </c>
      <c r="E27" s="13" t="s">
        <v>21</v>
      </c>
      <c r="F27" s="3">
        <v>148.98073530123057</v>
      </c>
      <c r="G27" s="3">
        <v>21.128312531278187</v>
      </c>
      <c r="H27" s="3">
        <v>170.10904783250876</v>
      </c>
      <c r="I27" s="3"/>
      <c r="J27" s="3"/>
      <c r="K27" s="4">
        <v>194.84601444234198</v>
      </c>
      <c r="L27" s="4"/>
      <c r="M27" s="4"/>
      <c r="N27" s="5">
        <v>51.527839889234798</v>
      </c>
      <c r="O27" s="5"/>
      <c r="P27" s="5"/>
      <c r="Q27" s="7">
        <v>268.62943539833333</v>
      </c>
    </row>
    <row r="28" spans="1:19" x14ac:dyDescent="0.25">
      <c r="A28" s="13" t="s">
        <v>51</v>
      </c>
      <c r="B28" s="13" t="s">
        <v>49</v>
      </c>
      <c r="C28" s="14">
        <v>11</v>
      </c>
      <c r="D28" s="13" t="s">
        <v>36</v>
      </c>
      <c r="E28" s="13" t="s">
        <v>21</v>
      </c>
      <c r="F28" s="3">
        <v>21.378852667708394</v>
      </c>
      <c r="G28" s="3">
        <v>3.2441703556863186</v>
      </c>
      <c r="H28" s="3">
        <v>24.623023023394712</v>
      </c>
      <c r="I28" s="3"/>
      <c r="J28" s="3"/>
      <c r="K28" s="4">
        <v>32.13850641273212</v>
      </c>
      <c r="L28" s="4"/>
      <c r="M28" s="4"/>
      <c r="N28" s="5">
        <v>9.338502146896225</v>
      </c>
      <c r="O28" s="5"/>
      <c r="P28" s="5"/>
      <c r="Q28" s="7">
        <v>45.585023577279671</v>
      </c>
    </row>
    <row r="29" spans="1:19" x14ac:dyDescent="0.25">
      <c r="A29" s="13" t="s">
        <v>52</v>
      </c>
      <c r="B29" s="13" t="s">
        <v>49</v>
      </c>
      <c r="C29" s="14">
        <v>16</v>
      </c>
      <c r="D29" s="13" t="s">
        <v>36</v>
      </c>
      <c r="E29" s="13" t="s">
        <v>21</v>
      </c>
      <c r="F29" s="3">
        <v>11.083613676744662</v>
      </c>
      <c r="G29" s="3">
        <v>0.84697985261474273</v>
      </c>
      <c r="H29" s="3">
        <v>11.930593529359404</v>
      </c>
      <c r="I29" s="3"/>
      <c r="J29" s="3"/>
      <c r="K29" s="4">
        <v>13.529986566760599</v>
      </c>
      <c r="L29" s="4"/>
      <c r="M29" s="4"/>
      <c r="N29" s="5">
        <v>1.8737273367703868</v>
      </c>
      <c r="O29" s="5"/>
      <c r="P29" s="5"/>
      <c r="Q29" s="7">
        <v>14.404195603065093</v>
      </c>
    </row>
    <row r="30" spans="1:19" x14ac:dyDescent="0.25">
      <c r="A30" s="15" t="s">
        <v>53</v>
      </c>
      <c r="B30" s="15" t="s">
        <v>19</v>
      </c>
      <c r="C30" s="16">
        <v>1</v>
      </c>
      <c r="D30" s="15" t="s">
        <v>54</v>
      </c>
      <c r="E30" s="15" t="s">
        <v>21</v>
      </c>
      <c r="I30" s="3">
        <f>AVERAGE(H30:H33)</f>
        <v>114.96076811349171</v>
      </c>
      <c r="J30" s="3">
        <f>_xlfn.STDEV.P(H30:H33)/SQRT(4)</f>
        <v>50.319684217124035</v>
      </c>
      <c r="L30" s="4">
        <f>AVERAGE(K30:K33)</f>
        <v>161.29850729750896</v>
      </c>
      <c r="M30" s="4">
        <f>_xlfn.STDEV.P(K30:K33)/SQRT(4)</f>
        <v>68.021550946847015</v>
      </c>
      <c r="O30" s="5">
        <f>AVERAGE(N30:N33)</f>
        <v>48.908639402744797</v>
      </c>
      <c r="P30" s="5">
        <f>_xlfn.STDEV.P(N30:N33)/SQRT(4)</f>
        <v>19.420014716574642</v>
      </c>
      <c r="R30" s="7">
        <f>AVERAGE(Q30:Q33)</f>
        <v>145.80676233822123</v>
      </c>
      <c r="S30" s="7">
        <f>_xlfn.STDEV.P(Q30:Q33)/SQRT(4)</f>
        <v>61.022617835915533</v>
      </c>
    </row>
    <row r="31" spans="1:19" x14ac:dyDescent="0.25">
      <c r="A31" s="15" t="s">
        <v>55</v>
      </c>
      <c r="B31" s="15" t="s">
        <v>19</v>
      </c>
      <c r="C31" s="16">
        <v>10</v>
      </c>
      <c r="D31" s="15" t="s">
        <v>54</v>
      </c>
      <c r="E31" s="15" t="s">
        <v>21</v>
      </c>
      <c r="F31" s="3">
        <v>56.184648877332982</v>
      </c>
      <c r="G31" s="3">
        <v>7.5141430615044422</v>
      </c>
      <c r="H31" s="3">
        <v>63.698791938837424</v>
      </c>
      <c r="I31" s="3"/>
      <c r="J31" s="3"/>
      <c r="K31" s="4">
        <v>105.15186610474559</v>
      </c>
      <c r="L31" s="4"/>
      <c r="M31" s="4"/>
      <c r="N31" s="5">
        <v>38.995421781493768</v>
      </c>
      <c r="O31" s="5"/>
      <c r="P31" s="5"/>
      <c r="Q31" s="7">
        <v>96.403890102832008</v>
      </c>
    </row>
    <row r="32" spans="1:19" x14ac:dyDescent="0.25">
      <c r="A32" s="15" t="s">
        <v>56</v>
      </c>
      <c r="B32" s="15" t="s">
        <v>19</v>
      </c>
      <c r="C32" s="16">
        <v>12</v>
      </c>
      <c r="D32" s="15" t="s">
        <v>54</v>
      </c>
      <c r="E32" s="15" t="s">
        <v>21</v>
      </c>
      <c r="F32" s="3">
        <v>226.51933657298807</v>
      </c>
      <c r="G32" s="3">
        <v>29.057553742064769</v>
      </c>
      <c r="H32" s="3">
        <v>255.57689031505282</v>
      </c>
      <c r="I32" s="3"/>
      <c r="J32" s="3"/>
      <c r="K32" s="4">
        <v>348.73698836306392</v>
      </c>
      <c r="L32" s="4"/>
      <c r="M32" s="4"/>
      <c r="N32" s="5">
        <v>100.65325860970094</v>
      </c>
      <c r="O32" s="5"/>
      <c r="P32" s="5"/>
      <c r="Q32" s="7">
        <v>313.72857579957298</v>
      </c>
    </row>
    <row r="33" spans="1:19" x14ac:dyDescent="0.25">
      <c r="A33" s="15" t="s">
        <v>57</v>
      </c>
      <c r="B33" s="15" t="s">
        <v>19</v>
      </c>
      <c r="C33" s="16">
        <v>15</v>
      </c>
      <c r="D33" s="15" t="s">
        <v>54</v>
      </c>
      <c r="E33" s="15" t="s">
        <v>21</v>
      </c>
      <c r="F33" s="3">
        <v>22.792775729339223</v>
      </c>
      <c r="G33" s="3">
        <v>2.8138463572456511</v>
      </c>
      <c r="H33" s="3">
        <v>25.606622086584874</v>
      </c>
      <c r="I33" s="3"/>
      <c r="J33" s="3"/>
      <c r="K33" s="4">
        <v>30.006667424717371</v>
      </c>
      <c r="L33" s="4"/>
      <c r="M33" s="4"/>
      <c r="N33" s="5">
        <v>7.077237817039677</v>
      </c>
      <c r="O33" s="5"/>
      <c r="P33" s="5"/>
      <c r="Q33" s="7">
        <v>27.287821112258726</v>
      </c>
    </row>
    <row r="34" spans="1:19" x14ac:dyDescent="0.25">
      <c r="A34" s="9" t="s">
        <v>58</v>
      </c>
      <c r="B34" s="9" t="s">
        <v>31</v>
      </c>
      <c r="C34" s="10">
        <v>2</v>
      </c>
      <c r="D34" s="9" t="s">
        <v>54</v>
      </c>
      <c r="E34" s="9" t="s">
        <v>21</v>
      </c>
      <c r="F34" s="3">
        <v>22.969780574993464</v>
      </c>
      <c r="G34" s="3">
        <v>2.7468360763674924</v>
      </c>
      <c r="H34" s="3">
        <v>25.716616651360958</v>
      </c>
      <c r="I34" s="3">
        <f>AVERAGE(H34:H37)</f>
        <v>50.955456425488649</v>
      </c>
      <c r="J34" s="3">
        <f>_xlfn.STDEV.P(H34:H37)/SQRT(4)</f>
        <v>12.22059618449731</v>
      </c>
      <c r="K34" s="4">
        <v>20.644829415442558</v>
      </c>
      <c r="L34" s="4">
        <f>AVERAGE(K34:K37)</f>
        <v>42.450114387080433</v>
      </c>
      <c r="M34" s="4">
        <f>_xlfn.STDEV.P(K34:K37)/SQRT(4)</f>
        <v>8.8125573344074581</v>
      </c>
      <c r="N34" s="5">
        <v>4.9888550677565888</v>
      </c>
      <c r="O34" s="5">
        <f>AVERAGE(N34:N37)</f>
        <v>9.4169454218702633</v>
      </c>
      <c r="P34" s="5">
        <f>_xlfn.STDEV.P(N34:N37)/SQRT(4)</f>
        <v>1.7508794707082185</v>
      </c>
      <c r="Q34" s="7">
        <v>27.970989207004695</v>
      </c>
      <c r="R34" s="7">
        <f>AVERAGE(Q34:Q37)</f>
        <v>54.16303536498954</v>
      </c>
      <c r="S34" s="7">
        <f>_xlfn.STDEV.P(Q34:Q37)/SQRT(4)</f>
        <v>9.9749728655403889</v>
      </c>
    </row>
    <row r="35" spans="1:19" x14ac:dyDescent="0.25">
      <c r="A35" s="9" t="s">
        <v>59</v>
      </c>
      <c r="B35" s="9" t="s">
        <v>31</v>
      </c>
      <c r="C35" s="10">
        <v>5</v>
      </c>
      <c r="D35" s="9" t="s">
        <v>54</v>
      </c>
      <c r="E35" s="9" t="s">
        <v>21</v>
      </c>
      <c r="F35" s="3">
        <v>26.156270767297531</v>
      </c>
      <c r="G35" s="3">
        <v>3.493979019234752</v>
      </c>
      <c r="H35" s="3">
        <v>29.650249786532285</v>
      </c>
      <c r="I35" s="3"/>
      <c r="J35" s="3"/>
      <c r="K35" s="4">
        <v>30.040628980905012</v>
      </c>
      <c r="L35" s="4"/>
      <c r="M35" s="4"/>
      <c r="N35" s="5">
        <v>6.9973400704464241</v>
      </c>
      <c r="O35" s="5"/>
      <c r="P35" s="5"/>
      <c r="Q35" s="7">
        <v>42.344369272733758</v>
      </c>
    </row>
    <row r="36" spans="1:19" x14ac:dyDescent="0.25">
      <c r="A36" s="9" t="s">
        <v>60</v>
      </c>
      <c r="B36" s="9" t="s">
        <v>31</v>
      </c>
      <c r="C36" s="10">
        <v>7</v>
      </c>
      <c r="D36" s="9" t="s">
        <v>54</v>
      </c>
      <c r="E36" s="9" t="s">
        <v>21</v>
      </c>
      <c r="F36" s="3">
        <v>57.002692079888327</v>
      </c>
      <c r="G36" s="3">
        <v>6.8468651601503554</v>
      </c>
      <c r="H36" s="3">
        <v>63.849557240038685</v>
      </c>
      <c r="I36" s="3"/>
      <c r="J36" s="3"/>
      <c r="K36" s="4">
        <v>55.830058656814927</v>
      </c>
      <c r="L36" s="4"/>
      <c r="M36" s="4"/>
      <c r="N36" s="5">
        <v>12.574973545773839</v>
      </c>
      <c r="O36" s="5"/>
      <c r="P36" s="5"/>
      <c r="Q36" s="7">
        <v>68.483838914637417</v>
      </c>
    </row>
    <row r="37" spans="1:19" x14ac:dyDescent="0.25">
      <c r="A37" s="9" t="s">
        <v>61</v>
      </c>
      <c r="B37" s="9" t="s">
        <v>31</v>
      </c>
      <c r="C37" s="10">
        <v>14</v>
      </c>
      <c r="D37" s="9" t="s">
        <v>54</v>
      </c>
      <c r="E37" s="9" t="s">
        <v>21</v>
      </c>
      <c r="F37" s="3">
        <v>75.83320111468143</v>
      </c>
      <c r="G37" s="3">
        <v>8.7722009093412545</v>
      </c>
      <c r="H37" s="3">
        <v>84.605402024022681</v>
      </c>
      <c r="I37" s="3"/>
      <c r="J37" s="3"/>
      <c r="K37" s="4">
        <v>63.284940495159233</v>
      </c>
      <c r="L37" s="4"/>
      <c r="M37" s="4"/>
      <c r="N37" s="5">
        <v>13.106613003504204</v>
      </c>
      <c r="O37" s="5"/>
      <c r="P37" s="5"/>
      <c r="Q37" s="7">
        <v>77.852944065582292</v>
      </c>
    </row>
    <row r="38" spans="1:19" x14ac:dyDescent="0.25">
      <c r="A38" s="11" t="s">
        <v>62</v>
      </c>
      <c r="B38" s="11" t="s">
        <v>26</v>
      </c>
      <c r="C38" s="12">
        <v>3</v>
      </c>
      <c r="D38" s="11" t="s">
        <v>54</v>
      </c>
      <c r="E38" s="11" t="s">
        <v>21</v>
      </c>
      <c r="F38" s="3">
        <v>138.14725759514769</v>
      </c>
      <c r="G38" s="3">
        <v>17.403128595580053</v>
      </c>
      <c r="H38" s="3">
        <v>155.55038619072775</v>
      </c>
      <c r="I38" s="3">
        <f>AVERAGE(H38:H41)</f>
        <v>120.71178169004314</v>
      </c>
      <c r="J38" s="3">
        <f>_xlfn.STDEV.P(H38:H41)/SQRT(4)</f>
        <v>17.419302250342312</v>
      </c>
      <c r="K38" s="4">
        <v>144.81468416155676</v>
      </c>
      <c r="L38" s="4">
        <f>AVERAGE(K38:K41)</f>
        <v>138.68281343426713</v>
      </c>
      <c r="M38" s="4">
        <f>_xlfn.STDEV.P(K38:K41)/SQRT(4)</f>
        <v>3.065935363644805</v>
      </c>
      <c r="N38" s="5">
        <v>44.645112050925349</v>
      </c>
      <c r="O38" s="5">
        <f>AVERAGE(N38:N41)</f>
        <v>39.777346792093205</v>
      </c>
      <c r="P38" s="5">
        <f>_xlfn.STDEV.P(N38:N41)/SQRT(4)</f>
        <v>2.43388262941607</v>
      </c>
      <c r="Q38" s="7">
        <v>176.70210729021551</v>
      </c>
      <c r="R38" s="7">
        <f>AVERAGE(Q38:Q41)</f>
        <v>141.06172840874186</v>
      </c>
      <c r="S38" s="7">
        <f>_xlfn.STDEV.P(Q38:Q41)/SQRT(4)</f>
        <v>17.820189440736826</v>
      </c>
    </row>
    <row r="39" spans="1:19" x14ac:dyDescent="0.25">
      <c r="A39" s="11" t="s">
        <v>63</v>
      </c>
      <c r="B39" s="11" t="s">
        <v>26</v>
      </c>
      <c r="C39" s="12">
        <v>6</v>
      </c>
      <c r="D39" s="11" t="s">
        <v>54</v>
      </c>
      <c r="E39" s="11" t="s">
        <v>21</v>
      </c>
      <c r="F39" s="3">
        <v>73.506711620280285</v>
      </c>
      <c r="G39" s="3">
        <v>12.36646556907824</v>
      </c>
      <c r="H39" s="3">
        <v>85.873177189358529</v>
      </c>
      <c r="I39" s="3"/>
      <c r="J39" s="3"/>
      <c r="K39" s="4">
        <v>132.55094270697754</v>
      </c>
      <c r="L39" s="4"/>
      <c r="M39" s="4"/>
      <c r="N39" s="5">
        <v>34.909581533261061</v>
      </c>
      <c r="O39" s="5"/>
      <c r="P39" s="5"/>
      <c r="Q39" s="7">
        <v>105.42134952726819</v>
      </c>
    </row>
    <row r="40" spans="1:19" x14ac:dyDescent="0.25">
      <c r="A40" s="11" t="s">
        <v>64</v>
      </c>
      <c r="B40" s="11" t="s">
        <v>26</v>
      </c>
      <c r="C40" s="12">
        <v>8</v>
      </c>
      <c r="D40" s="11" t="s">
        <v>54</v>
      </c>
      <c r="E40" s="11" t="s">
        <v>21</v>
      </c>
    </row>
    <row r="41" spans="1:19" x14ac:dyDescent="0.25">
      <c r="A41" s="11" t="s">
        <v>65</v>
      </c>
      <c r="B41" s="11" t="s">
        <v>26</v>
      </c>
      <c r="C41" s="12">
        <v>13</v>
      </c>
      <c r="D41" s="11" t="s">
        <v>54</v>
      </c>
      <c r="E41" s="11" t="s">
        <v>21</v>
      </c>
    </row>
    <row r="42" spans="1:19" x14ac:dyDescent="0.25">
      <c r="A42" s="13" t="s">
        <v>66</v>
      </c>
      <c r="B42" s="13" t="s">
        <v>49</v>
      </c>
      <c r="C42" s="14">
        <v>4</v>
      </c>
      <c r="D42" s="13" t="s">
        <v>54</v>
      </c>
      <c r="E42" s="13" t="s">
        <v>21</v>
      </c>
      <c r="F42" s="3">
        <v>729.5021890325097</v>
      </c>
      <c r="G42" s="3">
        <v>74.545789121299194</v>
      </c>
      <c r="H42" s="3">
        <v>804.04797815380891</v>
      </c>
      <c r="I42" s="3">
        <f>AVERAGE(H42:H45)</f>
        <v>638.77345305155916</v>
      </c>
      <c r="J42" s="3">
        <f>_xlfn.STDEV.P(H42:H45)/SQRT(4)</f>
        <v>204.50187408935184</v>
      </c>
      <c r="K42" s="4">
        <v>677.81028505251606</v>
      </c>
      <c r="L42" s="4">
        <f>AVERAGE(K42:K45)</f>
        <v>632.84868833558357</v>
      </c>
      <c r="M42" s="4">
        <f>_xlfn.STDEV.P(K42:K45)/SQRT(4)</f>
        <v>242.55822179192853</v>
      </c>
      <c r="N42" s="5">
        <v>142.93542165760948</v>
      </c>
      <c r="O42" s="5">
        <f>AVERAGE(N42:N45)</f>
        <v>225.76192979038478</v>
      </c>
      <c r="P42" s="5">
        <f>_xlfn.STDEV.P(N42:N45)/SQRT(4)</f>
        <v>124.52292631181331</v>
      </c>
      <c r="Q42" s="7">
        <v>1074.4852118031142</v>
      </c>
      <c r="R42" s="7">
        <f>AVERAGE(Q42:Q45)</f>
        <v>890.56684951563773</v>
      </c>
      <c r="S42" s="7">
        <f>_xlfn.STDEV.P(Q42:Q45)/SQRT(4)</f>
        <v>326.01308719481113</v>
      </c>
    </row>
    <row r="43" spans="1:19" x14ac:dyDescent="0.25">
      <c r="A43" s="13" t="s">
        <v>67</v>
      </c>
      <c r="B43" s="13" t="s">
        <v>49</v>
      </c>
      <c r="C43" s="14">
        <v>9</v>
      </c>
      <c r="D43" s="13" t="s">
        <v>54</v>
      </c>
      <c r="E43" s="13" t="s">
        <v>21</v>
      </c>
      <c r="F43" s="3">
        <v>454.20059535033363</v>
      </c>
      <c r="G43" s="3">
        <v>55.302270058168439</v>
      </c>
      <c r="H43" s="3">
        <v>509.50286540850209</v>
      </c>
      <c r="I43" s="3"/>
      <c r="J43" s="3"/>
      <c r="K43" s="4">
        <v>393.71828423458192</v>
      </c>
      <c r="L43" s="4"/>
      <c r="M43" s="4"/>
      <c r="N43" s="5">
        <v>94.724626423645333</v>
      </c>
      <c r="O43" s="5"/>
      <c r="P43" s="5"/>
      <c r="Q43" s="7">
        <v>542.58776890824083</v>
      </c>
    </row>
    <row r="44" spans="1:19" x14ac:dyDescent="0.25">
      <c r="A44" s="13" t="s">
        <v>68</v>
      </c>
      <c r="B44" s="13" t="s">
        <v>49</v>
      </c>
      <c r="C44" s="14">
        <v>11</v>
      </c>
      <c r="D44" s="13" t="s">
        <v>54</v>
      </c>
      <c r="E44" s="13" t="s">
        <v>21</v>
      </c>
      <c r="F44" s="3">
        <v>54.61552792066346</v>
      </c>
      <c r="G44" s="3">
        <v>7.3798076336218159</v>
      </c>
      <c r="H44" s="3">
        <v>61.995335554285276</v>
      </c>
      <c r="K44" s="4">
        <v>72.933778056713379</v>
      </c>
      <c r="L44" s="4"/>
      <c r="M44" s="4"/>
      <c r="N44" s="5">
        <v>15.522370415620724</v>
      </c>
      <c r="O44" s="5"/>
      <c r="P44" s="5"/>
      <c r="Q44" s="7">
        <v>97.331773455526019</v>
      </c>
    </row>
    <row r="45" spans="1:19" x14ac:dyDescent="0.25">
      <c r="A45" s="13" t="s">
        <v>69</v>
      </c>
      <c r="B45" s="13" t="s">
        <v>49</v>
      </c>
      <c r="C45" s="14">
        <v>16</v>
      </c>
      <c r="D45" s="13" t="s">
        <v>54</v>
      </c>
      <c r="E45" s="13" t="s">
        <v>21</v>
      </c>
      <c r="F45" s="3">
        <v>1056.0201107213177</v>
      </c>
      <c r="G45" s="3">
        <v>123.52752236832281</v>
      </c>
      <c r="H45" s="3">
        <v>1179.5476330896404</v>
      </c>
      <c r="I45" s="3"/>
      <c r="J45" s="3"/>
      <c r="K45" s="4">
        <v>1386.9324059985227</v>
      </c>
      <c r="L45" s="4"/>
      <c r="M45" s="4"/>
      <c r="N45" s="5">
        <v>649.86530066466355</v>
      </c>
      <c r="O45" s="5"/>
      <c r="P45" s="5"/>
      <c r="Q45" s="7">
        <v>1847.8626438956699</v>
      </c>
    </row>
    <row r="46" spans="1:19" x14ac:dyDescent="0.25">
      <c r="A46" s="15" t="s">
        <v>70</v>
      </c>
      <c r="B46" s="15" t="s">
        <v>19</v>
      </c>
      <c r="C46" s="16">
        <v>1</v>
      </c>
      <c r="D46" s="15" t="s">
        <v>71</v>
      </c>
      <c r="E46" s="15" t="s">
        <v>21</v>
      </c>
      <c r="F46" s="3">
        <v>22.792775729339223</v>
      </c>
      <c r="G46" s="3">
        <v>2.8138463572456511</v>
      </c>
      <c r="H46" s="3">
        <v>25.606622086584874</v>
      </c>
      <c r="I46" s="3">
        <f>AVERAGE(H46:H49)</f>
        <v>47.292268399177431</v>
      </c>
      <c r="J46" s="3">
        <f>_xlfn.STDEV.P(H46:H49)/SQRT(4)</f>
        <v>8.991003930104787</v>
      </c>
      <c r="K46" s="4">
        <v>30.006667424717371</v>
      </c>
      <c r="L46" s="4">
        <f>AVERAGE(K46:K49)</f>
        <v>66.421416404517544</v>
      </c>
      <c r="M46" s="4">
        <f>_xlfn.STDEV.P(K46:K49)/SQRT(4)</f>
        <v>13.480890120511955</v>
      </c>
      <c r="N46" s="5">
        <v>7.077237817039677</v>
      </c>
      <c r="O46" s="5">
        <f>AVERAGE(N46:N49)</f>
        <v>28.280051984278145</v>
      </c>
      <c r="P46" s="5">
        <f>_xlfn.STDEV.P(N46:N49)/SQRT(4)</f>
        <v>8.5920262574407005</v>
      </c>
      <c r="Q46" s="7">
        <v>27.287821112258726</v>
      </c>
      <c r="R46" s="7">
        <f>AVERAGE(Q46:Q49)</f>
        <v>77.748856522812289</v>
      </c>
      <c r="S46" s="7">
        <f>_xlfn.STDEV.P(Q46:Q49)/SQRT(4)</f>
        <v>20.905920886261541</v>
      </c>
    </row>
    <row r="47" spans="1:19" x14ac:dyDescent="0.25">
      <c r="A47" s="15" t="s">
        <v>72</v>
      </c>
      <c r="B47" s="15" t="s">
        <v>19</v>
      </c>
      <c r="C47" s="16">
        <v>10</v>
      </c>
      <c r="D47" s="15" t="s">
        <v>71</v>
      </c>
      <c r="E47" s="15" t="s">
        <v>21</v>
      </c>
      <c r="F47" s="3">
        <v>40.467400765115862</v>
      </c>
      <c r="G47" s="3">
        <v>6.164279642754086</v>
      </c>
      <c r="H47" s="3">
        <v>46.63168040786995</v>
      </c>
      <c r="I47" s="3"/>
      <c r="J47" s="3"/>
      <c r="K47" s="4">
        <v>74.836909910586854</v>
      </c>
      <c r="L47" s="4"/>
      <c r="M47" s="4"/>
      <c r="N47" s="5">
        <v>28.597102267714526</v>
      </c>
      <c r="O47" s="5"/>
      <c r="P47" s="5"/>
      <c r="Q47" s="7">
        <v>76.284653821482436</v>
      </c>
    </row>
    <row r="48" spans="1:19" x14ac:dyDescent="0.25">
      <c r="A48" s="15" t="s">
        <v>73</v>
      </c>
      <c r="B48" s="15" t="s">
        <v>19</v>
      </c>
      <c r="C48" s="16">
        <v>12</v>
      </c>
      <c r="D48" s="15" t="s">
        <v>71</v>
      </c>
      <c r="E48" s="15" t="s">
        <v>21</v>
      </c>
      <c r="F48" s="3">
        <v>62.537795663198523</v>
      </c>
      <c r="G48" s="3">
        <v>7.1007070398789356</v>
      </c>
      <c r="H48" s="3">
        <v>69.638502703077464</v>
      </c>
      <c r="I48" s="3"/>
      <c r="J48" s="3"/>
      <c r="K48" s="4">
        <v>94.420671878248413</v>
      </c>
      <c r="L48" s="4"/>
      <c r="M48" s="4"/>
      <c r="N48" s="5">
        <v>49.165815868080223</v>
      </c>
      <c r="O48" s="5"/>
      <c r="P48" s="5"/>
      <c r="Q48" s="7">
        <v>129.67409463469573</v>
      </c>
    </row>
    <row r="49" spans="1:19" x14ac:dyDescent="0.25">
      <c r="A49" s="15" t="s">
        <v>74</v>
      </c>
      <c r="B49" s="15" t="s">
        <v>19</v>
      </c>
      <c r="C49" s="16">
        <v>15</v>
      </c>
      <c r="D49" s="15" t="s">
        <v>71</v>
      </c>
      <c r="E49" s="15" t="s">
        <v>21</v>
      </c>
    </row>
    <row r="50" spans="1:19" x14ac:dyDescent="0.25">
      <c r="A50" s="9" t="s">
        <v>75</v>
      </c>
      <c r="B50" s="9" t="s">
        <v>31</v>
      </c>
      <c r="C50" s="10">
        <v>2</v>
      </c>
      <c r="D50" s="9" t="s">
        <v>71</v>
      </c>
      <c r="E50" s="9" t="s">
        <v>21</v>
      </c>
      <c r="F50" s="3">
        <v>20.997295152774189</v>
      </c>
      <c r="G50" s="3">
        <v>2.3483537685307421</v>
      </c>
      <c r="H50" s="3">
        <v>23.345648921304932</v>
      </c>
      <c r="I50" s="3">
        <f>AVERAGE(H50:H53)</f>
        <v>28.290170561914078</v>
      </c>
      <c r="J50" s="3">
        <f>_xlfn.STDEV.P(H50:H53)/SQRT(4)</f>
        <v>3.5994879686617653</v>
      </c>
      <c r="K50" s="4">
        <v>10.70910294194816</v>
      </c>
      <c r="L50" s="4">
        <f>AVERAGE(K50:K53)</f>
        <v>21.333716599523996</v>
      </c>
      <c r="M50" s="4">
        <f>_xlfn.STDEV.P(K50:K53)/SQRT(4)</f>
        <v>3.3628720114812696</v>
      </c>
      <c r="N50" s="5">
        <v>2.8544926044952299</v>
      </c>
      <c r="O50" s="5">
        <f>AVERAGE(N50:N53)</f>
        <v>5.6868011645446401</v>
      </c>
      <c r="P50" s="5">
        <f>_xlfn.STDEV.P(N50:N53)/SQRT(4)</f>
        <v>0.85459781932242429</v>
      </c>
      <c r="Q50" s="7">
        <v>20.345608406445081</v>
      </c>
      <c r="R50" s="7">
        <f>AVERAGE(Q50:Q53)</f>
        <v>33.916803801823995</v>
      </c>
      <c r="S50" s="7">
        <f>_xlfn.STDEV.P(Q50:Q53)/SQRT(4)</f>
        <v>4.6154022086229682</v>
      </c>
    </row>
    <row r="51" spans="1:19" x14ac:dyDescent="0.25">
      <c r="A51" s="9" t="s">
        <v>76</v>
      </c>
      <c r="B51" s="9" t="s">
        <v>31</v>
      </c>
      <c r="C51" s="10">
        <v>5</v>
      </c>
      <c r="D51" s="9" t="s">
        <v>71</v>
      </c>
      <c r="E51" s="9" t="s">
        <v>21</v>
      </c>
      <c r="F51" s="3">
        <v>20.205707215039343</v>
      </c>
      <c r="G51" s="3">
        <v>2.8494768551744771</v>
      </c>
      <c r="H51" s="3">
        <v>23.055184070213819</v>
      </c>
      <c r="I51" s="3"/>
      <c r="J51" s="3"/>
      <c r="K51" s="4">
        <v>21.076625183020383</v>
      </c>
      <c r="L51" s="4"/>
      <c r="M51" s="4"/>
      <c r="N51" s="5">
        <v>7.2713895718643702</v>
      </c>
      <c r="O51" s="5"/>
      <c r="P51" s="5"/>
      <c r="Q51" s="7">
        <v>31.60820523662299</v>
      </c>
    </row>
    <row r="52" spans="1:19" x14ac:dyDescent="0.25">
      <c r="A52" s="9" t="s">
        <v>77</v>
      </c>
      <c r="B52" s="9" t="s">
        <v>31</v>
      </c>
      <c r="C52" s="10">
        <v>7</v>
      </c>
      <c r="D52" s="9" t="s">
        <v>71</v>
      </c>
      <c r="E52" s="9" t="s">
        <v>21</v>
      </c>
      <c r="F52" s="3">
        <v>24.342794694667308</v>
      </c>
      <c r="G52" s="3">
        <v>2.9386398169130441</v>
      </c>
      <c r="H52" s="3"/>
      <c r="I52" s="3"/>
      <c r="J52" s="3"/>
      <c r="K52" s="4">
        <v>24.678350323932882</v>
      </c>
      <c r="L52" s="4"/>
      <c r="M52" s="4"/>
      <c r="N52" s="5">
        <v>5.8781661918365486</v>
      </c>
      <c r="O52" s="5"/>
      <c r="P52" s="5"/>
      <c r="Q52" s="7">
        <v>38.304229751426135</v>
      </c>
    </row>
    <row r="53" spans="1:19" x14ac:dyDescent="0.25">
      <c r="A53" s="9" t="s">
        <v>78</v>
      </c>
      <c r="B53" s="9" t="s">
        <v>31</v>
      </c>
      <c r="C53" s="10">
        <v>14</v>
      </c>
      <c r="D53" s="9" t="s">
        <v>71</v>
      </c>
      <c r="E53" s="9" t="s">
        <v>21</v>
      </c>
      <c r="F53" s="3">
        <v>34.132175664583521</v>
      </c>
      <c r="G53" s="3">
        <v>4.3375030296399606</v>
      </c>
      <c r="H53" s="3">
        <v>38.469678694223482</v>
      </c>
      <c r="I53" s="3"/>
      <c r="J53" s="3"/>
      <c r="K53" s="4">
        <v>28.870787949194565</v>
      </c>
      <c r="L53" s="4"/>
      <c r="M53" s="4"/>
      <c r="N53" s="5">
        <v>6.7431562899824105</v>
      </c>
      <c r="O53" s="5"/>
      <c r="P53" s="5"/>
      <c r="Q53" s="7">
        <v>45.409171812801773</v>
      </c>
    </row>
    <row r="54" spans="1:19" x14ac:dyDescent="0.25">
      <c r="A54" s="11" t="s">
        <v>79</v>
      </c>
      <c r="B54" s="11" t="s">
        <v>26</v>
      </c>
      <c r="C54" s="12">
        <v>3</v>
      </c>
      <c r="D54" s="11" t="s">
        <v>71</v>
      </c>
      <c r="E54" s="11" t="s">
        <v>21</v>
      </c>
      <c r="I54" s="3">
        <f>AVERAGE(H54:H57)</f>
        <v>262.42242172789628</v>
      </c>
      <c r="J54" s="3">
        <f>_xlfn.STDEV.P(H54:H57)/SQRT(4)</f>
        <v>135.82301483477792</v>
      </c>
      <c r="L54" s="4">
        <f>AVERAGE(K54:K57)</f>
        <v>315.56396391635843</v>
      </c>
      <c r="M54" s="4">
        <f>_xlfn.STDEV.P(K54:K57)/SQRT(4)</f>
        <v>152.44094633993359</v>
      </c>
      <c r="O54" s="5">
        <f>AVERAGE(N54:N57)</f>
        <v>76.965299444078042</v>
      </c>
      <c r="P54" s="5">
        <f>_xlfn.STDEV.P(N54:N57)/SQRT(4)</f>
        <v>38.994328842941727</v>
      </c>
      <c r="R54" s="7">
        <f>AVERAGE(Q54:Q57)</f>
        <v>367.05847437067973</v>
      </c>
      <c r="S54" s="7">
        <f>_xlfn.STDEV.P(Q54:Q57)/SQRT(4)</f>
        <v>191.73740611461278</v>
      </c>
    </row>
    <row r="55" spans="1:19" x14ac:dyDescent="0.25">
      <c r="A55" s="11" t="s">
        <v>80</v>
      </c>
      <c r="B55" s="11" t="s">
        <v>26</v>
      </c>
      <c r="C55" s="12">
        <v>6</v>
      </c>
      <c r="D55" s="11" t="s">
        <v>71</v>
      </c>
      <c r="E55" s="11" t="s">
        <v>21</v>
      </c>
      <c r="F55" s="3">
        <v>1.5891477925650566</v>
      </c>
      <c r="G55" s="3">
        <v>0.26463640086165052</v>
      </c>
      <c r="H55" s="3">
        <v>1.8537841934267072</v>
      </c>
      <c r="I55" s="3"/>
      <c r="J55" s="3"/>
      <c r="K55" s="4">
        <v>5.7120428391997908</v>
      </c>
      <c r="L55" s="4"/>
      <c r="M55" s="4"/>
      <c r="N55" s="5">
        <v>1.3051974460832203</v>
      </c>
      <c r="O55" s="5"/>
      <c r="P55" s="5"/>
      <c r="Q55" s="7">
        <v>6.6580485707892505</v>
      </c>
    </row>
    <row r="56" spans="1:19" x14ac:dyDescent="0.25">
      <c r="A56" s="11" t="s">
        <v>81</v>
      </c>
      <c r="B56" s="11" t="s">
        <v>26</v>
      </c>
      <c r="C56" s="12">
        <v>8</v>
      </c>
      <c r="D56" s="11" t="s">
        <v>71</v>
      </c>
      <c r="E56" s="11" t="s">
        <v>21</v>
      </c>
      <c r="F56" s="3">
        <v>564.7215708204152</v>
      </c>
      <c r="G56" s="3">
        <v>72.45467084597135</v>
      </c>
      <c r="H56" s="3">
        <v>637.17624166638655</v>
      </c>
      <c r="I56" s="3"/>
      <c r="J56" s="3"/>
      <c r="K56" s="4">
        <v>730.14988089736403</v>
      </c>
      <c r="L56" s="4"/>
      <c r="M56" s="4"/>
      <c r="N56" s="5">
        <v>184.29360808820371</v>
      </c>
      <c r="O56" s="5"/>
      <c r="P56" s="5"/>
      <c r="Q56" s="7">
        <v>898.2046193368094</v>
      </c>
    </row>
    <row r="57" spans="1:19" x14ac:dyDescent="0.25">
      <c r="A57" s="11" t="s">
        <v>82</v>
      </c>
      <c r="B57" s="11" t="s">
        <v>26</v>
      </c>
      <c r="C57" s="12">
        <v>13</v>
      </c>
      <c r="D57" s="11" t="s">
        <v>71</v>
      </c>
      <c r="E57" s="11" t="s">
        <v>21</v>
      </c>
      <c r="F57" s="3">
        <v>128.4212715829342</v>
      </c>
      <c r="G57" s="3">
        <v>19.815967740941485</v>
      </c>
      <c r="H57" s="3">
        <v>148.23723932387568</v>
      </c>
      <c r="I57" s="3"/>
      <c r="J57" s="3"/>
      <c r="K57" s="4">
        <v>210.82996801251159</v>
      </c>
      <c r="L57" s="4"/>
      <c r="M57" s="4"/>
      <c r="N57" s="5">
        <v>45.297092797947208</v>
      </c>
      <c r="O57" s="5"/>
      <c r="P57" s="5"/>
      <c r="Q57" s="7">
        <v>196.31275520444055</v>
      </c>
    </row>
    <row r="58" spans="1:19" x14ac:dyDescent="0.25">
      <c r="A58" s="13" t="s">
        <v>83</v>
      </c>
      <c r="B58" s="13" t="s">
        <v>49</v>
      </c>
      <c r="C58" s="14">
        <v>4</v>
      </c>
      <c r="D58" s="13" t="s">
        <v>71</v>
      </c>
      <c r="E58" s="13" t="s">
        <v>21</v>
      </c>
      <c r="F58" s="3">
        <v>227.38366661896563</v>
      </c>
      <c r="G58" s="3">
        <v>30.890594971124791</v>
      </c>
      <c r="H58" s="3">
        <v>258.27426159009042</v>
      </c>
      <c r="I58" s="3">
        <f>AVERAGE(H58:H61)</f>
        <v>120.07454314447841</v>
      </c>
      <c r="J58" s="3">
        <f>_xlfn.STDEV.P(H58:H61)/SQRT(4)</f>
        <v>49.183766310550162</v>
      </c>
      <c r="K58" s="4">
        <v>143.80161625539458</v>
      </c>
      <c r="L58" s="4">
        <f>AVERAGE(K58:K61)</f>
        <v>78.681848686860079</v>
      </c>
      <c r="M58" s="4">
        <f>_xlfn.STDEV.P(K58:K61)/SQRT(4)</f>
        <v>23.582076113483577</v>
      </c>
      <c r="N58" s="5">
        <v>33.056856129449955</v>
      </c>
      <c r="O58" s="5">
        <f>AVERAGE(N58:N61)</f>
        <v>19.339206046363042</v>
      </c>
      <c r="P58" s="5">
        <f>_xlfn.STDEV.P(N58:N61)/SQRT(4)</f>
        <v>5.1003302208899077</v>
      </c>
      <c r="Q58" s="7">
        <v>288.51383896111258</v>
      </c>
      <c r="R58" s="7">
        <f>AVERAGE(Q58:Q61)</f>
        <v>141.40321714259636</v>
      </c>
      <c r="S58" s="7">
        <f>_xlfn.STDEV.P(Q58:Q61)/SQRT(4)</f>
        <v>52.653361906286484</v>
      </c>
    </row>
    <row r="59" spans="1:19" x14ac:dyDescent="0.25">
      <c r="A59" s="13" t="s">
        <v>84</v>
      </c>
      <c r="B59" s="13" t="s">
        <v>49</v>
      </c>
      <c r="C59" s="14">
        <v>9</v>
      </c>
      <c r="D59" s="13" t="s">
        <v>71</v>
      </c>
      <c r="E59" s="13" t="s">
        <v>21</v>
      </c>
      <c r="F59" s="3">
        <v>32.575980223650987</v>
      </c>
      <c r="G59" s="3">
        <v>4.6188061254691997</v>
      </c>
      <c r="H59" s="3">
        <v>37.194786349120186</v>
      </c>
      <c r="I59" s="3"/>
      <c r="J59" s="3"/>
      <c r="K59" s="4">
        <v>33.62205343099312</v>
      </c>
      <c r="L59" s="4"/>
      <c r="M59" s="4"/>
      <c r="N59" s="5">
        <v>8.6138881079909098</v>
      </c>
      <c r="O59" s="5"/>
      <c r="P59" s="5"/>
      <c r="Q59" s="7">
        <v>47.770360782426835</v>
      </c>
    </row>
    <row r="60" spans="1:19" x14ac:dyDescent="0.25">
      <c r="A60" s="13" t="s">
        <v>85</v>
      </c>
      <c r="B60" s="13" t="s">
        <v>49</v>
      </c>
      <c r="C60" s="14">
        <v>11</v>
      </c>
      <c r="D60" s="13" t="s">
        <v>71</v>
      </c>
      <c r="E60" s="13" t="s">
        <v>21</v>
      </c>
      <c r="F60" s="3">
        <v>57.114282300435846</v>
      </c>
      <c r="G60" s="3">
        <v>7.6402991937887448</v>
      </c>
      <c r="H60" s="3">
        <v>64.754581494224595</v>
      </c>
      <c r="I60" s="3"/>
      <c r="J60" s="3"/>
      <c r="K60" s="4">
        <v>58.621876374192524</v>
      </c>
      <c r="L60" s="4"/>
      <c r="M60" s="4"/>
      <c r="N60" s="5">
        <v>16.346873901648255</v>
      </c>
      <c r="O60" s="5"/>
      <c r="P60" s="5"/>
      <c r="Q60" s="7">
        <v>87.925451684249651</v>
      </c>
    </row>
    <row r="61" spans="1:19" x14ac:dyDescent="0.25">
      <c r="A61" s="13" t="s">
        <v>86</v>
      </c>
      <c r="B61" s="13" t="s">
        <v>49</v>
      </c>
      <c r="C61" s="14">
        <v>16</v>
      </c>
      <c r="D61" s="13" t="s">
        <v>71</v>
      </c>
      <c r="E61" s="13" t="s">
        <v>21</v>
      </c>
    </row>
    <row r="62" spans="1:19" x14ac:dyDescent="0.25">
      <c r="A62" s="1" t="s">
        <v>87</v>
      </c>
      <c r="B62" s="1" t="s">
        <v>19</v>
      </c>
      <c r="C62" s="8">
        <v>1</v>
      </c>
      <c r="D62" s="1" t="s">
        <v>88</v>
      </c>
      <c r="E62" s="1" t="s">
        <v>89</v>
      </c>
      <c r="F62" s="3">
        <v>51.837792261370893</v>
      </c>
      <c r="G62" s="3">
        <v>5.2022991358911375</v>
      </c>
      <c r="H62" s="3">
        <v>57.040091397262032</v>
      </c>
      <c r="I62" s="3">
        <f>AVERAGE(H62:H65)</f>
        <v>28.316810674570132</v>
      </c>
      <c r="J62" s="3">
        <f>_xlfn.STDEV.P(H62:H65)/SQRT(4)</f>
        <v>10.899407471598508</v>
      </c>
      <c r="K62" s="4">
        <v>37.585259855467243</v>
      </c>
      <c r="L62" s="4">
        <f>AVERAGE(K62:K65)</f>
        <v>30.575422392503757</v>
      </c>
      <c r="M62" s="4">
        <f>_xlfn.STDEV.P(K62:K65)/SQRT(4)</f>
        <v>3.3602381109876642</v>
      </c>
      <c r="N62" s="5">
        <v>6.725046886069622</v>
      </c>
      <c r="O62" s="5">
        <f>AVERAGE(N62:N65)</f>
        <v>4.5304136429901574</v>
      </c>
      <c r="P62" s="5">
        <f>_xlfn.STDEV.P(N62:N65)/SQRT(4)</f>
        <v>1.1758671649326651</v>
      </c>
      <c r="Q62" s="7">
        <v>76.064102033174294</v>
      </c>
      <c r="R62" s="7">
        <f>AVERAGE(Q62:Q65)</f>
        <v>46.847804154370728</v>
      </c>
      <c r="S62" s="7">
        <f>_xlfn.STDEV.P(Q62:Q65)/SQRT(4)</f>
        <v>11.494927908236047</v>
      </c>
    </row>
    <row r="63" spans="1:19" x14ac:dyDescent="0.25">
      <c r="A63" s="1" t="s">
        <v>90</v>
      </c>
      <c r="B63" s="1" t="s">
        <v>19</v>
      </c>
      <c r="C63" s="8">
        <v>8</v>
      </c>
      <c r="D63" s="1" t="s">
        <v>88</v>
      </c>
      <c r="E63" s="1" t="s">
        <v>89</v>
      </c>
      <c r="F63" s="3">
        <v>2.9562736183134</v>
      </c>
      <c r="G63" s="3">
        <v>1.3028996968862407</v>
      </c>
      <c r="H63" s="3">
        <v>4.2591733151996412</v>
      </c>
      <c r="I63" s="3"/>
      <c r="J63" s="3"/>
      <c r="K63" s="4">
        <v>21.512281370367489</v>
      </c>
      <c r="L63" s="4"/>
      <c r="M63" s="4"/>
      <c r="N63" s="5">
        <v>1.2689181393617488</v>
      </c>
      <c r="O63" s="5"/>
      <c r="P63" s="5"/>
      <c r="Q63" s="7">
        <v>19.886268659613879</v>
      </c>
    </row>
    <row r="64" spans="1:19" x14ac:dyDescent="0.25">
      <c r="A64" s="1" t="s">
        <v>91</v>
      </c>
      <c r="B64" s="1" t="s">
        <v>19</v>
      </c>
      <c r="C64" s="8">
        <v>12</v>
      </c>
      <c r="D64" s="1" t="s">
        <v>88</v>
      </c>
      <c r="E64" s="1" t="s">
        <v>89</v>
      </c>
      <c r="H64" s="3"/>
    </row>
    <row r="65" spans="1:19" x14ac:dyDescent="0.25">
      <c r="A65" s="1" t="s">
        <v>92</v>
      </c>
      <c r="B65" s="1" t="s">
        <v>19</v>
      </c>
      <c r="C65" s="8">
        <v>19</v>
      </c>
      <c r="D65" s="1" t="s">
        <v>88</v>
      </c>
      <c r="E65" s="1" t="s">
        <v>89</v>
      </c>
      <c r="F65" s="3">
        <v>21.638944128893716</v>
      </c>
      <c r="G65" s="3">
        <v>2.0122231823550072</v>
      </c>
      <c r="H65" s="3">
        <v>23.651167311248724</v>
      </c>
      <c r="I65" s="3"/>
      <c r="J65" s="3"/>
      <c r="K65" s="4">
        <v>32.628725951676543</v>
      </c>
      <c r="L65" s="4"/>
      <c r="M65" s="4"/>
      <c r="N65" s="5">
        <v>5.597275903539102</v>
      </c>
      <c r="O65" s="5"/>
      <c r="P65" s="5"/>
      <c r="Q65" s="7">
        <v>44.593041770324035</v>
      </c>
    </row>
    <row r="66" spans="1:19" x14ac:dyDescent="0.25">
      <c r="A66" s="9" t="s">
        <v>93</v>
      </c>
      <c r="B66" s="9" t="s">
        <v>94</v>
      </c>
      <c r="C66" s="10">
        <v>2</v>
      </c>
      <c r="D66" s="9" t="s">
        <v>88</v>
      </c>
      <c r="E66" s="9" t="s">
        <v>89</v>
      </c>
      <c r="I66" s="3">
        <f>AVERAGE(H66:H69)</f>
        <v>74.351542343111021</v>
      </c>
      <c r="J66" s="3">
        <f>_xlfn.STDEV.P(H66:H69)/SQRT(4)</f>
        <v>2.4038171478805026</v>
      </c>
      <c r="L66" s="4">
        <f>AVERAGE(K66:K69)</f>
        <v>59.460241790896475</v>
      </c>
      <c r="M66" s="4">
        <f>_xlfn.STDEV.P(K66:K69)/SQRT(4)</f>
        <v>2.0199774502751051</v>
      </c>
      <c r="O66" s="5">
        <f>AVERAGE(N66:N69)</f>
        <v>11.283324712906063</v>
      </c>
      <c r="P66" s="5">
        <f>_xlfn.STDEV.P(N66:N69)/SQRT(4)</f>
        <v>1.058780542047304</v>
      </c>
      <c r="R66" s="7">
        <f>AVERAGE(Q66:Q69)</f>
        <v>113.62779405994368</v>
      </c>
      <c r="S66" s="7">
        <f>_xlfn.STDEV.P(Q66:Q69)/SQRT(4)</f>
        <v>2.8477400953156464</v>
      </c>
    </row>
    <row r="67" spans="1:19" x14ac:dyDescent="0.25">
      <c r="A67" s="9" t="s">
        <v>95</v>
      </c>
      <c r="B67" s="9" t="s">
        <v>94</v>
      </c>
      <c r="C67" s="10">
        <v>10</v>
      </c>
      <c r="D67" s="9" t="s">
        <v>88</v>
      </c>
      <c r="E67" s="9" t="s">
        <v>89</v>
      </c>
      <c r="F67" s="3">
        <v>63.096700911120593</v>
      </c>
      <c r="G67" s="3">
        <v>6.4472071362294248</v>
      </c>
      <c r="H67" s="3">
        <v>69.543908047350016</v>
      </c>
      <c r="I67" s="3"/>
      <c r="J67" s="3"/>
      <c r="K67" s="4">
        <v>55.420286890346269</v>
      </c>
      <c r="L67" s="4"/>
      <c r="M67" s="4"/>
      <c r="N67" s="5">
        <v>9.1657636288114581</v>
      </c>
      <c r="O67" s="5"/>
      <c r="P67" s="5"/>
      <c r="Q67" s="7">
        <v>107.9323138693124</v>
      </c>
    </row>
    <row r="68" spans="1:19" x14ac:dyDescent="0.25">
      <c r="A68" s="9" t="s">
        <v>96</v>
      </c>
      <c r="B68" s="9" t="s">
        <v>94</v>
      </c>
      <c r="C68" s="10">
        <v>14</v>
      </c>
      <c r="D68" s="9" t="s">
        <v>88</v>
      </c>
      <c r="E68" s="9" t="s">
        <v>89</v>
      </c>
      <c r="F68" s="3">
        <v>72.631316818056334</v>
      </c>
      <c r="G68" s="3">
        <v>6.5278598208156851</v>
      </c>
      <c r="H68" s="3">
        <v>79.159176638872026</v>
      </c>
      <c r="I68" s="3"/>
      <c r="J68" s="3"/>
      <c r="K68" s="4">
        <v>63.500196691446689</v>
      </c>
      <c r="L68" s="4"/>
      <c r="M68" s="4"/>
      <c r="N68" s="5">
        <v>13.400885797000669</v>
      </c>
      <c r="O68" s="5"/>
      <c r="P68" s="5"/>
      <c r="Q68" s="7">
        <v>119.32327425057498</v>
      </c>
    </row>
    <row r="69" spans="1:19" x14ac:dyDescent="0.25">
      <c r="A69" s="9" t="s">
        <v>97</v>
      </c>
      <c r="B69" s="9" t="s">
        <v>94</v>
      </c>
      <c r="C69" s="10">
        <v>18</v>
      </c>
      <c r="D69" s="9" t="s">
        <v>88</v>
      </c>
      <c r="E69" s="9" t="s">
        <v>89</v>
      </c>
    </row>
    <row r="70" spans="1:19" x14ac:dyDescent="0.25">
      <c r="A70" s="11" t="s">
        <v>98</v>
      </c>
      <c r="B70" s="11" t="s">
        <v>99</v>
      </c>
      <c r="C70" s="12">
        <v>3</v>
      </c>
      <c r="D70" s="11" t="s">
        <v>88</v>
      </c>
      <c r="E70" s="11" t="s">
        <v>89</v>
      </c>
      <c r="F70" s="3">
        <v>15.271124725828278</v>
      </c>
      <c r="G70" s="3">
        <v>1.8360108109572364</v>
      </c>
      <c r="H70" s="3">
        <v>17.107135536785513</v>
      </c>
      <c r="I70" s="3">
        <f>AVERAGE(H70:H73)</f>
        <v>13.649528785583124</v>
      </c>
      <c r="J70" s="3">
        <f>_xlfn.STDEV.P(H70:H73)/SQRT(4)</f>
        <v>3.3198200647628369</v>
      </c>
      <c r="K70" s="4">
        <v>25.145946970164978</v>
      </c>
      <c r="L70" s="4">
        <f>AVERAGE(K70:K73)</f>
        <v>13.906401711019583</v>
      </c>
      <c r="M70" s="4">
        <f>_xlfn.STDEV.P(K70:K73)/SQRT(4)</f>
        <v>4.1843289295716701</v>
      </c>
      <c r="N70" s="5">
        <v>2.6677377885256597</v>
      </c>
      <c r="O70" s="5">
        <f>AVERAGE(N70:N73)</f>
        <v>1.7841638851839381</v>
      </c>
      <c r="P70" s="5">
        <f>_xlfn.STDEV.P(N70:N73)/SQRT(4)</f>
        <v>0.41511239993420895</v>
      </c>
      <c r="Q70" s="7">
        <v>36.278997061391323</v>
      </c>
      <c r="R70" s="7">
        <f>AVERAGE(Q70:Q73)</f>
        <v>22.567324512293357</v>
      </c>
      <c r="S70" s="7">
        <f>_xlfn.STDEV.P(Q70:Q73)/SQRT(4)</f>
        <v>5.6885208685572008</v>
      </c>
    </row>
    <row r="71" spans="1:19" x14ac:dyDescent="0.25">
      <c r="A71" s="11" t="s">
        <v>100</v>
      </c>
      <c r="B71" s="11" t="s">
        <v>101</v>
      </c>
      <c r="C71" s="12">
        <v>9</v>
      </c>
      <c r="D71" s="11" t="s">
        <v>88</v>
      </c>
      <c r="E71" s="11" t="s">
        <v>89</v>
      </c>
      <c r="H71" s="3"/>
    </row>
    <row r="72" spans="1:19" x14ac:dyDescent="0.25">
      <c r="A72" s="11" t="s">
        <v>102</v>
      </c>
      <c r="B72" s="11" t="s">
        <v>101</v>
      </c>
      <c r="C72" s="12">
        <v>15</v>
      </c>
      <c r="D72" s="11" t="s">
        <v>88</v>
      </c>
      <c r="E72" s="11" t="s">
        <v>89</v>
      </c>
      <c r="F72" s="3">
        <v>4.0425218913801864</v>
      </c>
      <c r="G72" s="3">
        <v>0.31771753951671949</v>
      </c>
      <c r="H72" s="3">
        <v>4.3602394308969057</v>
      </c>
      <c r="I72" s="3"/>
      <c r="J72" s="3"/>
      <c r="K72" s="4">
        <v>5.0763147166503408</v>
      </c>
      <c r="L72" s="4"/>
      <c r="M72" s="4"/>
      <c r="N72" s="5">
        <v>0.67276309294902703</v>
      </c>
      <c r="O72" s="5"/>
      <c r="P72" s="5"/>
      <c r="Q72" s="7">
        <v>8.4212108108010515</v>
      </c>
    </row>
    <row r="73" spans="1:19" x14ac:dyDescent="0.25">
      <c r="A73" s="11" t="s">
        <v>103</v>
      </c>
      <c r="B73" s="11" t="s">
        <v>101</v>
      </c>
      <c r="C73" s="12">
        <v>16</v>
      </c>
      <c r="D73" s="11" t="s">
        <v>88</v>
      </c>
      <c r="E73" s="11" t="s">
        <v>89</v>
      </c>
      <c r="F73" s="3">
        <v>17.865519935100984</v>
      </c>
      <c r="G73" s="3">
        <v>1.6156914539659728</v>
      </c>
      <c r="H73" s="3">
        <v>19.481211389066956</v>
      </c>
      <c r="I73" s="3"/>
      <c r="J73" s="3"/>
      <c r="K73" s="4">
        <v>11.496943446243435</v>
      </c>
      <c r="L73" s="4"/>
      <c r="M73" s="4"/>
      <c r="N73" s="5">
        <v>2.0119907740771272</v>
      </c>
      <c r="O73" s="5"/>
      <c r="P73" s="5"/>
      <c r="Q73" s="7">
        <v>23.001765664687706</v>
      </c>
    </row>
    <row r="74" spans="1:19" x14ac:dyDescent="0.25">
      <c r="A74" s="17" t="s">
        <v>104</v>
      </c>
      <c r="B74" s="17" t="s">
        <v>105</v>
      </c>
      <c r="C74" s="18">
        <v>4</v>
      </c>
      <c r="D74" s="17" t="s">
        <v>88</v>
      </c>
      <c r="E74" s="17" t="s">
        <v>89</v>
      </c>
      <c r="F74" s="3">
        <v>71.919205537910898</v>
      </c>
      <c r="G74" s="3">
        <v>5.2305165115185694</v>
      </c>
      <c r="H74" s="3">
        <v>77.149722049429471</v>
      </c>
      <c r="I74" s="3">
        <f>AVERAGE(H74:H77)</f>
        <v>43.226847076559416</v>
      </c>
      <c r="J74" s="3">
        <f>_xlfn.STDEV.P(H74:H77)/SQRT(4)</f>
        <v>17.658306338170377</v>
      </c>
      <c r="K74" s="4">
        <v>52.533430004902478</v>
      </c>
      <c r="L74" s="4">
        <f>AVERAGE(K74:K77)</f>
        <v>33.772206552461775</v>
      </c>
      <c r="M74" s="4">
        <f>_xlfn.STDEV.P(K74:K77)/SQRT(4)</f>
        <v>11.944562800095094</v>
      </c>
      <c r="N74" s="5">
        <v>7.2921170676044795</v>
      </c>
      <c r="O74" s="5">
        <f>AVERAGE(N74:N77)</f>
        <v>5.7344101304044939</v>
      </c>
      <c r="P74" s="5">
        <f>_xlfn.STDEV.P(N74:N77)/SQRT(4)</f>
        <v>2.1459454334011658</v>
      </c>
      <c r="Q74" s="7">
        <v>111.55666569888051</v>
      </c>
      <c r="R74" s="7">
        <f>AVERAGE(Q74:Q77)</f>
        <v>62.893658521420853</v>
      </c>
      <c r="S74" s="7">
        <f>_xlfn.STDEV.P(Q74:Q77)/SQRT(4)</f>
        <v>23.903158721296023</v>
      </c>
    </row>
    <row r="75" spans="1:19" x14ac:dyDescent="0.25">
      <c r="A75" s="17" t="s">
        <v>106</v>
      </c>
      <c r="B75" s="17" t="s">
        <v>105</v>
      </c>
      <c r="C75" s="18">
        <v>7</v>
      </c>
      <c r="D75" s="17" t="s">
        <v>88</v>
      </c>
      <c r="E75" s="17" t="s">
        <v>89</v>
      </c>
      <c r="F75" s="3">
        <v>72.058154512513852</v>
      </c>
      <c r="G75" s="3">
        <v>7.8070125919960907</v>
      </c>
      <c r="H75" s="3">
        <v>79.865167104509936</v>
      </c>
      <c r="I75" s="3"/>
      <c r="J75" s="3"/>
      <c r="K75" s="4">
        <v>61.976278328062705</v>
      </c>
      <c r="L75" s="4"/>
      <c r="M75" s="4"/>
      <c r="N75" s="5">
        <v>11.989204344798461</v>
      </c>
      <c r="O75" s="5"/>
      <c r="P75" s="5"/>
      <c r="Q75" s="7">
        <v>109.54297334782981</v>
      </c>
    </row>
    <row r="76" spans="1:19" x14ac:dyDescent="0.25">
      <c r="A76" s="17" t="s">
        <v>107</v>
      </c>
      <c r="B76" s="17" t="s">
        <v>105</v>
      </c>
      <c r="C76" s="18">
        <v>11</v>
      </c>
      <c r="D76" s="17" t="s">
        <v>88</v>
      </c>
      <c r="E76" s="17" t="s">
        <v>89</v>
      </c>
      <c r="F76" s="3">
        <v>5.5091899488580509</v>
      </c>
      <c r="G76" s="3">
        <v>0.63657873940529153</v>
      </c>
      <c r="H76" s="3">
        <v>6.1457686882633427</v>
      </c>
      <c r="I76" s="3"/>
      <c r="J76" s="3"/>
      <c r="K76" s="4">
        <v>6.262237267501721</v>
      </c>
      <c r="L76" s="4"/>
      <c r="M76" s="4"/>
      <c r="N76" s="5">
        <v>0.92959955056789123</v>
      </c>
      <c r="O76" s="5"/>
      <c r="P76" s="5"/>
      <c r="Q76" s="7">
        <v>9.9787074744267379</v>
      </c>
    </row>
    <row r="77" spans="1:19" x14ac:dyDescent="0.25">
      <c r="A77" s="17" t="s">
        <v>108</v>
      </c>
      <c r="B77" s="17" t="s">
        <v>105</v>
      </c>
      <c r="C77" s="18">
        <v>20</v>
      </c>
      <c r="D77" s="17" t="s">
        <v>88</v>
      </c>
      <c r="E77" s="17" t="s">
        <v>89</v>
      </c>
      <c r="F77" s="3">
        <v>8.8754401910649534</v>
      </c>
      <c r="G77" s="3">
        <v>0.87129027296996509</v>
      </c>
      <c r="H77" s="3">
        <v>9.7467304640349184</v>
      </c>
      <c r="I77" s="3"/>
      <c r="J77" s="3"/>
      <c r="K77" s="4">
        <v>14.316880609380213</v>
      </c>
      <c r="L77" s="4"/>
      <c r="M77" s="4"/>
      <c r="N77" s="5">
        <v>2.726719558647146</v>
      </c>
      <c r="O77" s="5"/>
      <c r="P77" s="5"/>
      <c r="Q77" s="7">
        <v>20.496287564546385</v>
      </c>
    </row>
    <row r="78" spans="1:19" x14ac:dyDescent="0.25">
      <c r="A78" s="19" t="s">
        <v>109</v>
      </c>
      <c r="B78" s="19" t="s">
        <v>31</v>
      </c>
      <c r="C78" s="20">
        <v>5</v>
      </c>
      <c r="D78" s="19" t="s">
        <v>88</v>
      </c>
      <c r="E78" s="19" t="s">
        <v>89</v>
      </c>
      <c r="F78" s="3">
        <v>116.47873663726664</v>
      </c>
      <c r="G78" s="3">
        <v>11.906780917345685</v>
      </c>
      <c r="H78" s="3">
        <v>128.38551755461231</v>
      </c>
      <c r="I78" s="3">
        <f>AVERAGE(H78:H81)</f>
        <v>47.287626095720263</v>
      </c>
      <c r="J78" s="3">
        <f>_xlfn.STDEV.P(H78:H81)/SQRT(4)</f>
        <v>24.497947365430448</v>
      </c>
      <c r="K78" s="4">
        <v>102.12156843458534</v>
      </c>
      <c r="L78" s="4">
        <f>AVERAGE(K78:K81)</f>
        <v>42.575438614930022</v>
      </c>
      <c r="M78" s="4">
        <f>_xlfn.STDEV.P(K78:K81)/SQRT(4)</f>
        <v>18.214019156420257</v>
      </c>
      <c r="N78" s="5">
        <v>16.807550676360883</v>
      </c>
      <c r="O78" s="5">
        <f>AVERAGE(N78:N81)</f>
        <v>6.7303738248446541</v>
      </c>
      <c r="P78" s="5">
        <f>_xlfn.STDEV.P(N78:N81)/SQRT(4)</f>
        <v>3.0818546478170457</v>
      </c>
      <c r="Q78" s="7">
        <v>162.00477581230783</v>
      </c>
      <c r="R78" s="7">
        <f>AVERAGE(Q78:Q81)</f>
        <v>71.357657443241436</v>
      </c>
      <c r="S78" s="7">
        <f>_xlfn.STDEV.P(Q78:Q81)/SQRT(4)</f>
        <v>27.985313933717578</v>
      </c>
    </row>
    <row r="79" spans="1:19" x14ac:dyDescent="0.25">
      <c r="A79" s="19" t="s">
        <v>110</v>
      </c>
      <c r="B79" s="19" t="s">
        <v>31</v>
      </c>
      <c r="C79" s="20">
        <v>6</v>
      </c>
      <c r="D79" s="19" t="s">
        <v>88</v>
      </c>
      <c r="E79" s="19" t="s">
        <v>89</v>
      </c>
      <c r="F79" s="3">
        <v>38.890718565302848</v>
      </c>
      <c r="G79" s="3">
        <v>3.9892614935106372</v>
      </c>
      <c r="H79" s="3">
        <v>42.879980058813487</v>
      </c>
      <c r="I79" s="3"/>
      <c r="J79" s="3"/>
      <c r="K79" s="4">
        <v>39.036237571364211</v>
      </c>
      <c r="L79" s="4"/>
      <c r="M79" s="4"/>
      <c r="N79" s="5">
        <v>6.2048132714865343</v>
      </c>
      <c r="O79" s="5"/>
      <c r="P79" s="5"/>
      <c r="Q79" s="7">
        <v>65.708159827324806</v>
      </c>
    </row>
    <row r="80" spans="1:19" x14ac:dyDescent="0.25">
      <c r="A80" s="19" t="s">
        <v>111</v>
      </c>
      <c r="B80" s="19" t="s">
        <v>31</v>
      </c>
      <c r="C80" s="20">
        <v>13</v>
      </c>
      <c r="D80" s="19" t="s">
        <v>88</v>
      </c>
      <c r="E80" s="19" t="s">
        <v>89</v>
      </c>
      <c r="F80" s="3">
        <v>2.8353504923567781</v>
      </c>
      <c r="G80" s="3">
        <v>0.38882324975008936</v>
      </c>
      <c r="H80" s="3">
        <v>3.2241737421068675</v>
      </c>
      <c r="I80" s="3"/>
      <c r="J80" s="3"/>
      <c r="K80" s="4">
        <v>5.0495705047124195</v>
      </c>
      <c r="L80" s="4"/>
      <c r="M80" s="4"/>
      <c r="N80" s="5">
        <v>0.45076133697282117</v>
      </c>
      <c r="O80" s="5"/>
      <c r="P80" s="5"/>
      <c r="Q80" s="7">
        <v>10.559529091346912</v>
      </c>
    </row>
    <row r="81" spans="1:19" x14ac:dyDescent="0.25">
      <c r="A81" s="19" t="s">
        <v>112</v>
      </c>
      <c r="B81" s="19" t="s">
        <v>31</v>
      </c>
      <c r="C81" s="20">
        <v>17</v>
      </c>
      <c r="D81" s="19" t="s">
        <v>88</v>
      </c>
      <c r="E81" s="19" t="s">
        <v>89</v>
      </c>
      <c r="F81" s="3">
        <v>13.151667267013488</v>
      </c>
      <c r="G81" s="3">
        <v>1.509165760334908</v>
      </c>
      <c r="H81" s="3">
        <v>14.660833027348396</v>
      </c>
      <c r="I81" s="3"/>
      <c r="J81" s="3"/>
      <c r="K81" s="4">
        <v>24.094377949058114</v>
      </c>
      <c r="L81" s="4"/>
      <c r="M81" s="4"/>
      <c r="N81" s="5">
        <v>3.4583700145583753</v>
      </c>
      <c r="O81" s="5"/>
      <c r="P81" s="5"/>
      <c r="Q81" s="7">
        <v>47.158165041986209</v>
      </c>
    </row>
    <row r="82" spans="1:19" x14ac:dyDescent="0.25">
      <c r="A82" s="1" t="s">
        <v>113</v>
      </c>
      <c r="B82" s="1" t="s">
        <v>19</v>
      </c>
      <c r="C82" s="8">
        <v>1</v>
      </c>
      <c r="D82" s="1" t="s">
        <v>114</v>
      </c>
      <c r="E82" s="1" t="s">
        <v>89</v>
      </c>
      <c r="F82" s="3">
        <v>160.3619540171353</v>
      </c>
      <c r="G82" s="3">
        <v>18.953839859888909</v>
      </c>
      <c r="H82" s="3">
        <v>179.31579387702422</v>
      </c>
      <c r="I82" s="3">
        <f>AVERAGE(H82:H85)</f>
        <v>81.090908687646362</v>
      </c>
      <c r="J82" s="3">
        <f>_xlfn.STDEV.P(H82:H85)/SQRT(4)</f>
        <v>37.226157505285819</v>
      </c>
      <c r="K82" s="4">
        <v>192.62137732703951</v>
      </c>
      <c r="L82" s="4">
        <f>AVERAGE(K82:K85)</f>
        <v>76.868423045533518</v>
      </c>
      <c r="M82" s="4">
        <f>_xlfn.STDEV.P(K82:K85)/SQRT(4)</f>
        <v>37.292433913747267</v>
      </c>
      <c r="N82" s="5">
        <v>43.40780086088909</v>
      </c>
      <c r="O82" s="5">
        <f>AVERAGE(N82:N85)</f>
        <v>16.717204816232496</v>
      </c>
      <c r="P82" s="5">
        <f>_xlfn.STDEV.P(N82:N85)/SQRT(4)</f>
        <v>8.3973169566770895</v>
      </c>
      <c r="Q82" s="7">
        <v>313.33947305167095</v>
      </c>
      <c r="R82" s="7">
        <f>AVERAGE(Q82:Q85)</f>
        <v>135.36170856061045</v>
      </c>
      <c r="S82" s="7">
        <f>_xlfn.STDEV.P(Q82:Q85)/SQRT(4)</f>
        <v>63.165978458705382</v>
      </c>
    </row>
    <row r="83" spans="1:19" x14ac:dyDescent="0.25">
      <c r="A83" s="1" t="s">
        <v>115</v>
      </c>
      <c r="B83" s="1" t="s">
        <v>19</v>
      </c>
      <c r="C83" s="8">
        <v>8</v>
      </c>
      <c r="D83" s="1" t="s">
        <v>114</v>
      </c>
      <c r="E83" s="1" t="s">
        <v>89</v>
      </c>
      <c r="F83" s="3">
        <v>2.3855049954101943</v>
      </c>
      <c r="G83" s="3">
        <v>0.58233333563429157</v>
      </c>
      <c r="H83" s="3">
        <v>2.967838331044486</v>
      </c>
      <c r="I83" s="3"/>
      <c r="J83" s="3"/>
      <c r="K83" s="4">
        <v>9.1314877709841493</v>
      </c>
      <c r="L83" s="4"/>
      <c r="M83" s="4"/>
      <c r="N83" s="5">
        <v>1.0633785489690941</v>
      </c>
      <c r="O83" s="5"/>
      <c r="P83" s="5"/>
      <c r="Q83" s="7">
        <v>7.1006641488004121</v>
      </c>
    </row>
    <row r="84" spans="1:19" x14ac:dyDescent="0.25">
      <c r="A84" s="1" t="s">
        <v>116</v>
      </c>
      <c r="B84" s="1" t="s">
        <v>19</v>
      </c>
      <c r="C84" s="8">
        <v>12</v>
      </c>
      <c r="D84" s="1" t="s">
        <v>114</v>
      </c>
      <c r="E84" s="1" t="s">
        <v>89</v>
      </c>
      <c r="F84" s="3">
        <v>13.978778670743843</v>
      </c>
      <c r="G84" s="3">
        <v>1.2974118916913944</v>
      </c>
      <c r="H84" s="3">
        <v>15.276190562435238</v>
      </c>
      <c r="I84" s="3"/>
      <c r="J84" s="3"/>
      <c r="K84" s="4">
        <v>13.41550151619176</v>
      </c>
      <c r="L84" s="4"/>
      <c r="M84" s="4"/>
      <c r="N84" s="5">
        <v>3.7858726206258151</v>
      </c>
      <c r="O84" s="5"/>
      <c r="P84" s="5"/>
      <c r="Q84" s="7">
        <v>25.426333235518317</v>
      </c>
    </row>
    <row r="85" spans="1:19" x14ac:dyDescent="0.25">
      <c r="A85" s="1" t="s">
        <v>117</v>
      </c>
      <c r="B85" s="1" t="s">
        <v>19</v>
      </c>
      <c r="C85" s="8">
        <v>19</v>
      </c>
      <c r="D85" s="1" t="s">
        <v>114</v>
      </c>
      <c r="E85" s="1" t="s">
        <v>89</v>
      </c>
      <c r="F85" s="3">
        <v>116.35460121751949</v>
      </c>
      <c r="G85" s="3">
        <v>10.449210762562057</v>
      </c>
      <c r="H85" s="3">
        <v>126.80381198008155</v>
      </c>
      <c r="I85" s="3"/>
      <c r="J85" s="3"/>
      <c r="K85" s="4">
        <v>92.305325567918629</v>
      </c>
      <c r="L85" s="4"/>
      <c r="M85" s="4"/>
      <c r="N85" s="5">
        <v>18.611767234445988</v>
      </c>
      <c r="O85" s="5"/>
      <c r="P85" s="5"/>
      <c r="Q85" s="7">
        <v>195.58036380645214</v>
      </c>
    </row>
    <row r="86" spans="1:19" x14ac:dyDescent="0.25">
      <c r="A86" s="9" t="s">
        <v>118</v>
      </c>
      <c r="B86" s="9" t="s">
        <v>94</v>
      </c>
      <c r="C86" s="10">
        <v>2</v>
      </c>
      <c r="D86" s="9" t="s">
        <v>114</v>
      </c>
      <c r="E86" s="9" t="s">
        <v>89</v>
      </c>
      <c r="F86" s="3">
        <v>274.76987865232735</v>
      </c>
      <c r="G86" s="3">
        <v>22.532016304990297</v>
      </c>
      <c r="H86" s="3">
        <v>297.30189495731764</v>
      </c>
      <c r="I86" s="3">
        <f>AVERAGE(H86:H89)</f>
        <v>222.95989419826813</v>
      </c>
      <c r="J86" s="3">
        <f>_xlfn.STDEV.P(H86:H89)/SQRT(4)</f>
        <v>62.41977712790576</v>
      </c>
      <c r="K86" s="4">
        <v>178.71765266807745</v>
      </c>
      <c r="L86" s="4">
        <f>AVERAGE(K86:K89)</f>
        <v>140.24289374255304</v>
      </c>
      <c r="M86" s="4">
        <f>_xlfn.STDEV.P(K86:K89)/SQRT(4)</f>
        <v>37.267272134585703</v>
      </c>
      <c r="N86" s="5">
        <v>28.78216044388255</v>
      </c>
      <c r="O86" s="5">
        <f>AVERAGE(N86:N89)</f>
        <v>22.03902787649729</v>
      </c>
      <c r="P86" s="5">
        <f>_xlfn.STDEV.P(N86:N89)/SQRT(4)</f>
        <v>5.8107744150992531</v>
      </c>
      <c r="Q86" s="7">
        <v>403.41104636133548</v>
      </c>
      <c r="R86" s="7">
        <f>AVERAGE(Q86:Q89)</f>
        <v>309.04568818670435</v>
      </c>
      <c r="S86" s="7">
        <f>_xlfn.STDEV.P(Q86:Q89)/SQRT(4)</f>
        <v>85.765779847034779</v>
      </c>
    </row>
    <row r="87" spans="1:19" x14ac:dyDescent="0.25">
      <c r="A87" s="9" t="s">
        <v>119</v>
      </c>
      <c r="B87" s="9" t="s">
        <v>94</v>
      </c>
      <c r="C87" s="10">
        <v>10</v>
      </c>
      <c r="D87" s="9" t="s">
        <v>114</v>
      </c>
      <c r="E87" s="9" t="s">
        <v>89</v>
      </c>
      <c r="F87" s="3">
        <v>298.76815299715145</v>
      </c>
      <c r="G87" s="3">
        <v>25.70138710123933</v>
      </c>
      <c r="H87" s="3">
        <v>324.46954009839078</v>
      </c>
      <c r="I87" s="3"/>
      <c r="J87" s="3"/>
      <c r="K87" s="4">
        <v>205.99296704981265</v>
      </c>
      <c r="L87" s="4"/>
      <c r="M87" s="4"/>
      <c r="N87" s="5">
        <v>31.647762752755984</v>
      </c>
      <c r="O87" s="5"/>
      <c r="P87" s="5"/>
      <c r="Q87" s="7">
        <v>455.39853126276427</v>
      </c>
    </row>
    <row r="88" spans="1:19" x14ac:dyDescent="0.25">
      <c r="A88" s="9" t="s">
        <v>120</v>
      </c>
      <c r="B88" s="9" t="s">
        <v>94</v>
      </c>
      <c r="C88" s="10">
        <v>14</v>
      </c>
      <c r="D88" s="9" t="s">
        <v>114</v>
      </c>
      <c r="E88" s="9" t="s">
        <v>89</v>
      </c>
    </row>
    <row r="89" spans="1:19" x14ac:dyDescent="0.25">
      <c r="A89" s="9" t="s">
        <v>121</v>
      </c>
      <c r="B89" s="9" t="s">
        <v>94</v>
      </c>
      <c r="C89" s="10">
        <v>18</v>
      </c>
      <c r="D89" s="9" t="s">
        <v>114</v>
      </c>
      <c r="E89" s="9" t="s">
        <v>89</v>
      </c>
      <c r="F89" s="3">
        <v>42.920154861877656</v>
      </c>
      <c r="G89" s="3">
        <v>4.1880926772183278</v>
      </c>
      <c r="H89" s="3">
        <v>47.108247539095984</v>
      </c>
      <c r="I89" s="3"/>
      <c r="J89" s="3"/>
      <c r="K89" s="4">
        <v>36.018061509768991</v>
      </c>
      <c r="L89" s="4"/>
      <c r="M89" s="4"/>
      <c r="N89" s="5">
        <v>5.6871604328533394</v>
      </c>
      <c r="O89" s="5"/>
      <c r="P89" s="5"/>
      <c r="Q89" s="7">
        <v>68.327486936013273</v>
      </c>
    </row>
    <row r="90" spans="1:19" x14ac:dyDescent="0.25">
      <c r="A90" s="17" t="s">
        <v>122</v>
      </c>
      <c r="B90" s="17" t="s">
        <v>99</v>
      </c>
      <c r="C90" s="18">
        <v>3</v>
      </c>
      <c r="D90" s="17" t="s">
        <v>114</v>
      </c>
      <c r="E90" s="17" t="s">
        <v>89</v>
      </c>
      <c r="F90" s="3">
        <v>51.524712949240396</v>
      </c>
      <c r="G90" s="3">
        <v>4.2228705652470175</v>
      </c>
      <c r="H90" s="3">
        <v>55.747583514487417</v>
      </c>
      <c r="I90" s="3">
        <f>AVERAGE(H90:H93)</f>
        <v>92.903964904193188</v>
      </c>
      <c r="J90" s="3">
        <f>_xlfn.STDEV.P(H90:H93)/SQRT(4)</f>
        <v>18.990958309079435</v>
      </c>
      <c r="K90" s="4">
        <v>39.447810222629727</v>
      </c>
      <c r="L90" s="4">
        <f>AVERAGE(K90:K93)</f>
        <v>61.759399272976687</v>
      </c>
      <c r="M90" s="4">
        <f>_xlfn.STDEV.P(K90:K93)/SQRT(4)</f>
        <v>12.04725692978595</v>
      </c>
      <c r="N90" s="5">
        <v>6.1137047796256496</v>
      </c>
      <c r="O90" s="5">
        <f>AVERAGE(N90:N93)</f>
        <v>9.2289946620900789</v>
      </c>
      <c r="P90" s="5">
        <f>_xlfn.STDEV.P(N90:N93)/SQRT(4)</f>
        <v>1.6352484417456377</v>
      </c>
      <c r="Q90" s="7">
        <v>100.0618499165206</v>
      </c>
      <c r="R90" s="7">
        <f>AVERAGE(Q90:Q93)</f>
        <v>143.04577397435278</v>
      </c>
      <c r="S90" s="7">
        <f>_xlfn.STDEV.P(Q90:Q93)/SQRT(4)</f>
        <v>28.305949232165379</v>
      </c>
    </row>
    <row r="91" spans="1:19" x14ac:dyDescent="0.25">
      <c r="A91" s="17" t="s">
        <v>123</v>
      </c>
      <c r="B91" s="17" t="s">
        <v>101</v>
      </c>
      <c r="C91" s="18">
        <v>9</v>
      </c>
      <c r="D91" s="17" t="s">
        <v>114</v>
      </c>
      <c r="E91" s="17" t="s">
        <v>89</v>
      </c>
      <c r="F91" s="3">
        <v>131.6062626750778</v>
      </c>
      <c r="G91" s="3">
        <v>13.468920124567608</v>
      </c>
      <c r="H91" s="3">
        <v>145.0751827996454</v>
      </c>
      <c r="I91" s="3"/>
      <c r="J91" s="3"/>
      <c r="K91" s="4">
        <v>95.219075584287367</v>
      </c>
      <c r="L91" s="4"/>
      <c r="M91" s="4"/>
      <c r="N91" s="5">
        <v>13.747290124500081</v>
      </c>
      <c r="O91" s="5"/>
      <c r="P91" s="5"/>
      <c r="Q91" s="7">
        <v>223.03258428964733</v>
      </c>
    </row>
    <row r="92" spans="1:19" x14ac:dyDescent="0.25">
      <c r="A92" s="17" t="s">
        <v>124</v>
      </c>
      <c r="B92" s="17" t="s">
        <v>101</v>
      </c>
      <c r="C92" s="18">
        <v>15</v>
      </c>
      <c r="D92" s="17" t="s">
        <v>114</v>
      </c>
      <c r="E92" s="17" t="s">
        <v>89</v>
      </c>
    </row>
    <row r="93" spans="1:19" x14ac:dyDescent="0.25">
      <c r="A93" s="17" t="s">
        <v>125</v>
      </c>
      <c r="B93" s="17" t="s">
        <v>101</v>
      </c>
      <c r="C93" s="18">
        <v>16</v>
      </c>
      <c r="D93" s="17" t="s">
        <v>114</v>
      </c>
      <c r="E93" s="17" t="s">
        <v>89</v>
      </c>
      <c r="F93" s="3">
        <v>71.845393724786078</v>
      </c>
      <c r="G93" s="3">
        <v>6.0437346736606541</v>
      </c>
      <c r="H93" s="3">
        <v>77.889128398446729</v>
      </c>
      <c r="I93" s="3"/>
      <c r="J93" s="3"/>
      <c r="K93" s="4">
        <v>50.611312012012966</v>
      </c>
      <c r="L93" s="4"/>
      <c r="M93" s="4"/>
      <c r="N93" s="5">
        <v>7.8259890821445062</v>
      </c>
      <c r="O93" s="5"/>
      <c r="P93" s="5"/>
      <c r="Q93" s="7">
        <v>106.04288771689043</v>
      </c>
    </row>
    <row r="94" spans="1:19" x14ac:dyDescent="0.25">
      <c r="A94" s="11" t="s">
        <v>126</v>
      </c>
      <c r="B94" s="11" t="s">
        <v>105</v>
      </c>
      <c r="C94" s="12">
        <v>4</v>
      </c>
      <c r="D94" s="11" t="s">
        <v>114</v>
      </c>
      <c r="E94" s="11" t="s">
        <v>89</v>
      </c>
      <c r="F94" s="3">
        <v>77.034585117530256</v>
      </c>
      <c r="G94" s="3">
        <v>7.2926292511716673</v>
      </c>
      <c r="H94" s="3">
        <v>84.327214368701917</v>
      </c>
      <c r="I94" s="3">
        <f>AVERAGE(H94:H97)</f>
        <v>46.77685874412073</v>
      </c>
      <c r="J94" s="3">
        <f>_xlfn.STDEV.P(H94:H97)/SQRT(4)</f>
        <v>13.352421324216605</v>
      </c>
      <c r="K94" s="4">
        <v>72.31887995955141</v>
      </c>
      <c r="L94" s="4">
        <f>AVERAGE(K94:K97)</f>
        <v>40.473076455723955</v>
      </c>
      <c r="M94" s="4">
        <f>_xlfn.STDEV.P(K94:K97)/SQRT(4)</f>
        <v>11.431901632541951</v>
      </c>
      <c r="N94" s="5">
        <v>10.503012913467488</v>
      </c>
      <c r="O94" s="5">
        <f>AVERAGE(N94:N97)</f>
        <v>6.6269278812753853</v>
      </c>
      <c r="P94" s="5">
        <f>_xlfn.STDEV.P(N94:N97)/SQRT(4)</f>
        <v>1.7011339747120375</v>
      </c>
      <c r="Q94" s="7">
        <v>137.79357543251922</v>
      </c>
      <c r="R94" s="7">
        <f>AVERAGE(Q94:Q97)</f>
        <v>75.032158854389493</v>
      </c>
      <c r="S94" s="7">
        <f>_xlfn.STDEV.P(Q94:Q97)/SQRT(4)</f>
        <v>21.897068065302452</v>
      </c>
    </row>
    <row r="95" spans="1:19" x14ac:dyDescent="0.25">
      <c r="A95" s="11" t="s">
        <v>127</v>
      </c>
      <c r="B95" s="11" t="s">
        <v>105</v>
      </c>
      <c r="C95" s="12">
        <v>7</v>
      </c>
      <c r="D95" s="11" t="s">
        <v>114</v>
      </c>
      <c r="E95" s="11" t="s">
        <v>89</v>
      </c>
      <c r="F95" s="3">
        <v>44.964263056587704</v>
      </c>
      <c r="G95" s="3">
        <v>4.7581896561980077</v>
      </c>
      <c r="H95" s="3">
        <v>49.72245271278571</v>
      </c>
      <c r="I95" s="3"/>
      <c r="J95" s="3"/>
      <c r="K95" s="4">
        <v>45.868474772403381</v>
      </c>
      <c r="L95" s="4"/>
      <c r="M95" s="4"/>
      <c r="N95" s="5">
        <v>7.5163024384035477</v>
      </c>
      <c r="O95" s="5"/>
      <c r="P95" s="5"/>
      <c r="Q95" s="7">
        <v>78.678213259788293</v>
      </c>
    </row>
    <row r="96" spans="1:19" x14ac:dyDescent="0.25">
      <c r="A96" s="11" t="s">
        <v>128</v>
      </c>
      <c r="B96" s="11" t="s">
        <v>105</v>
      </c>
      <c r="C96" s="12">
        <v>11</v>
      </c>
      <c r="D96" s="11" t="s">
        <v>114</v>
      </c>
      <c r="E96" s="11" t="s">
        <v>89</v>
      </c>
      <c r="F96" s="3">
        <v>8.2033276187048418</v>
      </c>
      <c r="G96" s="3">
        <v>0.80517126709696718</v>
      </c>
      <c r="H96" s="3">
        <v>9.0084988858018082</v>
      </c>
      <c r="I96" s="3"/>
      <c r="J96" s="3"/>
      <c r="K96" s="4">
        <v>8.5428001425922382</v>
      </c>
      <c r="L96" s="4"/>
      <c r="M96" s="4"/>
      <c r="N96" s="5">
        <v>1.1513123814573367</v>
      </c>
      <c r="O96" s="5"/>
      <c r="P96" s="5"/>
      <c r="Q96" s="7">
        <v>14.310790716728388</v>
      </c>
    </row>
    <row r="97" spans="1:19" x14ac:dyDescent="0.25">
      <c r="A97" s="11" t="s">
        <v>129</v>
      </c>
      <c r="B97" s="11" t="s">
        <v>105</v>
      </c>
      <c r="C97" s="12">
        <v>20</v>
      </c>
      <c r="D97" s="11" t="s">
        <v>114</v>
      </c>
      <c r="E97" s="11" t="s">
        <v>89</v>
      </c>
      <c r="F97" s="3">
        <v>39.810682914548757</v>
      </c>
      <c r="G97" s="3">
        <v>4.238586094644738</v>
      </c>
      <c r="H97" s="3">
        <v>44.049269009193495</v>
      </c>
      <c r="I97" s="3"/>
      <c r="J97" s="3"/>
      <c r="K97" s="4">
        <v>35.162150948348781</v>
      </c>
      <c r="L97" s="4"/>
      <c r="M97" s="4"/>
      <c r="N97" s="5">
        <v>7.3370837917731695</v>
      </c>
      <c r="O97" s="5"/>
      <c r="P97" s="5"/>
      <c r="Q97" s="7">
        <v>69.346056008522083</v>
      </c>
    </row>
    <row r="98" spans="1:19" x14ac:dyDescent="0.25">
      <c r="A98" s="19" t="s">
        <v>130</v>
      </c>
      <c r="B98" s="19" t="s">
        <v>31</v>
      </c>
      <c r="C98" s="20">
        <v>5</v>
      </c>
      <c r="D98" s="19" t="s">
        <v>114</v>
      </c>
      <c r="E98" s="19" t="s">
        <v>89</v>
      </c>
      <c r="F98" s="3">
        <v>39.414627929895474</v>
      </c>
      <c r="G98" s="3">
        <v>4.250588029094982</v>
      </c>
      <c r="H98" s="3">
        <v>43.665215958990458</v>
      </c>
      <c r="I98" s="3">
        <f>AVERAGE(H98:H101)</f>
        <v>27.314406135764958</v>
      </c>
      <c r="J98" s="3">
        <f>_xlfn.STDEV.P(H98:H101)/SQRT(4)</f>
        <v>8.1754049116127501</v>
      </c>
      <c r="K98" s="4">
        <v>42.284411056563741</v>
      </c>
      <c r="L98" s="4">
        <f>AVERAGE(K98:K101)</f>
        <v>26.470850478533603</v>
      </c>
      <c r="M98" s="4">
        <f>_xlfn.STDEV.P(K98:K101)/SQRT(4)</f>
        <v>7.9067802890150691</v>
      </c>
      <c r="N98" s="5">
        <v>8.2022281209405818</v>
      </c>
      <c r="O98" s="5">
        <f>AVERAGE(N98:N101)</f>
        <v>4.6903827860805833</v>
      </c>
      <c r="P98" s="5">
        <f>_xlfn.STDEV.P(N98:N101)/SQRT(4)</f>
        <v>1.755922667429999</v>
      </c>
      <c r="Q98" s="7">
        <v>69.106433712982309</v>
      </c>
      <c r="R98" s="7">
        <f>AVERAGE(Q98:Q101)</f>
        <v>46.795471620062692</v>
      </c>
      <c r="S98" s="7">
        <f>_xlfn.STDEV.P(Q98:Q101)/SQRT(4)</f>
        <v>11.155481046459808</v>
      </c>
    </row>
    <row r="99" spans="1:19" x14ac:dyDescent="0.25">
      <c r="A99" s="19" t="s">
        <v>131</v>
      </c>
      <c r="B99" s="19" t="s">
        <v>31</v>
      </c>
      <c r="C99" s="20">
        <v>6</v>
      </c>
      <c r="D99" s="19" t="s">
        <v>114</v>
      </c>
      <c r="E99" s="19" t="s">
        <v>89</v>
      </c>
    </row>
    <row r="100" spans="1:19" x14ac:dyDescent="0.25">
      <c r="A100" s="19" t="s">
        <v>132</v>
      </c>
      <c r="B100" s="19" t="s">
        <v>31</v>
      </c>
      <c r="C100" s="20">
        <v>13</v>
      </c>
      <c r="D100" s="19" t="s">
        <v>114</v>
      </c>
      <c r="E100" s="19" t="s">
        <v>89</v>
      </c>
      <c r="F100" s="3">
        <v>9.9654226503192156</v>
      </c>
      <c r="G100" s="3">
        <v>0.99817366222024506</v>
      </c>
      <c r="H100" s="3">
        <v>10.96359631253946</v>
      </c>
      <c r="I100" s="3"/>
      <c r="J100" s="3"/>
      <c r="K100" s="4">
        <v>10.657289900503464</v>
      </c>
      <c r="L100" s="4"/>
      <c r="M100" s="4"/>
      <c r="N100" s="5">
        <v>1.1785374512205853</v>
      </c>
      <c r="O100" s="5"/>
      <c r="P100" s="5"/>
      <c r="Q100" s="7">
        <v>24.484509527143079</v>
      </c>
    </row>
    <row r="101" spans="1:19" x14ac:dyDescent="0.25">
      <c r="A101" s="19" t="s">
        <v>133</v>
      </c>
      <c r="B101" s="19" t="s">
        <v>31</v>
      </c>
      <c r="C101" s="20">
        <v>17</v>
      </c>
      <c r="D101" s="19" t="s">
        <v>114</v>
      </c>
      <c r="E101" s="19" t="s">
        <v>89</v>
      </c>
    </row>
    <row r="102" spans="1:19" x14ac:dyDescent="0.25">
      <c r="A102" s="1" t="s">
        <v>134</v>
      </c>
      <c r="B102" s="1" t="s">
        <v>19</v>
      </c>
      <c r="C102" s="8">
        <v>1</v>
      </c>
      <c r="D102" s="1" t="s">
        <v>135</v>
      </c>
      <c r="E102" s="1" t="s">
        <v>89</v>
      </c>
      <c r="F102" s="3">
        <v>61.137786007415585</v>
      </c>
      <c r="G102" s="3">
        <v>6.591154397079543</v>
      </c>
      <c r="H102" s="3">
        <v>67.728940404495134</v>
      </c>
      <c r="I102" s="3">
        <f>AVERAGE(H102:H105)</f>
        <v>81.484328667937092</v>
      </c>
      <c r="J102" s="3">
        <f>_xlfn.STDEV.P(H102:H105)/SQRT(4)</f>
        <v>42.540217100371201</v>
      </c>
      <c r="K102" s="4">
        <v>66.809159705509074</v>
      </c>
      <c r="L102" s="4">
        <f>AVERAGE(K102:K105)</f>
        <v>74.115541700376411</v>
      </c>
      <c r="M102" s="4">
        <f>_xlfn.STDEV.P(K102:K105)/SQRT(4)</f>
        <v>39.134740262030469</v>
      </c>
      <c r="N102" s="5">
        <v>12.738446708875227</v>
      </c>
      <c r="O102" s="5">
        <f>AVERAGE(N102:N105)</f>
        <v>11.992324656173027</v>
      </c>
      <c r="P102" s="5">
        <f>_xlfn.STDEV.P(N102:N105)/SQRT(4)</f>
        <v>5.7636818770718792</v>
      </c>
      <c r="Q102" s="7">
        <v>132.75860931527953</v>
      </c>
      <c r="R102" s="7">
        <f>AVERAGE(Q102:Q105)</f>
        <v>130.24408826411832</v>
      </c>
      <c r="S102" s="7">
        <f>_xlfn.STDEV.P(Q102:Q105)/SQRT(4)</f>
        <v>63.510754639523448</v>
      </c>
    </row>
    <row r="103" spans="1:19" x14ac:dyDescent="0.25">
      <c r="A103" s="1" t="s">
        <v>136</v>
      </c>
      <c r="B103" s="1" t="s">
        <v>19</v>
      </c>
      <c r="C103" s="8">
        <v>8</v>
      </c>
      <c r="D103" s="1" t="s">
        <v>135</v>
      </c>
      <c r="E103" s="1" t="s">
        <v>89</v>
      </c>
      <c r="F103" s="3">
        <v>3.1174600787108933</v>
      </c>
      <c r="G103" s="3">
        <v>0.30890034666647892</v>
      </c>
      <c r="H103" s="3">
        <v>3.4263604253773723</v>
      </c>
      <c r="I103" s="3"/>
      <c r="J103" s="3"/>
      <c r="K103" s="4">
        <v>2.9287519525075405</v>
      </c>
      <c r="L103" s="4"/>
      <c r="M103" s="4"/>
      <c r="N103" s="5">
        <v>0.56611140642348201</v>
      </c>
      <c r="O103" s="5"/>
      <c r="P103" s="5"/>
      <c r="Q103" s="7">
        <v>5.5263100298546322</v>
      </c>
    </row>
    <row r="104" spans="1:19" x14ac:dyDescent="0.25">
      <c r="A104" s="1" t="s">
        <v>137</v>
      </c>
      <c r="B104" s="1" t="s">
        <v>19</v>
      </c>
      <c r="C104" s="8">
        <v>12</v>
      </c>
      <c r="D104" s="1" t="s">
        <v>135</v>
      </c>
      <c r="E104" s="1" t="s">
        <v>89</v>
      </c>
      <c r="F104" s="3">
        <v>28.894372774140653</v>
      </c>
      <c r="G104" s="3">
        <v>2.4299442739182187</v>
      </c>
      <c r="H104" s="3">
        <v>31.324317048058873</v>
      </c>
      <c r="I104" s="3"/>
      <c r="J104" s="3"/>
      <c r="K104" s="4">
        <v>23.076704970845437</v>
      </c>
      <c r="L104" s="4"/>
      <c r="M104" s="4"/>
      <c r="N104" s="5">
        <v>4.2294461698505135</v>
      </c>
      <c r="O104" s="5"/>
      <c r="P104" s="5"/>
      <c r="Q104" s="7">
        <v>47.279429645197325</v>
      </c>
    </row>
    <row r="105" spans="1:19" x14ac:dyDescent="0.25">
      <c r="A105" s="1" t="s">
        <v>138</v>
      </c>
      <c r="B105" s="1" t="s">
        <v>19</v>
      </c>
      <c r="C105" s="8">
        <v>19</v>
      </c>
      <c r="D105" s="1" t="s">
        <v>135</v>
      </c>
      <c r="E105" s="1" t="s">
        <v>89</v>
      </c>
      <c r="F105" s="3">
        <v>205.54348650394508</v>
      </c>
      <c r="G105" s="3">
        <v>17.914210289871932</v>
      </c>
      <c r="H105" s="3">
        <v>223.45769679381701</v>
      </c>
      <c r="I105" s="3"/>
      <c r="J105" s="3"/>
      <c r="K105" s="4">
        <v>203.64755017264358</v>
      </c>
      <c r="L105" s="4"/>
      <c r="M105" s="4"/>
      <c r="N105" s="5">
        <v>30.435294339542885</v>
      </c>
      <c r="O105" s="5"/>
      <c r="P105" s="5"/>
      <c r="Q105" s="7">
        <v>335.41200406614178</v>
      </c>
    </row>
    <row r="106" spans="1:19" x14ac:dyDescent="0.25">
      <c r="A106" s="9" t="s">
        <v>139</v>
      </c>
      <c r="B106" s="9" t="s">
        <v>94</v>
      </c>
      <c r="C106" s="10">
        <v>2</v>
      </c>
      <c r="D106" s="9" t="s">
        <v>135</v>
      </c>
      <c r="E106" s="9" t="s">
        <v>89</v>
      </c>
      <c r="F106" s="3">
        <v>95.176208673184263</v>
      </c>
      <c r="G106" s="3">
        <v>8.497947048185555</v>
      </c>
      <c r="H106" s="3">
        <v>103.67415572136981</v>
      </c>
      <c r="I106" s="3">
        <f>AVERAGE(H106:H109)</f>
        <v>56.711418895413559</v>
      </c>
      <c r="J106" s="3">
        <f>_xlfn.STDEV.P(H106:H109)/SQRT(4)</f>
        <v>15.247298989092485</v>
      </c>
      <c r="K106" s="4">
        <v>71.090037516927609</v>
      </c>
      <c r="L106" s="4">
        <f>AVERAGE(K106:K109)</f>
        <v>41.392653454237873</v>
      </c>
      <c r="M106" s="4">
        <f>_xlfn.STDEV.P(K106:K109)/SQRT(4)</f>
        <v>9.38186387560547</v>
      </c>
      <c r="N106" s="5">
        <v>11.402851676519189</v>
      </c>
      <c r="O106" s="5">
        <f>AVERAGE(N106:N109)</f>
        <v>6.263947031374796</v>
      </c>
      <c r="P106" s="5">
        <f>_xlfn.STDEV.P(N106:N109)/SQRT(4)</f>
        <v>1.5974835864645991</v>
      </c>
      <c r="Q106" s="7">
        <v>136.53893026257398</v>
      </c>
      <c r="R106" s="7">
        <f>AVERAGE(Q106:Q109)</f>
        <v>89.754870004707257</v>
      </c>
      <c r="S106" s="7">
        <f>_xlfn.STDEV.P(Q106:Q109)/SQRT(4)</f>
        <v>18.686180074570554</v>
      </c>
    </row>
    <row r="107" spans="1:19" x14ac:dyDescent="0.25">
      <c r="A107" s="9" t="s">
        <v>140</v>
      </c>
      <c r="B107" s="9" t="s">
        <v>94</v>
      </c>
      <c r="C107" s="10">
        <v>10</v>
      </c>
      <c r="D107" s="9" t="s">
        <v>135</v>
      </c>
      <c r="E107" s="9" t="s">
        <v>89</v>
      </c>
      <c r="F107" s="3">
        <v>38.244815580226543</v>
      </c>
      <c r="G107" s="3">
        <v>3.8906758641148436</v>
      </c>
      <c r="H107" s="3">
        <v>42.135491444341383</v>
      </c>
      <c r="I107" s="3"/>
      <c r="J107" s="3"/>
      <c r="K107" s="4">
        <v>31.240343979961022</v>
      </c>
      <c r="L107" s="4"/>
      <c r="M107" s="4"/>
      <c r="N107" s="5">
        <v>5.6703719361607012</v>
      </c>
      <c r="O107" s="5"/>
      <c r="P107" s="5"/>
      <c r="Q107" s="7">
        <v>70.709958597485681</v>
      </c>
    </row>
    <row r="108" spans="1:19" x14ac:dyDescent="0.25">
      <c r="A108" s="9" t="s">
        <v>141</v>
      </c>
      <c r="B108" s="9" t="s">
        <v>94</v>
      </c>
      <c r="C108" s="10">
        <v>14</v>
      </c>
      <c r="D108" s="9" t="s">
        <v>135</v>
      </c>
      <c r="E108" s="9" t="s">
        <v>89</v>
      </c>
      <c r="F108" s="3">
        <v>18.857588948974996</v>
      </c>
      <c r="G108" s="3">
        <v>1.9465595622463383</v>
      </c>
      <c r="H108" s="3">
        <v>20.804148511221335</v>
      </c>
      <c r="I108" s="3"/>
      <c r="J108" s="3"/>
      <c r="K108" s="4">
        <v>20.842803454060743</v>
      </c>
      <c r="L108" s="4"/>
      <c r="M108" s="4"/>
      <c r="N108" s="5">
        <v>2.6236971146175678</v>
      </c>
      <c r="O108" s="5"/>
      <c r="P108" s="5"/>
      <c r="Q108" s="7">
        <v>39.480721153437294</v>
      </c>
    </row>
    <row r="109" spans="1:19" x14ac:dyDescent="0.25">
      <c r="A109" s="9" t="s">
        <v>142</v>
      </c>
      <c r="B109" s="9" t="s">
        <v>94</v>
      </c>
      <c r="C109" s="10">
        <v>18</v>
      </c>
      <c r="D109" s="9" t="s">
        <v>135</v>
      </c>
      <c r="E109" s="9" t="s">
        <v>89</v>
      </c>
      <c r="F109" s="3">
        <v>54.790360707667816</v>
      </c>
      <c r="G109" s="3">
        <v>5.4415191970538803</v>
      </c>
      <c r="H109" s="3">
        <v>60.231879904721694</v>
      </c>
      <c r="I109" s="3"/>
      <c r="J109" s="3"/>
      <c r="K109" s="4">
        <v>42.397428866002109</v>
      </c>
      <c r="L109" s="4"/>
      <c r="M109" s="4"/>
      <c r="N109" s="5">
        <v>5.3588673982017285</v>
      </c>
      <c r="O109" s="5"/>
      <c r="P109" s="5"/>
      <c r="Q109" s="7">
        <v>112.28987000533208</v>
      </c>
    </row>
    <row r="110" spans="1:19" x14ac:dyDescent="0.25">
      <c r="A110" s="13" t="s">
        <v>143</v>
      </c>
      <c r="B110" s="13" t="s">
        <v>99</v>
      </c>
      <c r="C110" s="14">
        <v>3</v>
      </c>
      <c r="D110" s="13" t="s">
        <v>135</v>
      </c>
      <c r="E110" s="13" t="s">
        <v>89</v>
      </c>
      <c r="F110" s="3">
        <v>3.6303248041652258</v>
      </c>
      <c r="G110" s="3">
        <v>0.40503197758712062</v>
      </c>
      <c r="H110" s="3">
        <v>4.0353567817523466</v>
      </c>
      <c r="I110" s="3">
        <f>AVERAGE(H110:H113)</f>
        <v>8.7619191923998304E+16</v>
      </c>
      <c r="J110" s="3">
        <f>_xlfn.STDEV.P(H110:H113)/SQRT(4)</f>
        <v>7.5880446065246864E+16</v>
      </c>
      <c r="K110" s="4">
        <v>5.8672659894773567</v>
      </c>
      <c r="L110" s="4">
        <f>AVERAGE(K110:K113)</f>
        <v>6.6099449646563331</v>
      </c>
      <c r="M110" s="4">
        <f>_xlfn.STDEV.P(K110:K113)/SQRT(4)</f>
        <v>1.336646793444243</v>
      </c>
      <c r="N110" s="5">
        <v>0.61829193367322299</v>
      </c>
      <c r="O110" s="5">
        <f>AVERAGE(N110:N113)</f>
        <v>0.88540925281541849</v>
      </c>
      <c r="P110" s="5">
        <f>_xlfn.STDEV.P(N110:N113)/SQRT(4)</f>
        <v>0.26744244571002734</v>
      </c>
      <c r="Q110" s="7">
        <v>8.505717999355813</v>
      </c>
      <c r="R110" s="7">
        <f>AVERAGE(Q110:Q113)</f>
        <v>9.7919655110509904E+16</v>
      </c>
      <c r="S110" s="7">
        <f>_xlfn.STDEV.P(Q110:Q113)/SQRT(4)</f>
        <v>8.4800908855512304E+16</v>
      </c>
    </row>
    <row r="111" spans="1:19" x14ac:dyDescent="0.25">
      <c r="A111" s="13" t="s">
        <v>144</v>
      </c>
      <c r="B111" s="13" t="s">
        <v>101</v>
      </c>
      <c r="C111" s="14">
        <v>9</v>
      </c>
      <c r="D111" s="13" t="s">
        <v>135</v>
      </c>
      <c r="E111" s="13" t="s">
        <v>89</v>
      </c>
      <c r="F111" s="3">
        <v>3.5047676769599322E+17</v>
      </c>
      <c r="G111" s="3">
        <v>1.4225080775217693</v>
      </c>
      <c r="H111" s="3">
        <v>3.5047676769599322E+17</v>
      </c>
      <c r="I111" s="3"/>
      <c r="J111" s="3"/>
      <c r="K111" s="4">
        <v>10.959275660278173</v>
      </c>
      <c r="L111" s="4"/>
      <c r="M111" s="4"/>
      <c r="N111" s="5">
        <v>1.8107406546546108</v>
      </c>
      <c r="O111" s="5"/>
      <c r="P111" s="5"/>
      <c r="Q111" s="7">
        <v>3.9167862044203962E+17</v>
      </c>
    </row>
    <row r="112" spans="1:19" x14ac:dyDescent="0.25">
      <c r="A112" s="13" t="s">
        <v>145</v>
      </c>
      <c r="B112" s="13" t="s">
        <v>101</v>
      </c>
      <c r="C112" s="14">
        <v>15</v>
      </c>
      <c r="D112" s="13" t="s">
        <v>135</v>
      </c>
      <c r="E112" s="13" t="s">
        <v>89</v>
      </c>
      <c r="F112" s="3">
        <v>4.259687190750852</v>
      </c>
      <c r="G112" s="3">
        <v>0.3876589389543893</v>
      </c>
      <c r="H112" s="3">
        <v>4.647346129705241</v>
      </c>
      <c r="I112" s="3"/>
      <c r="J112" s="3"/>
      <c r="K112" s="4">
        <v>5.9498112428041319</v>
      </c>
      <c r="L112" s="4"/>
      <c r="M112" s="4"/>
      <c r="N112" s="5">
        <v>0.54643728541415226</v>
      </c>
      <c r="O112" s="5"/>
      <c r="P112" s="5"/>
      <c r="Q112" s="7">
        <v>10.127450905302092</v>
      </c>
    </row>
    <row r="113" spans="1:19" x14ac:dyDescent="0.25">
      <c r="A113" s="13" t="s">
        <v>146</v>
      </c>
      <c r="B113" s="13" t="s">
        <v>101</v>
      </c>
      <c r="C113" s="14">
        <v>16</v>
      </c>
      <c r="D113" s="13" t="s">
        <v>135</v>
      </c>
      <c r="E113" s="13" t="s">
        <v>89</v>
      </c>
      <c r="F113" s="3">
        <v>4.2800142210605054</v>
      </c>
      <c r="G113" s="3">
        <v>0.39092341833595307</v>
      </c>
      <c r="H113" s="3">
        <v>4.6709376393964588</v>
      </c>
      <c r="I113" s="3"/>
      <c r="J113" s="3"/>
      <c r="K113" s="4">
        <v>3.6634269660656709</v>
      </c>
      <c r="L113" s="4"/>
      <c r="M113" s="4"/>
      <c r="N113" s="5">
        <v>0.5661671375196875</v>
      </c>
      <c r="O113" s="5"/>
      <c r="P113" s="5"/>
      <c r="Q113" s="7">
        <v>8.2887799300758456</v>
      </c>
    </row>
    <row r="114" spans="1:19" x14ac:dyDescent="0.25">
      <c r="A114" s="11" t="s">
        <v>147</v>
      </c>
      <c r="B114" s="11" t="s">
        <v>105</v>
      </c>
      <c r="C114" s="12">
        <v>4</v>
      </c>
      <c r="D114" s="11" t="s">
        <v>135</v>
      </c>
      <c r="E114" s="11" t="s">
        <v>89</v>
      </c>
      <c r="F114" s="3">
        <v>84.639112340328126</v>
      </c>
      <c r="G114" s="3">
        <v>7.0329989234710046</v>
      </c>
      <c r="H114" s="3">
        <v>91.672111263799124</v>
      </c>
      <c r="I114" s="3">
        <f>AVERAGE(H114:H117)</f>
        <v>51.003377959232417</v>
      </c>
      <c r="J114" s="3">
        <f>_xlfn.STDEV.P(H114:H117)/SQRT(4)</f>
        <v>16.17710681890793</v>
      </c>
      <c r="K114" s="4">
        <v>81.641729380067304</v>
      </c>
      <c r="L114" s="4">
        <f>AVERAGE(K114:K117)</f>
        <v>55.718501157073291</v>
      </c>
      <c r="M114" s="4">
        <f>_xlfn.STDEV.P(K114:K117)/SQRT(4)</f>
        <v>19.498023969102523</v>
      </c>
      <c r="N114" s="5">
        <v>16.293223478270541</v>
      </c>
      <c r="O114" s="5">
        <f>AVERAGE(N114:N117)</f>
        <v>11.731907910702667</v>
      </c>
      <c r="P114" s="5">
        <f>_xlfn.STDEV.P(N114:N117)/SQRT(4)</f>
        <v>4.8582090949358365</v>
      </c>
      <c r="Q114" s="7">
        <v>129.57006456385244</v>
      </c>
      <c r="R114" s="7">
        <f>AVERAGE(Q114:Q117)</f>
        <v>73.791387659074672</v>
      </c>
      <c r="S114" s="7">
        <f>_xlfn.STDEV.P(Q114:Q117)/SQRT(4)</f>
        <v>20.989031507654001</v>
      </c>
    </row>
    <row r="115" spans="1:19" x14ac:dyDescent="0.25">
      <c r="A115" s="11" t="s">
        <v>148</v>
      </c>
      <c r="B115" s="11" t="s">
        <v>105</v>
      </c>
      <c r="C115" s="12">
        <v>7</v>
      </c>
      <c r="D115" s="11" t="s">
        <v>135</v>
      </c>
      <c r="E115" s="11" t="s">
        <v>89</v>
      </c>
      <c r="F115" s="3">
        <v>32.956903343582859</v>
      </c>
      <c r="G115" s="3">
        <v>3.5318627737061479</v>
      </c>
      <c r="H115" s="3">
        <v>36.488766117289003</v>
      </c>
      <c r="I115" s="3"/>
      <c r="J115" s="3"/>
      <c r="K115" s="4">
        <v>30.586557613222986</v>
      </c>
      <c r="L115" s="4"/>
      <c r="M115" s="4"/>
      <c r="N115" s="5">
        <v>4.1459791531098489</v>
      </c>
      <c r="O115" s="5"/>
      <c r="P115" s="5"/>
      <c r="Q115" s="7">
        <v>72.718808881423456</v>
      </c>
    </row>
    <row r="116" spans="1:19" x14ac:dyDescent="0.25">
      <c r="A116" s="11" t="s">
        <v>149</v>
      </c>
      <c r="B116" s="11" t="s">
        <v>105</v>
      </c>
      <c r="C116" s="12">
        <v>11</v>
      </c>
      <c r="D116" s="11" t="s">
        <v>135</v>
      </c>
      <c r="E116" s="11" t="s">
        <v>89</v>
      </c>
      <c r="F116" s="3">
        <v>5.8702023030166188</v>
      </c>
      <c r="G116" s="3">
        <v>0.58754568332090573</v>
      </c>
      <c r="H116" s="3">
        <v>6.4577479863375249</v>
      </c>
      <c r="I116" s="3"/>
      <c r="J116" s="3"/>
      <c r="K116" s="4">
        <v>6.4412385207032372</v>
      </c>
      <c r="L116" s="4"/>
      <c r="M116" s="4"/>
      <c r="N116" s="5">
        <v>1.1052468299811493</v>
      </c>
      <c r="O116" s="5"/>
      <c r="P116" s="5"/>
      <c r="Q116" s="7">
        <v>11.510976188371172</v>
      </c>
    </row>
    <row r="117" spans="1:19" x14ac:dyDescent="0.25">
      <c r="A117" s="11" t="s">
        <v>150</v>
      </c>
      <c r="B117" s="11" t="s">
        <v>105</v>
      </c>
      <c r="C117" s="12">
        <v>20</v>
      </c>
      <c r="D117" s="11" t="s">
        <v>135</v>
      </c>
      <c r="E117" s="11" t="s">
        <v>89</v>
      </c>
      <c r="F117" s="3">
        <v>61.313224819125288</v>
      </c>
      <c r="G117" s="3">
        <v>8.0816616503787113</v>
      </c>
      <c r="H117" s="3">
        <v>69.394886469504002</v>
      </c>
      <c r="I117" s="3"/>
      <c r="J117" s="3"/>
      <c r="K117" s="4">
        <v>104.20447911429964</v>
      </c>
      <c r="L117" s="4"/>
      <c r="M117" s="4"/>
      <c r="N117" s="5">
        <v>25.383182181449126</v>
      </c>
      <c r="O117" s="5"/>
      <c r="P117" s="5"/>
      <c r="Q117" s="7">
        <v>81.365701002651605</v>
      </c>
    </row>
    <row r="118" spans="1:19" x14ac:dyDescent="0.25">
      <c r="A118" s="19" t="s">
        <v>151</v>
      </c>
      <c r="B118" s="19" t="s">
        <v>31</v>
      </c>
      <c r="C118" s="20">
        <v>5</v>
      </c>
      <c r="D118" s="19" t="s">
        <v>135</v>
      </c>
      <c r="E118" s="19" t="s">
        <v>89</v>
      </c>
      <c r="F118" s="3">
        <v>67.376839760852491</v>
      </c>
      <c r="G118" s="3">
        <v>7.8975860575743893</v>
      </c>
      <c r="H118" s="3">
        <v>75.274425818426877</v>
      </c>
      <c r="I118" s="3">
        <f>AVERAGE(H118:H121)</f>
        <v>111.15348887465551</v>
      </c>
      <c r="J118" s="3">
        <f>_xlfn.STDEV.P(H118:H121)/SQRT(4)</f>
        <v>67.034126270748089</v>
      </c>
      <c r="K118" s="4">
        <v>60.305600498405283</v>
      </c>
      <c r="L118" s="4">
        <f>AVERAGE(K118:K121)</f>
        <v>65.220788188455529</v>
      </c>
      <c r="M118" s="4">
        <f>_xlfn.STDEV.P(K118:K121)/SQRT(4)</f>
        <v>35.924852260345546</v>
      </c>
      <c r="N118" s="5">
        <v>11.894457454524229</v>
      </c>
      <c r="O118" s="5">
        <f>AVERAGE(N118:N121)</f>
        <v>11.853217780794694</v>
      </c>
      <c r="P118" s="5">
        <f>_xlfn.STDEV.P(N118:N121)/SQRT(4)</f>
        <v>5.2761090803361537</v>
      </c>
      <c r="Q118" s="7">
        <v>126.33864597717873</v>
      </c>
      <c r="R118" s="7">
        <f>AVERAGE(Q118:Q121)</f>
        <v>158.69520266274318</v>
      </c>
      <c r="S118" s="7">
        <f>_xlfn.STDEV.P(Q118:Q121)/SQRT(4)</f>
        <v>92.148870813203374</v>
      </c>
    </row>
    <row r="119" spans="1:19" x14ac:dyDescent="0.25">
      <c r="A119" s="19" t="s">
        <v>152</v>
      </c>
      <c r="B119" s="19" t="s">
        <v>31</v>
      </c>
      <c r="C119" s="20">
        <v>6</v>
      </c>
      <c r="D119" s="19" t="s">
        <v>135</v>
      </c>
      <c r="E119" s="19" t="s">
        <v>89</v>
      </c>
      <c r="F119" s="3">
        <v>313.97448548640813</v>
      </c>
      <c r="G119" s="3">
        <v>25.333141200384361</v>
      </c>
      <c r="H119" s="3">
        <v>339.3076266867925</v>
      </c>
      <c r="I119" s="3"/>
      <c r="J119" s="3"/>
      <c r="K119" s="4">
        <v>183.9692087440485</v>
      </c>
      <c r="L119" s="4"/>
      <c r="M119" s="4"/>
      <c r="N119" s="5">
        <v>28.968768900120125</v>
      </c>
      <c r="O119" s="5"/>
      <c r="P119" s="5"/>
      <c r="Q119" s="7">
        <v>468.7112107463326</v>
      </c>
    </row>
    <row r="120" spans="1:19" x14ac:dyDescent="0.25">
      <c r="A120" s="19" t="s">
        <v>153</v>
      </c>
      <c r="B120" s="19" t="s">
        <v>31</v>
      </c>
      <c r="C120" s="20">
        <v>13</v>
      </c>
      <c r="D120" s="19" t="s">
        <v>135</v>
      </c>
      <c r="E120" s="19" t="s">
        <v>89</v>
      </c>
      <c r="F120" s="3">
        <v>19.798248557795937</v>
      </c>
      <c r="G120" s="3">
        <v>1.1639372655225726</v>
      </c>
      <c r="H120" s="3">
        <v>20.96218582331851</v>
      </c>
      <c r="I120" s="3"/>
      <c r="J120" s="3"/>
      <c r="K120" s="4">
        <v>13.056605450941875</v>
      </c>
      <c r="L120" s="4"/>
      <c r="M120" s="4"/>
      <c r="N120" s="5">
        <v>1.6506754613519092</v>
      </c>
      <c r="O120" s="5"/>
      <c r="P120" s="5"/>
      <c r="Q120" s="7">
        <v>28.764150191204571</v>
      </c>
    </row>
    <row r="121" spans="1:19" x14ac:dyDescent="0.25">
      <c r="A121" s="19" t="s">
        <v>154</v>
      </c>
      <c r="B121" s="19" t="s">
        <v>31</v>
      </c>
      <c r="C121" s="20">
        <v>17</v>
      </c>
      <c r="D121" s="19" t="s">
        <v>135</v>
      </c>
      <c r="E121" s="19" t="s">
        <v>89</v>
      </c>
      <c r="F121" s="3">
        <v>8.4012181238180066</v>
      </c>
      <c r="G121" s="3">
        <v>0.66849904626612233</v>
      </c>
      <c r="H121" s="3">
        <v>9.0697171700841288</v>
      </c>
      <c r="I121" s="3"/>
      <c r="J121" s="3"/>
      <c r="K121" s="4">
        <v>3.5517380604264459</v>
      </c>
      <c r="L121" s="4"/>
      <c r="M121" s="4"/>
      <c r="N121" s="5">
        <v>4.8989693071825151</v>
      </c>
      <c r="O121" s="5"/>
      <c r="P121" s="5"/>
      <c r="Q121" s="7">
        <v>10.966803736256884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137A-41BE-46A7-B2D0-7C4F0B73D890}">
  <dimension ref="A1:H177"/>
  <sheetViews>
    <sheetView tabSelected="1" workbookViewId="0">
      <selection activeCell="A11" sqref="A11:D11"/>
    </sheetView>
  </sheetViews>
  <sheetFormatPr defaultRowHeight="15" x14ac:dyDescent="0.25"/>
  <cols>
    <col min="2" max="2" width="55.42578125" customWidth="1"/>
    <col min="3" max="3" width="37.85546875" customWidth="1"/>
  </cols>
  <sheetData>
    <row r="1" spans="1:8" x14ac:dyDescent="0.25">
      <c r="A1" s="297" t="s">
        <v>157</v>
      </c>
      <c r="B1" s="297"/>
      <c r="C1" s="297"/>
      <c r="D1" s="21"/>
      <c r="E1" s="21"/>
      <c r="F1" s="21"/>
      <c r="G1" s="21"/>
      <c r="H1" s="21"/>
    </row>
    <row r="2" spans="1:8" x14ac:dyDescent="0.25">
      <c r="A2" s="301" t="s">
        <v>156</v>
      </c>
      <c r="B2" s="301"/>
      <c r="C2" s="26" t="s">
        <v>158</v>
      </c>
      <c r="D2" s="21"/>
      <c r="E2" s="21"/>
      <c r="F2" s="21"/>
      <c r="G2" s="21"/>
      <c r="H2" s="21"/>
    </row>
    <row r="3" spans="1:8" x14ac:dyDescent="0.25">
      <c r="A3" s="307" t="s">
        <v>155</v>
      </c>
      <c r="B3" s="27" t="s">
        <v>26</v>
      </c>
      <c r="C3" s="28">
        <v>12</v>
      </c>
      <c r="D3" s="21"/>
      <c r="E3" s="21"/>
      <c r="F3" s="21"/>
      <c r="G3" s="21"/>
      <c r="H3" s="21"/>
    </row>
    <row r="4" spans="1:8" x14ac:dyDescent="0.25">
      <c r="A4" s="293"/>
      <c r="B4" s="23" t="s">
        <v>101</v>
      </c>
      <c r="C4" s="24">
        <v>10</v>
      </c>
      <c r="D4" s="21"/>
      <c r="E4" s="21"/>
      <c r="F4" s="21"/>
      <c r="G4" s="21"/>
      <c r="H4" s="21"/>
    </row>
    <row r="5" spans="1:8" x14ac:dyDescent="0.25">
      <c r="A5" s="293"/>
      <c r="B5" s="23" t="s">
        <v>19</v>
      </c>
      <c r="C5" s="24">
        <v>23</v>
      </c>
      <c r="D5" s="21"/>
      <c r="E5" s="21"/>
      <c r="F5" s="21"/>
      <c r="G5" s="21"/>
      <c r="H5" s="21"/>
    </row>
    <row r="6" spans="1:8" x14ac:dyDescent="0.25">
      <c r="A6" s="293"/>
      <c r="B6" s="23" t="s">
        <v>49</v>
      </c>
      <c r="C6" s="24">
        <v>11</v>
      </c>
      <c r="D6" s="21"/>
      <c r="E6" s="21"/>
      <c r="F6" s="21"/>
      <c r="G6" s="21"/>
      <c r="H6" s="21"/>
    </row>
    <row r="7" spans="1:8" x14ac:dyDescent="0.25">
      <c r="A7" s="293"/>
      <c r="B7" s="23" t="s">
        <v>31</v>
      </c>
      <c r="C7" s="24">
        <v>23</v>
      </c>
      <c r="D7" s="21"/>
      <c r="E7" s="21"/>
      <c r="F7" s="21"/>
      <c r="G7" s="21"/>
      <c r="H7" s="21"/>
    </row>
    <row r="8" spans="1:8" x14ac:dyDescent="0.25">
      <c r="A8" s="293"/>
      <c r="B8" s="23" t="s">
        <v>94</v>
      </c>
      <c r="C8" s="24">
        <v>9</v>
      </c>
      <c r="D8" s="21"/>
      <c r="E8" s="21"/>
      <c r="F8" s="21"/>
      <c r="G8" s="21"/>
      <c r="H8" s="21"/>
    </row>
    <row r="9" spans="1:8" x14ac:dyDescent="0.25">
      <c r="A9" s="294"/>
      <c r="B9" s="25" t="s">
        <v>105</v>
      </c>
      <c r="C9" s="29">
        <v>12</v>
      </c>
      <c r="D9" s="21"/>
      <c r="E9" s="21"/>
      <c r="F9" s="21"/>
      <c r="G9" s="21"/>
      <c r="H9" s="21"/>
    </row>
    <row r="10" spans="1:8" x14ac:dyDescent="0.25">
      <c r="A10" s="21"/>
      <c r="B10" s="21"/>
      <c r="C10" s="21"/>
      <c r="D10" s="21"/>
      <c r="E10" s="21"/>
      <c r="F10" s="21"/>
      <c r="G10" s="21"/>
      <c r="H10" s="21"/>
    </row>
    <row r="11" spans="1:8" x14ac:dyDescent="0.25">
      <c r="A11" s="297" t="s">
        <v>159</v>
      </c>
      <c r="B11" s="297"/>
      <c r="C11" s="297"/>
      <c r="D11" s="297"/>
      <c r="E11" s="21"/>
      <c r="F11" s="21"/>
      <c r="G11" s="21"/>
      <c r="H11" s="21"/>
    </row>
    <row r="12" spans="1:8" x14ac:dyDescent="0.25">
      <c r="A12" s="298" t="s">
        <v>160</v>
      </c>
      <c r="B12" s="298" t="s">
        <v>6</v>
      </c>
      <c r="C12" s="299"/>
      <c r="D12" s="299"/>
      <c r="E12" s="21"/>
      <c r="F12" s="21"/>
      <c r="G12" s="21"/>
      <c r="H12" s="21"/>
    </row>
    <row r="13" spans="1:8" ht="24.75" x14ac:dyDescent="0.25">
      <c r="A13" s="30" t="s">
        <v>155</v>
      </c>
      <c r="B13" s="31" t="s">
        <v>161</v>
      </c>
      <c r="C13" s="32" t="s">
        <v>162</v>
      </c>
      <c r="D13" s="33" t="s">
        <v>158</v>
      </c>
      <c r="E13" s="21"/>
      <c r="F13" s="21"/>
      <c r="G13" s="21"/>
      <c r="H13" s="21"/>
    </row>
    <row r="14" spans="1:8" x14ac:dyDescent="0.25">
      <c r="A14" s="27" t="s">
        <v>26</v>
      </c>
      <c r="B14" s="34">
        <v>6149508248258.4727</v>
      </c>
      <c r="C14" s="35">
        <v>21302521454427.602</v>
      </c>
      <c r="D14" s="36">
        <v>12</v>
      </c>
      <c r="E14" s="21"/>
      <c r="F14" s="21"/>
      <c r="G14" s="21"/>
      <c r="H14" s="21"/>
    </row>
    <row r="15" spans="1:8" x14ac:dyDescent="0.25">
      <c r="A15" s="23" t="s">
        <v>101</v>
      </c>
      <c r="B15" s="37">
        <v>3.5047676769599356E+16</v>
      </c>
      <c r="C15" s="38">
        <v>1.1083048528930618E+17</v>
      </c>
      <c r="D15" s="39">
        <v>10</v>
      </c>
      <c r="E15" s="21"/>
      <c r="F15" s="21"/>
      <c r="G15" s="21"/>
      <c r="H15" s="21"/>
    </row>
    <row r="16" spans="1:8" x14ac:dyDescent="0.25">
      <c r="A16" s="23" t="s">
        <v>19</v>
      </c>
      <c r="B16" s="37">
        <v>89.529128419500367</v>
      </c>
      <c r="C16" s="38">
        <v>97.929796910100478</v>
      </c>
      <c r="D16" s="39">
        <v>23</v>
      </c>
      <c r="E16" s="21"/>
      <c r="F16" s="21"/>
      <c r="G16" s="21"/>
      <c r="H16" s="21"/>
    </row>
    <row r="17" spans="1:8" x14ac:dyDescent="0.25">
      <c r="A17" s="23" t="s">
        <v>49</v>
      </c>
      <c r="B17" s="37">
        <v>302.18520730835161</v>
      </c>
      <c r="C17" s="38">
        <v>379.41830359947295</v>
      </c>
      <c r="D17" s="39">
        <v>11</v>
      </c>
      <c r="E17" s="21"/>
      <c r="F17" s="21"/>
      <c r="G17" s="21"/>
      <c r="H17" s="21"/>
    </row>
    <row r="18" spans="1:8" x14ac:dyDescent="0.25">
      <c r="A18" s="23" t="s">
        <v>31</v>
      </c>
      <c r="B18" s="37">
        <v>82.106579318138685</v>
      </c>
      <c r="C18" s="38">
        <v>125.23968048718044</v>
      </c>
      <c r="D18" s="39">
        <v>23</v>
      </c>
      <c r="E18" s="21"/>
      <c r="F18" s="21"/>
      <c r="G18" s="21"/>
      <c r="H18" s="21"/>
    </row>
    <row r="19" spans="1:8" x14ac:dyDescent="0.25">
      <c r="A19" s="23" t="s">
        <v>94</v>
      </c>
      <c r="B19" s="37">
        <v>116.04760476252008</v>
      </c>
      <c r="C19" s="38">
        <v>113.1214057946077</v>
      </c>
      <c r="D19" s="39">
        <v>9</v>
      </c>
      <c r="E19" s="21"/>
      <c r="F19" s="21"/>
      <c r="G19" s="21"/>
      <c r="H19" s="21"/>
    </row>
    <row r="20" spans="1:8" x14ac:dyDescent="0.25">
      <c r="A20" s="23" t="s">
        <v>105</v>
      </c>
      <c r="B20" s="37">
        <v>47.002361259970854</v>
      </c>
      <c r="C20" s="38">
        <v>33.234814086716881</v>
      </c>
      <c r="D20" s="39">
        <v>12</v>
      </c>
      <c r="E20" s="21"/>
      <c r="F20" s="21"/>
      <c r="G20" s="21"/>
      <c r="H20" s="21"/>
    </row>
    <row r="21" spans="1:8" x14ac:dyDescent="0.25">
      <c r="A21" s="25" t="s">
        <v>163</v>
      </c>
      <c r="B21" s="40">
        <v>3505505617949815.5</v>
      </c>
      <c r="C21" s="41">
        <v>3.5047603006907944E+16</v>
      </c>
      <c r="D21" s="42">
        <v>100</v>
      </c>
      <c r="E21" s="21"/>
      <c r="F21" s="21"/>
      <c r="G21" s="21"/>
      <c r="H21" s="21"/>
    </row>
    <row r="22" spans="1:8" x14ac:dyDescent="0.25">
      <c r="A22" s="21"/>
      <c r="B22" s="21"/>
      <c r="C22" s="21"/>
      <c r="D22" s="21"/>
      <c r="E22" s="21"/>
      <c r="F22" s="21"/>
      <c r="G22" s="21"/>
      <c r="H22" s="21"/>
    </row>
    <row r="23" spans="1:8" x14ac:dyDescent="0.25">
      <c r="A23" s="297" t="s">
        <v>207</v>
      </c>
      <c r="B23" s="297"/>
      <c r="C23" s="297"/>
      <c r="D23" s="297"/>
      <c r="E23" s="297"/>
      <c r="F23" s="297"/>
      <c r="G23" s="21"/>
      <c r="H23" s="21"/>
    </row>
    <row r="24" spans="1:8" ht="24.75" x14ac:dyDescent="0.25">
      <c r="A24" s="301" t="s">
        <v>156</v>
      </c>
      <c r="B24" s="301"/>
      <c r="C24" s="31" t="s">
        <v>164</v>
      </c>
      <c r="D24" s="32" t="s">
        <v>165</v>
      </c>
      <c r="E24" s="32" t="s">
        <v>166</v>
      </c>
      <c r="F24" s="33" t="s">
        <v>167</v>
      </c>
      <c r="G24" s="21"/>
      <c r="H24" s="21"/>
    </row>
    <row r="25" spans="1:8" x14ac:dyDescent="0.25">
      <c r="A25" s="296" t="s">
        <v>6</v>
      </c>
      <c r="B25" s="27" t="s">
        <v>168</v>
      </c>
      <c r="C25" s="43">
        <v>7.8465009578764997</v>
      </c>
      <c r="D25" s="44">
        <v>6</v>
      </c>
      <c r="E25" s="44">
        <v>93</v>
      </c>
      <c r="F25" s="45">
        <v>7.5592517844551233E-7</v>
      </c>
      <c r="G25" s="21"/>
      <c r="H25" s="21"/>
    </row>
    <row r="26" spans="1:8" x14ac:dyDescent="0.25">
      <c r="A26" s="293"/>
      <c r="B26" s="23" t="s">
        <v>169</v>
      </c>
      <c r="C26" s="46">
        <v>1.5499274620332157</v>
      </c>
      <c r="D26" s="47">
        <v>6</v>
      </c>
      <c r="E26" s="47">
        <v>93</v>
      </c>
      <c r="F26" s="48">
        <v>0.17071839243290063</v>
      </c>
      <c r="G26" s="21"/>
      <c r="H26" s="21"/>
    </row>
    <row r="27" spans="1:8" x14ac:dyDescent="0.25">
      <c r="A27" s="293"/>
      <c r="B27" s="23" t="s">
        <v>170</v>
      </c>
      <c r="C27" s="46">
        <v>1.5499274620332157</v>
      </c>
      <c r="D27" s="47">
        <v>6</v>
      </c>
      <c r="E27" s="49">
        <v>9.0000008127673254</v>
      </c>
      <c r="F27" s="48">
        <v>0.26598911893674693</v>
      </c>
      <c r="G27" s="21"/>
      <c r="H27" s="21"/>
    </row>
    <row r="28" spans="1:8" x14ac:dyDescent="0.25">
      <c r="A28" s="294"/>
      <c r="B28" s="25" t="s">
        <v>171</v>
      </c>
      <c r="C28" s="50">
        <v>4.0927869948890789</v>
      </c>
      <c r="D28" s="51">
        <v>6</v>
      </c>
      <c r="E28" s="51">
        <v>93</v>
      </c>
      <c r="F28" s="52">
        <v>1.0916803407411255E-3</v>
      </c>
      <c r="G28" s="21"/>
      <c r="H28" s="21"/>
    </row>
    <row r="29" spans="1:8" x14ac:dyDescent="0.25">
      <c r="A29" s="295" t="s">
        <v>172</v>
      </c>
      <c r="B29" s="295"/>
      <c r="C29" s="295"/>
      <c r="D29" s="295"/>
      <c r="E29" s="295"/>
      <c r="F29" s="295"/>
      <c r="G29" s="21"/>
      <c r="H29" s="21"/>
    </row>
    <row r="30" spans="1:8" x14ac:dyDescent="0.25">
      <c r="A30" s="295" t="s">
        <v>173</v>
      </c>
      <c r="B30" s="295"/>
      <c r="C30" s="295"/>
      <c r="D30" s="295"/>
      <c r="E30" s="295"/>
      <c r="F30" s="295"/>
      <c r="G30" s="21"/>
      <c r="H30" s="21"/>
    </row>
    <row r="31" spans="1:8" x14ac:dyDescent="0.25">
      <c r="A31" s="295" t="s">
        <v>174</v>
      </c>
      <c r="B31" s="295"/>
      <c r="C31" s="295"/>
      <c r="D31" s="295"/>
      <c r="E31" s="295"/>
      <c r="F31" s="295"/>
      <c r="G31" s="21"/>
      <c r="H31" s="21"/>
    </row>
    <row r="32" spans="1:8" x14ac:dyDescent="0.25">
      <c r="A32" s="21"/>
      <c r="B32" s="21"/>
      <c r="C32" s="21"/>
      <c r="D32" s="21"/>
      <c r="E32" s="21"/>
      <c r="F32" s="21"/>
      <c r="G32" s="21"/>
      <c r="H32" s="21"/>
    </row>
    <row r="33" spans="1:8" x14ac:dyDescent="0.25">
      <c r="A33" s="297" t="s">
        <v>175</v>
      </c>
      <c r="B33" s="297"/>
      <c r="C33" s="297"/>
      <c r="D33" s="297"/>
      <c r="E33" s="297"/>
      <c r="F33" s="297"/>
      <c r="G33" s="21"/>
      <c r="H33" s="21"/>
    </row>
    <row r="34" spans="1:8" x14ac:dyDescent="0.25">
      <c r="A34" s="298" t="s">
        <v>160</v>
      </c>
      <c r="B34" s="298" t="s">
        <v>6</v>
      </c>
      <c r="C34" s="299"/>
      <c r="D34" s="299"/>
      <c r="E34" s="299"/>
      <c r="F34" s="299"/>
      <c r="G34" s="21"/>
      <c r="H34" s="21"/>
    </row>
    <row r="35" spans="1:8" ht="24.75" x14ac:dyDescent="0.25">
      <c r="A35" s="30" t="s">
        <v>176</v>
      </c>
      <c r="B35" s="31" t="s">
        <v>177</v>
      </c>
      <c r="C35" s="32" t="s">
        <v>178</v>
      </c>
      <c r="D35" s="32" t="s">
        <v>179</v>
      </c>
      <c r="E35" s="32" t="s">
        <v>180</v>
      </c>
      <c r="F35" s="33" t="s">
        <v>167</v>
      </c>
      <c r="G35" s="21"/>
      <c r="H35" s="21"/>
    </row>
    <row r="36" spans="1:8" ht="24" x14ac:dyDescent="0.25">
      <c r="A36" s="27" t="s">
        <v>181</v>
      </c>
      <c r="B36" s="53" t="s">
        <v>208</v>
      </c>
      <c r="C36" s="44">
        <v>6</v>
      </c>
      <c r="D36" s="54">
        <v>1.8424233265854639E+33</v>
      </c>
      <c r="E36" s="54">
        <v>1.5499274620332122</v>
      </c>
      <c r="F36" s="45">
        <v>0.17071839243290182</v>
      </c>
      <c r="G36" s="21"/>
      <c r="H36" s="21"/>
    </row>
    <row r="37" spans="1:8" x14ac:dyDescent="0.25">
      <c r="A37" s="23" t="s">
        <v>182</v>
      </c>
      <c r="B37" s="46">
        <v>2.2114376916739574E+33</v>
      </c>
      <c r="C37" s="47">
        <v>1</v>
      </c>
      <c r="D37" s="49">
        <v>2.2114376916739574E+33</v>
      </c>
      <c r="E37" s="49">
        <v>1.860358561163608</v>
      </c>
      <c r="F37" s="48">
        <v>0.17587548680726375</v>
      </c>
      <c r="G37" s="21"/>
      <c r="H37" s="21"/>
    </row>
    <row r="38" spans="1:8" ht="24" x14ac:dyDescent="0.25">
      <c r="A38" s="23" t="s">
        <v>155</v>
      </c>
      <c r="B38" s="46">
        <v>1.1054539959512786E+34</v>
      </c>
      <c r="C38" s="47">
        <v>6</v>
      </c>
      <c r="D38" s="49">
        <v>1.8424233265854642E+33</v>
      </c>
      <c r="E38" s="49">
        <v>1.5499274620332124</v>
      </c>
      <c r="F38" s="48">
        <v>0.17071839243290182</v>
      </c>
      <c r="G38" s="21"/>
      <c r="H38" s="21"/>
    </row>
    <row r="39" spans="1:8" x14ac:dyDescent="0.25">
      <c r="A39" s="23" t="s">
        <v>183</v>
      </c>
      <c r="B39" s="46">
        <v>1.105505732169397E+35</v>
      </c>
      <c r="C39" s="47">
        <v>93</v>
      </c>
      <c r="D39" s="49">
        <v>1.1887158410423623E+33</v>
      </c>
      <c r="E39" s="55"/>
      <c r="F39" s="56"/>
      <c r="G39" s="21"/>
      <c r="H39" s="21"/>
    </row>
    <row r="40" spans="1:8" x14ac:dyDescent="0.25">
      <c r="A40" s="23" t="s">
        <v>163</v>
      </c>
      <c r="B40" s="46">
        <v>1.2283397014020024E+35</v>
      </c>
      <c r="C40" s="47">
        <v>100</v>
      </c>
      <c r="D40" s="55"/>
      <c r="E40" s="55"/>
      <c r="F40" s="56"/>
      <c r="G40" s="21"/>
      <c r="H40" s="21"/>
    </row>
    <row r="41" spans="1:8" ht="24" x14ac:dyDescent="0.25">
      <c r="A41" s="25" t="s">
        <v>184</v>
      </c>
      <c r="B41" s="50">
        <v>1.2160511317645248E+35</v>
      </c>
      <c r="C41" s="51">
        <v>99</v>
      </c>
      <c r="D41" s="57"/>
      <c r="E41" s="57"/>
      <c r="F41" s="58"/>
      <c r="G41" s="21"/>
      <c r="H41" s="21"/>
    </row>
    <row r="42" spans="1:8" x14ac:dyDescent="0.25">
      <c r="A42" s="295" t="s">
        <v>185</v>
      </c>
      <c r="B42" s="295"/>
      <c r="C42" s="295"/>
      <c r="D42" s="295"/>
      <c r="E42" s="295"/>
      <c r="F42" s="295"/>
      <c r="G42" s="21"/>
      <c r="H42" s="21"/>
    </row>
    <row r="43" spans="1:8" x14ac:dyDescent="0.25">
      <c r="A43" s="21"/>
      <c r="B43" s="21"/>
      <c r="C43" s="21"/>
      <c r="D43" s="21"/>
      <c r="E43" s="21"/>
      <c r="F43" s="21"/>
      <c r="G43" s="21"/>
      <c r="H43" s="21"/>
    </row>
    <row r="44" spans="1:8" x14ac:dyDescent="0.25">
      <c r="A44" s="21"/>
      <c r="B44" s="21"/>
      <c r="C44" s="21"/>
      <c r="D44" s="21"/>
      <c r="E44" s="21"/>
      <c r="F44" s="21"/>
      <c r="G44" s="21"/>
      <c r="H44" s="21"/>
    </row>
    <row r="45" spans="1:8" x14ac:dyDescent="0.25">
      <c r="A45" s="22" t="s">
        <v>186</v>
      </c>
      <c r="B45" s="21"/>
      <c r="C45" s="21"/>
      <c r="D45" s="21"/>
      <c r="E45" s="21"/>
      <c r="F45" s="21"/>
      <c r="G45" s="21"/>
      <c r="H45" s="21"/>
    </row>
    <row r="46" spans="1:8" x14ac:dyDescent="0.25">
      <c r="A46" s="21"/>
      <c r="B46" s="21"/>
      <c r="C46" s="21"/>
      <c r="D46" s="21"/>
      <c r="E46" s="21"/>
      <c r="F46" s="21"/>
      <c r="G46" s="21"/>
      <c r="H46" s="21"/>
    </row>
    <row r="47" spans="1:8" x14ac:dyDescent="0.25">
      <c r="A47" s="297" t="s">
        <v>187</v>
      </c>
      <c r="B47" s="297"/>
      <c r="C47" s="297"/>
      <c r="D47" s="297"/>
      <c r="E47" s="21"/>
      <c r="F47" s="21"/>
      <c r="G47" s="21"/>
      <c r="H47" s="21"/>
    </row>
    <row r="48" spans="1:8" x14ac:dyDescent="0.25">
      <c r="A48" s="298" t="s">
        <v>160</v>
      </c>
      <c r="B48" s="298" t="s">
        <v>6</v>
      </c>
      <c r="C48" s="299"/>
      <c r="D48" s="299"/>
      <c r="E48" s="21"/>
      <c r="F48" s="21"/>
      <c r="G48" s="21"/>
      <c r="H48" s="21"/>
    </row>
    <row r="49" spans="1:8" x14ac:dyDescent="0.25">
      <c r="A49" s="302" t="s">
        <v>161</v>
      </c>
      <c r="B49" s="304" t="s">
        <v>188</v>
      </c>
      <c r="C49" s="304" t="s">
        <v>189</v>
      </c>
      <c r="D49" s="306"/>
      <c r="E49" s="21"/>
      <c r="F49" s="21"/>
      <c r="G49" s="21"/>
      <c r="H49" s="21"/>
    </row>
    <row r="50" spans="1:8" ht="24.75" x14ac:dyDescent="0.25">
      <c r="A50" s="303"/>
      <c r="B50" s="305"/>
      <c r="C50" s="32" t="s">
        <v>190</v>
      </c>
      <c r="D50" s="33" t="s">
        <v>191</v>
      </c>
      <c r="E50" s="21"/>
      <c r="F50" s="21"/>
      <c r="G50" s="21"/>
      <c r="H50" s="21"/>
    </row>
    <row r="51" spans="1:8" x14ac:dyDescent="0.25">
      <c r="A51" s="59">
        <v>5007689468264034</v>
      </c>
      <c r="B51" s="60">
        <v>3671462201541002</v>
      </c>
      <c r="C51" s="60">
        <v>-2283106832856627</v>
      </c>
      <c r="D51" s="61">
        <v>1.2298485769384696E+16</v>
      </c>
      <c r="E51" s="21"/>
      <c r="F51" s="21"/>
      <c r="G51" s="21"/>
      <c r="H51" s="21"/>
    </row>
    <row r="52" spans="1:8" x14ac:dyDescent="0.25">
      <c r="A52" s="21"/>
      <c r="B52" s="21"/>
      <c r="C52" s="21"/>
      <c r="D52" s="21"/>
      <c r="E52" s="21"/>
      <c r="F52" s="21"/>
      <c r="G52" s="21"/>
      <c r="H52" s="21"/>
    </row>
    <row r="53" spans="1:8" x14ac:dyDescent="0.25">
      <c r="A53" s="21"/>
      <c r="B53" s="21"/>
      <c r="C53" s="21"/>
      <c r="D53" s="21"/>
      <c r="E53" s="21"/>
      <c r="F53" s="21"/>
      <c r="G53" s="21"/>
      <c r="H53" s="21"/>
    </row>
    <row r="54" spans="1:8" x14ac:dyDescent="0.25">
      <c r="A54" s="22" t="s">
        <v>192</v>
      </c>
      <c r="B54" s="21"/>
      <c r="C54" s="21"/>
      <c r="D54" s="21"/>
      <c r="E54" s="21"/>
      <c r="F54" s="21"/>
      <c r="G54" s="21"/>
      <c r="H54" s="21"/>
    </row>
    <row r="55" spans="1:8" x14ac:dyDescent="0.25">
      <c r="A55" s="21"/>
      <c r="B55" s="21"/>
      <c r="C55" s="21"/>
      <c r="D55" s="21"/>
      <c r="E55" s="21"/>
      <c r="F55" s="21"/>
      <c r="G55" s="21"/>
      <c r="H55" s="21"/>
    </row>
    <row r="56" spans="1:8" x14ac:dyDescent="0.25">
      <c r="A56" s="297" t="s">
        <v>193</v>
      </c>
      <c r="B56" s="297"/>
      <c r="C56" s="297"/>
      <c r="D56" s="297"/>
      <c r="E56" s="297"/>
      <c r="F56" s="21"/>
      <c r="G56" s="21"/>
      <c r="H56" s="21"/>
    </row>
    <row r="57" spans="1:8" x14ac:dyDescent="0.25">
      <c r="A57" s="298" t="s">
        <v>160</v>
      </c>
      <c r="B57" s="298" t="s">
        <v>6</v>
      </c>
      <c r="C57" s="299"/>
      <c r="D57" s="299"/>
      <c r="E57" s="299"/>
      <c r="F57" s="21"/>
      <c r="G57" s="21"/>
      <c r="H57" s="21"/>
    </row>
    <row r="58" spans="1:8" x14ac:dyDescent="0.25">
      <c r="A58" s="300" t="s">
        <v>155</v>
      </c>
      <c r="B58" s="302" t="s">
        <v>161</v>
      </c>
      <c r="C58" s="304" t="s">
        <v>188</v>
      </c>
      <c r="D58" s="304" t="s">
        <v>189</v>
      </c>
      <c r="E58" s="306"/>
      <c r="F58" s="21"/>
      <c r="G58" s="21"/>
      <c r="H58" s="21"/>
    </row>
    <row r="59" spans="1:8" ht="24.75" x14ac:dyDescent="0.25">
      <c r="A59" s="301"/>
      <c r="B59" s="303"/>
      <c r="C59" s="305"/>
      <c r="D59" s="32" t="s">
        <v>190</v>
      </c>
      <c r="E59" s="33" t="s">
        <v>191</v>
      </c>
      <c r="F59" s="21"/>
      <c r="G59" s="21"/>
      <c r="H59" s="21"/>
    </row>
    <row r="60" spans="1:8" x14ac:dyDescent="0.25">
      <c r="A60" s="27" t="s">
        <v>26</v>
      </c>
      <c r="B60" s="43">
        <v>6149508248258.5</v>
      </c>
      <c r="C60" s="54">
        <v>9952871616784616</v>
      </c>
      <c r="D60" s="54">
        <v>-1.975828100630942E+16</v>
      </c>
      <c r="E60" s="45">
        <v>1.977058002280594E+16</v>
      </c>
      <c r="F60" s="21"/>
      <c r="G60" s="21"/>
      <c r="H60" s="21"/>
    </row>
    <row r="61" spans="1:8" x14ac:dyDescent="0.25">
      <c r="A61" s="23" t="s">
        <v>101</v>
      </c>
      <c r="B61" s="46">
        <v>3.5047676769599352E+16</v>
      </c>
      <c r="C61" s="49">
        <v>1.09028245929317E+16</v>
      </c>
      <c r="D61" s="49">
        <v>1.3396827911465988E+16</v>
      </c>
      <c r="E61" s="48">
        <v>5.669852562773272E+16</v>
      </c>
      <c r="F61" s="21"/>
      <c r="G61" s="21"/>
      <c r="H61" s="21"/>
    </row>
    <row r="62" spans="1:8" x14ac:dyDescent="0.25">
      <c r="A62" s="23" t="s">
        <v>19</v>
      </c>
      <c r="B62" s="46">
        <v>89.34782608695653</v>
      </c>
      <c r="C62" s="49">
        <v>7189109641438531</v>
      </c>
      <c r="D62" s="49">
        <v>-1.4276146969496518E+16</v>
      </c>
      <c r="E62" s="48">
        <v>1.4276146969496698E+16</v>
      </c>
      <c r="F62" s="21"/>
      <c r="G62" s="21"/>
      <c r="H62" s="21"/>
    </row>
    <row r="63" spans="1:8" x14ac:dyDescent="0.25">
      <c r="A63" s="23" t="s">
        <v>49</v>
      </c>
      <c r="B63" s="46">
        <v>302.09090909090912</v>
      </c>
      <c r="C63" s="49">
        <v>1.0395435366467176E+16</v>
      </c>
      <c r="D63" s="49">
        <v>-2.0643274411640504E+16</v>
      </c>
      <c r="E63" s="48">
        <v>2.0643274411641112E+16</v>
      </c>
      <c r="F63" s="21"/>
      <c r="G63" s="21"/>
      <c r="H63" s="21"/>
    </row>
    <row r="64" spans="1:8" x14ac:dyDescent="0.25">
      <c r="A64" s="23" t="s">
        <v>31</v>
      </c>
      <c r="B64" s="46">
        <v>81.695652173913047</v>
      </c>
      <c r="C64" s="49">
        <v>7189109641438531</v>
      </c>
      <c r="D64" s="49">
        <v>-1.4276146969496526E+16</v>
      </c>
      <c r="E64" s="48">
        <v>1.427614696949669E+16</v>
      </c>
      <c r="F64" s="21"/>
      <c r="G64" s="21"/>
      <c r="H64" s="21"/>
    </row>
    <row r="65" spans="1:8" x14ac:dyDescent="0.25">
      <c r="A65" s="23" t="s">
        <v>94</v>
      </c>
      <c r="B65" s="46">
        <v>115.66666666666669</v>
      </c>
      <c r="C65" s="49">
        <v>1.1492586214320774E+16</v>
      </c>
      <c r="D65" s="49">
        <v>-2.2821998555918956E+16</v>
      </c>
      <c r="E65" s="48">
        <v>2.2821998555919188E+16</v>
      </c>
      <c r="F65" s="21"/>
      <c r="G65" s="21"/>
      <c r="H65" s="21"/>
    </row>
    <row r="66" spans="1:8" x14ac:dyDescent="0.25">
      <c r="A66" s="25" t="s">
        <v>105</v>
      </c>
      <c r="B66" s="50">
        <v>42.999999999999986</v>
      </c>
      <c r="C66" s="62">
        <v>9952871616784618</v>
      </c>
      <c r="D66" s="62">
        <v>-1.976443051455764E+16</v>
      </c>
      <c r="E66" s="52">
        <v>1.9764430514557728E+16</v>
      </c>
      <c r="F66" s="21"/>
      <c r="G66" s="21"/>
      <c r="H66" s="21"/>
    </row>
    <row r="67" spans="1:8" x14ac:dyDescent="0.25">
      <c r="A67" s="21"/>
      <c r="B67" s="21"/>
      <c r="C67" s="21"/>
      <c r="D67" s="21"/>
      <c r="E67" s="21"/>
      <c r="F67" s="21"/>
      <c r="G67" s="21"/>
      <c r="H67" s="21"/>
    </row>
    <row r="68" spans="1:8" x14ac:dyDescent="0.25">
      <c r="A68" s="297" t="s">
        <v>194</v>
      </c>
      <c r="B68" s="297"/>
      <c r="C68" s="297"/>
      <c r="D68" s="297"/>
      <c r="E68" s="297"/>
      <c r="F68" s="297"/>
      <c r="G68" s="297"/>
      <c r="H68" s="21"/>
    </row>
    <row r="69" spans="1:8" x14ac:dyDescent="0.25">
      <c r="A69" s="298" t="s">
        <v>160</v>
      </c>
      <c r="B69" s="298" t="s">
        <v>6</v>
      </c>
      <c r="C69" s="299"/>
      <c r="D69" s="299"/>
      <c r="E69" s="299"/>
      <c r="F69" s="299"/>
      <c r="G69" s="299"/>
      <c r="H69" s="21"/>
    </row>
    <row r="70" spans="1:8" x14ac:dyDescent="0.25">
      <c r="A70" s="300" t="s">
        <v>195</v>
      </c>
      <c r="B70" s="300"/>
      <c r="C70" s="302" t="s">
        <v>196</v>
      </c>
      <c r="D70" s="304" t="s">
        <v>188</v>
      </c>
      <c r="E70" s="304" t="s">
        <v>209</v>
      </c>
      <c r="F70" s="304" t="s">
        <v>210</v>
      </c>
      <c r="G70" s="306"/>
      <c r="H70" s="21"/>
    </row>
    <row r="71" spans="1:8" ht="24.75" x14ac:dyDescent="0.25">
      <c r="A71" s="301"/>
      <c r="B71" s="301"/>
      <c r="C71" s="303"/>
      <c r="D71" s="305"/>
      <c r="E71" s="305"/>
      <c r="F71" s="32" t="s">
        <v>190</v>
      </c>
      <c r="G71" s="33" t="s">
        <v>191</v>
      </c>
      <c r="H71" s="21"/>
    </row>
    <row r="72" spans="1:8" x14ac:dyDescent="0.25">
      <c r="A72" s="296" t="s">
        <v>26</v>
      </c>
      <c r="B72" s="27" t="s">
        <v>101</v>
      </c>
      <c r="C72" s="43">
        <v>-3.5041527261351092E+16</v>
      </c>
      <c r="D72" s="54">
        <v>1.4762494285331092E+16</v>
      </c>
      <c r="E72" s="54">
        <v>0.41303033796100885</v>
      </c>
      <c r="F72" s="54">
        <v>-8.115618593663216E+16</v>
      </c>
      <c r="G72" s="45">
        <v>1.1073131413929972E+16</v>
      </c>
      <c r="H72" s="21"/>
    </row>
    <row r="73" spans="1:8" x14ac:dyDescent="0.25">
      <c r="A73" s="293"/>
      <c r="B73" s="23" t="s">
        <v>19</v>
      </c>
      <c r="C73" s="46">
        <v>6149508248169.1523</v>
      </c>
      <c r="D73" s="49">
        <v>1.2277742091151016E+16</v>
      </c>
      <c r="E73" s="49">
        <v>1</v>
      </c>
      <c r="F73" s="49">
        <v>-3.834671111904808E+16</v>
      </c>
      <c r="G73" s="48">
        <v>3.8359010135544416E+16</v>
      </c>
      <c r="H73" s="21"/>
    </row>
    <row r="74" spans="1:8" x14ac:dyDescent="0.25">
      <c r="A74" s="293"/>
      <c r="B74" s="23" t="s">
        <v>49</v>
      </c>
      <c r="C74" s="46">
        <v>6149508247956.4092</v>
      </c>
      <c r="D74" s="49">
        <v>1.4391828580086458E+16</v>
      </c>
      <c r="E74" s="49">
        <v>1</v>
      </c>
      <c r="F74" s="49">
        <v>-4.4950634207042544E+16</v>
      </c>
      <c r="G74" s="48">
        <v>4.4962933223538464E+16</v>
      </c>
      <c r="H74" s="21"/>
    </row>
    <row r="75" spans="1:8" x14ac:dyDescent="0.25">
      <c r="A75" s="293"/>
      <c r="B75" s="23" t="s">
        <v>31</v>
      </c>
      <c r="C75" s="46">
        <v>6149508248176.8047</v>
      </c>
      <c r="D75" s="49">
        <v>1.2277742091151016E+16</v>
      </c>
      <c r="E75" s="49">
        <v>1</v>
      </c>
      <c r="F75" s="49">
        <v>-3.8346711119048072E+16</v>
      </c>
      <c r="G75" s="48">
        <v>3.8359010135544424E+16</v>
      </c>
      <c r="H75" s="21"/>
    </row>
    <row r="76" spans="1:8" x14ac:dyDescent="0.25">
      <c r="A76" s="293"/>
      <c r="B76" s="23" t="s">
        <v>94</v>
      </c>
      <c r="C76" s="46">
        <v>6149508248142.833</v>
      </c>
      <c r="D76" s="49">
        <v>1.520326252203101E+16</v>
      </c>
      <c r="E76" s="49">
        <v>1</v>
      </c>
      <c r="F76" s="49">
        <v>-4.7485368415711456E+16</v>
      </c>
      <c r="G76" s="48">
        <v>4.7497667432207744E+16</v>
      </c>
      <c r="H76" s="21"/>
    </row>
    <row r="77" spans="1:8" x14ac:dyDescent="0.25">
      <c r="A77" s="292"/>
      <c r="B77" s="63" t="s">
        <v>105</v>
      </c>
      <c r="C77" s="64">
        <v>6149508248215.5</v>
      </c>
      <c r="D77" s="65">
        <v>1.4075486025015042E+16</v>
      </c>
      <c r="E77" s="65">
        <v>1</v>
      </c>
      <c r="F77" s="65">
        <v>-4.3962452354461976E+16</v>
      </c>
      <c r="G77" s="66">
        <v>4.3974751370958408E+16</v>
      </c>
      <c r="H77" s="21"/>
    </row>
    <row r="78" spans="1:8" x14ac:dyDescent="0.25">
      <c r="A78" s="292" t="s">
        <v>101</v>
      </c>
      <c r="B78" s="23" t="s">
        <v>26</v>
      </c>
      <c r="C78" s="46">
        <v>3.5041527261351092E+16</v>
      </c>
      <c r="D78" s="49">
        <v>1.4762494285331092E+16</v>
      </c>
      <c r="E78" s="49">
        <v>0.41303033796100885</v>
      </c>
      <c r="F78" s="49">
        <v>-1.1073131413929972E+16</v>
      </c>
      <c r="G78" s="48">
        <v>8.115618593663216E+16</v>
      </c>
      <c r="H78" s="21"/>
    </row>
    <row r="79" spans="1:8" x14ac:dyDescent="0.25">
      <c r="A79" s="293"/>
      <c r="B79" s="23" t="s">
        <v>19</v>
      </c>
      <c r="C79" s="46">
        <v>3.504767676959926E+16</v>
      </c>
      <c r="D79" s="49">
        <v>1.3059666210928238E+16</v>
      </c>
      <c r="E79" s="49">
        <v>0.18103116915556658</v>
      </c>
      <c r="F79" s="49">
        <v>-5747736125393764</v>
      </c>
      <c r="G79" s="48">
        <v>7.5843089664592288E+16</v>
      </c>
      <c r="H79" s="21"/>
    </row>
    <row r="80" spans="1:8" x14ac:dyDescent="0.25">
      <c r="A80" s="293"/>
      <c r="B80" s="23" t="s">
        <v>49</v>
      </c>
      <c r="C80" s="46">
        <v>3.5047676769599048E+16</v>
      </c>
      <c r="D80" s="49">
        <v>1.5064417033613776E+16</v>
      </c>
      <c r="E80" s="49">
        <v>0.46541659664528157</v>
      </c>
      <c r="F80" s="49">
        <v>-1.2010119577016696E+16</v>
      </c>
      <c r="G80" s="48">
        <v>8.2105473116214784E+16</v>
      </c>
      <c r="H80" s="21"/>
    </row>
    <row r="81" spans="1:8" x14ac:dyDescent="0.25">
      <c r="A81" s="293"/>
      <c r="B81" s="23" t="s">
        <v>31</v>
      </c>
      <c r="C81" s="46">
        <v>3.5047676769599268E+16</v>
      </c>
      <c r="D81" s="49">
        <v>1.3059666210928238E+16</v>
      </c>
      <c r="E81" s="49">
        <v>0.18103116915556658</v>
      </c>
      <c r="F81" s="49">
        <v>-5747736125393756</v>
      </c>
      <c r="G81" s="48">
        <v>7.5843089664592288E+16</v>
      </c>
      <c r="H81" s="21"/>
    </row>
    <row r="82" spans="1:8" x14ac:dyDescent="0.25">
      <c r="A82" s="293"/>
      <c r="B82" s="23" t="s">
        <v>94</v>
      </c>
      <c r="C82" s="46">
        <v>3.5047676769599236E+16</v>
      </c>
      <c r="D82" s="49">
        <v>1.5841436866579752E+16</v>
      </c>
      <c r="E82" s="49">
        <v>0.61712332667384218</v>
      </c>
      <c r="F82" s="49">
        <v>-1.443735197342494E+16</v>
      </c>
      <c r="G82" s="48">
        <v>8.4532705512623408E+16</v>
      </c>
      <c r="H82" s="21"/>
    </row>
    <row r="83" spans="1:8" x14ac:dyDescent="0.25">
      <c r="A83" s="292"/>
      <c r="B83" s="63" t="s">
        <v>105</v>
      </c>
      <c r="C83" s="64">
        <v>3.5047676769599308E+16</v>
      </c>
      <c r="D83" s="65">
        <v>1.4762494285331092E+16</v>
      </c>
      <c r="E83" s="65">
        <v>0.41259197447635459</v>
      </c>
      <c r="F83" s="65">
        <v>-1.1066981905681756E+16</v>
      </c>
      <c r="G83" s="66">
        <v>8.1162335444880368E+16</v>
      </c>
      <c r="H83" s="21"/>
    </row>
    <row r="84" spans="1:8" x14ac:dyDescent="0.25">
      <c r="A84" s="292" t="s">
        <v>19</v>
      </c>
      <c r="B84" s="23" t="s">
        <v>26</v>
      </c>
      <c r="C84" s="46">
        <v>-6149508248169.1523</v>
      </c>
      <c r="D84" s="49">
        <v>1.2277742091151016E+16</v>
      </c>
      <c r="E84" s="49">
        <v>1</v>
      </c>
      <c r="F84" s="49">
        <v>-3.8359010135544416E+16</v>
      </c>
      <c r="G84" s="48">
        <v>3.834671111904808E+16</v>
      </c>
      <c r="H84" s="21"/>
    </row>
    <row r="85" spans="1:8" x14ac:dyDescent="0.25">
      <c r="A85" s="293"/>
      <c r="B85" s="23" t="s">
        <v>101</v>
      </c>
      <c r="C85" s="46">
        <v>-3.504767676959926E+16</v>
      </c>
      <c r="D85" s="49">
        <v>1.3059666210928238E+16</v>
      </c>
      <c r="E85" s="49">
        <v>0.18103116915556658</v>
      </c>
      <c r="F85" s="49">
        <v>-7.5843089664592288E+16</v>
      </c>
      <c r="G85" s="48">
        <v>5747736125393764</v>
      </c>
      <c r="H85" s="21"/>
    </row>
    <row r="86" spans="1:8" x14ac:dyDescent="0.25">
      <c r="A86" s="293"/>
      <c r="B86" s="23" t="s">
        <v>49</v>
      </c>
      <c r="C86" s="46">
        <v>-212.74308300395259</v>
      </c>
      <c r="D86" s="49">
        <v>1.263916033188206E+16</v>
      </c>
      <c r="E86" s="49">
        <v>1</v>
      </c>
      <c r="F86" s="49">
        <v>-3.9481848621343896E+16</v>
      </c>
      <c r="G86" s="48">
        <v>3.9481848621343464E+16</v>
      </c>
      <c r="H86" s="21"/>
    </row>
    <row r="87" spans="1:8" x14ac:dyDescent="0.25">
      <c r="A87" s="293"/>
      <c r="B87" s="23" t="s">
        <v>31</v>
      </c>
      <c r="C87" s="46">
        <v>7.6521739130434767</v>
      </c>
      <c r="D87" s="49">
        <v>1.0166936356309548E+16</v>
      </c>
      <c r="E87" s="49">
        <v>1</v>
      </c>
      <c r="F87" s="49">
        <v>-3.1759185865385432E+16</v>
      </c>
      <c r="G87" s="48">
        <v>3.1759185865385448E+16</v>
      </c>
      <c r="H87" s="21"/>
    </row>
    <row r="88" spans="1:8" x14ac:dyDescent="0.25">
      <c r="A88" s="293"/>
      <c r="B88" s="23" t="s">
        <v>94</v>
      </c>
      <c r="C88" s="46">
        <v>-26.318840579710162</v>
      </c>
      <c r="D88" s="49">
        <v>1.3555915141746068E+16</v>
      </c>
      <c r="E88" s="49">
        <v>1</v>
      </c>
      <c r="F88" s="49">
        <v>-4.2345581153847288E+16</v>
      </c>
      <c r="G88" s="48">
        <v>4.234558115384724E+16</v>
      </c>
      <c r="H88" s="21"/>
    </row>
    <row r="89" spans="1:8" x14ac:dyDescent="0.25">
      <c r="A89" s="292"/>
      <c r="B89" s="63" t="s">
        <v>105</v>
      </c>
      <c r="C89" s="64">
        <v>46.347826086956537</v>
      </c>
      <c r="D89" s="65">
        <v>1.2277742091151016E+16</v>
      </c>
      <c r="E89" s="65">
        <v>1</v>
      </c>
      <c r="F89" s="65">
        <v>-3.83528606272962E+16</v>
      </c>
      <c r="G89" s="66">
        <v>3.8352860627296296E+16</v>
      </c>
      <c r="H89" s="21"/>
    </row>
    <row r="90" spans="1:8" x14ac:dyDescent="0.25">
      <c r="A90" s="292" t="s">
        <v>49</v>
      </c>
      <c r="B90" s="23" t="s">
        <v>26</v>
      </c>
      <c r="C90" s="46">
        <v>-6149508247956.4092</v>
      </c>
      <c r="D90" s="49">
        <v>1.4391828580086458E+16</v>
      </c>
      <c r="E90" s="49">
        <v>1</v>
      </c>
      <c r="F90" s="49">
        <v>-4.4962933223538464E+16</v>
      </c>
      <c r="G90" s="48">
        <v>4.4950634207042544E+16</v>
      </c>
      <c r="H90" s="21"/>
    </row>
    <row r="91" spans="1:8" x14ac:dyDescent="0.25">
      <c r="A91" s="293"/>
      <c r="B91" s="23" t="s">
        <v>101</v>
      </c>
      <c r="C91" s="46">
        <v>-3.5047676769599048E+16</v>
      </c>
      <c r="D91" s="49">
        <v>1.5064417033613776E+16</v>
      </c>
      <c r="E91" s="49">
        <v>0.46541659664528157</v>
      </c>
      <c r="F91" s="49">
        <v>-8.2105473116214784E+16</v>
      </c>
      <c r="G91" s="48">
        <v>1.2010119577016696E+16</v>
      </c>
      <c r="H91" s="21"/>
    </row>
    <row r="92" spans="1:8" x14ac:dyDescent="0.25">
      <c r="A92" s="293"/>
      <c r="B92" s="23" t="s">
        <v>19</v>
      </c>
      <c r="C92" s="46">
        <v>212.74308300395259</v>
      </c>
      <c r="D92" s="49">
        <v>1.263916033188206E+16</v>
      </c>
      <c r="E92" s="49">
        <v>1</v>
      </c>
      <c r="F92" s="49">
        <v>-3.9481848621343464E+16</v>
      </c>
      <c r="G92" s="48">
        <v>3.9481848621343896E+16</v>
      </c>
      <c r="H92" s="21"/>
    </row>
    <row r="93" spans="1:8" x14ac:dyDescent="0.25">
      <c r="A93" s="293"/>
      <c r="B93" s="23" t="s">
        <v>31</v>
      </c>
      <c r="C93" s="46">
        <v>220.39525691699606</v>
      </c>
      <c r="D93" s="49">
        <v>1.263916033188206E+16</v>
      </c>
      <c r="E93" s="49">
        <v>1</v>
      </c>
      <c r="F93" s="49">
        <v>-3.9481848621343456E+16</v>
      </c>
      <c r="G93" s="48">
        <v>3.9481848621343904E+16</v>
      </c>
      <c r="H93" s="21"/>
    </row>
    <row r="94" spans="1:8" x14ac:dyDescent="0.25">
      <c r="A94" s="293"/>
      <c r="B94" s="23" t="s">
        <v>94</v>
      </c>
      <c r="C94" s="46">
        <v>186.42424242424244</v>
      </c>
      <c r="D94" s="49">
        <v>1.5496600090084032E+16</v>
      </c>
      <c r="E94" s="49">
        <v>1</v>
      </c>
      <c r="F94" s="49">
        <v>-4.8407837454111144E+16</v>
      </c>
      <c r="G94" s="48">
        <v>4.8407837454111512E+16</v>
      </c>
      <c r="H94" s="21"/>
    </row>
    <row r="95" spans="1:8" x14ac:dyDescent="0.25">
      <c r="A95" s="292"/>
      <c r="B95" s="63" t="s">
        <v>105</v>
      </c>
      <c r="C95" s="64">
        <v>259.09090909090912</v>
      </c>
      <c r="D95" s="65">
        <v>1.439182858008646E+16</v>
      </c>
      <c r="E95" s="65">
        <v>1</v>
      </c>
      <c r="F95" s="65">
        <v>-4.4956783715290248E+16</v>
      </c>
      <c r="G95" s="66">
        <v>4.495678371529076E+16</v>
      </c>
      <c r="H95" s="21"/>
    </row>
    <row r="96" spans="1:8" x14ac:dyDescent="0.25">
      <c r="A96" s="292" t="s">
        <v>31</v>
      </c>
      <c r="B96" s="23" t="s">
        <v>26</v>
      </c>
      <c r="C96" s="46">
        <v>-6149508248176.8047</v>
      </c>
      <c r="D96" s="49">
        <v>1.2277742091151016E+16</v>
      </c>
      <c r="E96" s="49">
        <v>1</v>
      </c>
      <c r="F96" s="49">
        <v>-3.8359010135544424E+16</v>
      </c>
      <c r="G96" s="48">
        <v>3.8346711119048072E+16</v>
      </c>
      <c r="H96" s="21"/>
    </row>
    <row r="97" spans="1:8" x14ac:dyDescent="0.25">
      <c r="A97" s="293"/>
      <c r="B97" s="23" t="s">
        <v>101</v>
      </c>
      <c r="C97" s="46">
        <v>-3.5047676769599268E+16</v>
      </c>
      <c r="D97" s="49">
        <v>1.3059666210928238E+16</v>
      </c>
      <c r="E97" s="49">
        <v>0.18103116915556658</v>
      </c>
      <c r="F97" s="49">
        <v>-7.5843089664592288E+16</v>
      </c>
      <c r="G97" s="48">
        <v>5747736125393756</v>
      </c>
      <c r="H97" s="21"/>
    </row>
    <row r="98" spans="1:8" x14ac:dyDescent="0.25">
      <c r="A98" s="293"/>
      <c r="B98" s="23" t="s">
        <v>19</v>
      </c>
      <c r="C98" s="46">
        <v>-7.6521739130434767</v>
      </c>
      <c r="D98" s="49">
        <v>1.0166936356309548E+16</v>
      </c>
      <c r="E98" s="49">
        <v>1</v>
      </c>
      <c r="F98" s="49">
        <v>-3.1759185865385448E+16</v>
      </c>
      <c r="G98" s="48">
        <v>3.1759185865385432E+16</v>
      </c>
      <c r="H98" s="21"/>
    </row>
    <row r="99" spans="1:8" x14ac:dyDescent="0.25">
      <c r="A99" s="293"/>
      <c r="B99" s="23" t="s">
        <v>49</v>
      </c>
      <c r="C99" s="46">
        <v>-220.39525691699606</v>
      </c>
      <c r="D99" s="49">
        <v>1.263916033188206E+16</v>
      </c>
      <c r="E99" s="49">
        <v>1</v>
      </c>
      <c r="F99" s="49">
        <v>-3.9481848621343904E+16</v>
      </c>
      <c r="G99" s="48">
        <v>3.9481848621343456E+16</v>
      </c>
      <c r="H99" s="21"/>
    </row>
    <row r="100" spans="1:8" x14ac:dyDescent="0.25">
      <c r="A100" s="293"/>
      <c r="B100" s="23" t="s">
        <v>94</v>
      </c>
      <c r="C100" s="46">
        <v>-33.971014492753639</v>
      </c>
      <c r="D100" s="49">
        <v>1.3555915141746068E+16</v>
      </c>
      <c r="E100" s="49">
        <v>1</v>
      </c>
      <c r="F100" s="49">
        <v>-4.2345581153847296E+16</v>
      </c>
      <c r="G100" s="48">
        <v>4.2345581153847232E+16</v>
      </c>
      <c r="H100" s="21"/>
    </row>
    <row r="101" spans="1:8" x14ac:dyDescent="0.25">
      <c r="A101" s="292"/>
      <c r="B101" s="63" t="s">
        <v>105</v>
      </c>
      <c r="C101" s="64">
        <v>38.695652173913061</v>
      </c>
      <c r="D101" s="65">
        <v>1.2277742091151016E+16</v>
      </c>
      <c r="E101" s="65">
        <v>1</v>
      </c>
      <c r="F101" s="65">
        <v>-3.8352860627296208E+16</v>
      </c>
      <c r="G101" s="66">
        <v>3.8352860627296288E+16</v>
      </c>
      <c r="H101" s="21"/>
    </row>
    <row r="102" spans="1:8" x14ac:dyDescent="0.25">
      <c r="A102" s="292" t="s">
        <v>94</v>
      </c>
      <c r="B102" s="23" t="s">
        <v>26</v>
      </c>
      <c r="C102" s="46">
        <v>-6149508248142.833</v>
      </c>
      <c r="D102" s="49">
        <v>1.520326252203101E+16</v>
      </c>
      <c r="E102" s="49">
        <v>1</v>
      </c>
      <c r="F102" s="49">
        <v>-4.7497667432207744E+16</v>
      </c>
      <c r="G102" s="48">
        <v>4.7485368415711456E+16</v>
      </c>
      <c r="H102" s="21"/>
    </row>
    <row r="103" spans="1:8" x14ac:dyDescent="0.25">
      <c r="A103" s="293"/>
      <c r="B103" s="23" t="s">
        <v>101</v>
      </c>
      <c r="C103" s="46">
        <v>-3.5047676769599236E+16</v>
      </c>
      <c r="D103" s="49">
        <v>1.5841436866579752E+16</v>
      </c>
      <c r="E103" s="49">
        <v>0.61712332667384218</v>
      </c>
      <c r="F103" s="49">
        <v>-8.4532705512623408E+16</v>
      </c>
      <c r="G103" s="48">
        <v>1.443735197342494E+16</v>
      </c>
      <c r="H103" s="21"/>
    </row>
    <row r="104" spans="1:8" x14ac:dyDescent="0.25">
      <c r="A104" s="293"/>
      <c r="B104" s="23" t="s">
        <v>19</v>
      </c>
      <c r="C104" s="46">
        <v>26.318840579710162</v>
      </c>
      <c r="D104" s="49">
        <v>1.3555915141746068E+16</v>
      </c>
      <c r="E104" s="49">
        <v>1</v>
      </c>
      <c r="F104" s="49">
        <v>-4.234558115384724E+16</v>
      </c>
      <c r="G104" s="48">
        <v>4.2345581153847288E+16</v>
      </c>
      <c r="H104" s="21"/>
    </row>
    <row r="105" spans="1:8" x14ac:dyDescent="0.25">
      <c r="A105" s="293"/>
      <c r="B105" s="23" t="s">
        <v>49</v>
      </c>
      <c r="C105" s="46">
        <v>-186.42424242424244</v>
      </c>
      <c r="D105" s="49">
        <v>1.5496600090084032E+16</v>
      </c>
      <c r="E105" s="49">
        <v>1</v>
      </c>
      <c r="F105" s="49">
        <v>-4.8407837454111512E+16</v>
      </c>
      <c r="G105" s="48">
        <v>4.8407837454111144E+16</v>
      </c>
      <c r="H105" s="21"/>
    </row>
    <row r="106" spans="1:8" x14ac:dyDescent="0.25">
      <c r="A106" s="293"/>
      <c r="B106" s="23" t="s">
        <v>31</v>
      </c>
      <c r="C106" s="46">
        <v>33.971014492753639</v>
      </c>
      <c r="D106" s="49">
        <v>1.3555915141746068E+16</v>
      </c>
      <c r="E106" s="49">
        <v>1</v>
      </c>
      <c r="F106" s="49">
        <v>-4.2345581153847232E+16</v>
      </c>
      <c r="G106" s="48">
        <v>4.2345581153847296E+16</v>
      </c>
      <c r="H106" s="21"/>
    </row>
    <row r="107" spans="1:8" x14ac:dyDescent="0.25">
      <c r="A107" s="292"/>
      <c r="B107" s="63" t="s">
        <v>105</v>
      </c>
      <c r="C107" s="64">
        <v>72.6666666666667</v>
      </c>
      <c r="D107" s="65">
        <v>1.5203262522031012E+16</v>
      </c>
      <c r="E107" s="65">
        <v>1</v>
      </c>
      <c r="F107" s="65">
        <v>-4.7491517923959536E+16</v>
      </c>
      <c r="G107" s="66">
        <v>4.749151792395968E+16</v>
      </c>
      <c r="H107" s="21"/>
    </row>
    <row r="108" spans="1:8" x14ac:dyDescent="0.25">
      <c r="A108" s="292" t="s">
        <v>105</v>
      </c>
      <c r="B108" s="23" t="s">
        <v>26</v>
      </c>
      <c r="C108" s="46">
        <v>-6149508248215.5</v>
      </c>
      <c r="D108" s="49">
        <v>1.4075486025015042E+16</v>
      </c>
      <c r="E108" s="49">
        <v>1</v>
      </c>
      <c r="F108" s="49">
        <v>-4.3974751370958408E+16</v>
      </c>
      <c r="G108" s="48">
        <v>4.3962452354461976E+16</v>
      </c>
      <c r="H108" s="21"/>
    </row>
    <row r="109" spans="1:8" x14ac:dyDescent="0.25">
      <c r="A109" s="293"/>
      <c r="B109" s="23" t="s">
        <v>101</v>
      </c>
      <c r="C109" s="46">
        <v>-3.5047676769599308E+16</v>
      </c>
      <c r="D109" s="49">
        <v>1.4762494285331092E+16</v>
      </c>
      <c r="E109" s="49">
        <v>0.41259197447635459</v>
      </c>
      <c r="F109" s="49">
        <v>-8.1162335444880368E+16</v>
      </c>
      <c r="G109" s="48">
        <v>1.1066981905681756E+16</v>
      </c>
      <c r="H109" s="21"/>
    </row>
    <row r="110" spans="1:8" x14ac:dyDescent="0.25">
      <c r="A110" s="293"/>
      <c r="B110" s="23" t="s">
        <v>19</v>
      </c>
      <c r="C110" s="46">
        <v>-46.347826086956537</v>
      </c>
      <c r="D110" s="49">
        <v>1.2277742091151016E+16</v>
      </c>
      <c r="E110" s="49">
        <v>1</v>
      </c>
      <c r="F110" s="49">
        <v>-3.8352860627296296E+16</v>
      </c>
      <c r="G110" s="48">
        <v>3.83528606272962E+16</v>
      </c>
      <c r="H110" s="21"/>
    </row>
    <row r="111" spans="1:8" x14ac:dyDescent="0.25">
      <c r="A111" s="293"/>
      <c r="B111" s="23" t="s">
        <v>49</v>
      </c>
      <c r="C111" s="46">
        <v>-259.09090909090912</v>
      </c>
      <c r="D111" s="49">
        <v>1.439182858008646E+16</v>
      </c>
      <c r="E111" s="49">
        <v>1</v>
      </c>
      <c r="F111" s="49">
        <v>-4.495678371529076E+16</v>
      </c>
      <c r="G111" s="48">
        <v>4.4956783715290248E+16</v>
      </c>
      <c r="H111" s="21"/>
    </row>
    <row r="112" spans="1:8" x14ac:dyDescent="0.25">
      <c r="A112" s="293"/>
      <c r="B112" s="23" t="s">
        <v>31</v>
      </c>
      <c r="C112" s="46">
        <v>-38.695652173913061</v>
      </c>
      <c r="D112" s="49">
        <v>1.2277742091151016E+16</v>
      </c>
      <c r="E112" s="49">
        <v>1</v>
      </c>
      <c r="F112" s="49">
        <v>-3.8352860627296288E+16</v>
      </c>
      <c r="G112" s="48">
        <v>3.8352860627296208E+16</v>
      </c>
      <c r="H112" s="21"/>
    </row>
    <row r="113" spans="1:8" x14ac:dyDescent="0.25">
      <c r="A113" s="294"/>
      <c r="B113" s="25" t="s">
        <v>94</v>
      </c>
      <c r="C113" s="50">
        <v>-72.6666666666667</v>
      </c>
      <c r="D113" s="62">
        <v>1.5203262522031012E+16</v>
      </c>
      <c r="E113" s="62">
        <v>1</v>
      </c>
      <c r="F113" s="62">
        <v>-4.749151792395968E+16</v>
      </c>
      <c r="G113" s="52">
        <v>4.7491517923959536E+16</v>
      </c>
      <c r="H113" s="21"/>
    </row>
    <row r="114" spans="1:8" x14ac:dyDescent="0.25">
      <c r="A114" s="295" t="s">
        <v>197</v>
      </c>
      <c r="B114" s="295"/>
      <c r="C114" s="295"/>
      <c r="D114" s="295"/>
      <c r="E114" s="295"/>
      <c r="F114" s="295"/>
      <c r="G114" s="295"/>
      <c r="H114" s="21"/>
    </row>
    <row r="115" spans="1:8" x14ac:dyDescent="0.25">
      <c r="A115" s="295" t="s">
        <v>198</v>
      </c>
      <c r="B115" s="295"/>
      <c r="C115" s="295"/>
      <c r="D115" s="295"/>
      <c r="E115" s="295"/>
      <c r="F115" s="295"/>
      <c r="G115" s="295"/>
      <c r="H115" s="21"/>
    </row>
    <row r="116" spans="1:8" x14ac:dyDescent="0.25">
      <c r="A116" s="21"/>
      <c r="B116" s="21"/>
      <c r="C116" s="21"/>
      <c r="D116" s="21"/>
      <c r="E116" s="21"/>
      <c r="F116" s="21"/>
      <c r="G116" s="21"/>
      <c r="H116" s="21"/>
    </row>
    <row r="117" spans="1:8" x14ac:dyDescent="0.25">
      <c r="A117" s="297" t="s">
        <v>199</v>
      </c>
      <c r="B117" s="297"/>
      <c r="C117" s="297"/>
      <c r="D117" s="297"/>
      <c r="E117" s="297"/>
      <c r="F117" s="297"/>
      <c r="G117" s="21"/>
      <c r="H117" s="21"/>
    </row>
    <row r="118" spans="1:8" x14ac:dyDescent="0.25">
      <c r="A118" s="298" t="s">
        <v>160</v>
      </c>
      <c r="B118" s="298" t="s">
        <v>6</v>
      </c>
      <c r="C118" s="299"/>
      <c r="D118" s="299"/>
      <c r="E118" s="299"/>
      <c r="F118" s="299"/>
      <c r="G118" s="21"/>
      <c r="H118" s="21"/>
    </row>
    <row r="119" spans="1:8" ht="24.75" x14ac:dyDescent="0.25">
      <c r="A119" s="30" t="s">
        <v>156</v>
      </c>
      <c r="B119" s="31" t="s">
        <v>200</v>
      </c>
      <c r="C119" s="32" t="s">
        <v>178</v>
      </c>
      <c r="D119" s="32" t="s">
        <v>179</v>
      </c>
      <c r="E119" s="32" t="s">
        <v>180</v>
      </c>
      <c r="F119" s="33" t="s">
        <v>167</v>
      </c>
      <c r="G119" s="21"/>
      <c r="H119" s="21"/>
    </row>
    <row r="120" spans="1:8" x14ac:dyDescent="0.25">
      <c r="A120" s="27" t="s">
        <v>201</v>
      </c>
      <c r="B120" s="43">
        <v>1.105453995951279E+34</v>
      </c>
      <c r="C120" s="44">
        <v>6</v>
      </c>
      <c r="D120" s="54">
        <v>1.8424233265854651E+33</v>
      </c>
      <c r="E120" s="54">
        <v>1.5499274620332131</v>
      </c>
      <c r="F120" s="45">
        <v>0.17071839243290182</v>
      </c>
      <c r="G120" s="21"/>
      <c r="H120" s="21"/>
    </row>
    <row r="121" spans="1:8" x14ac:dyDescent="0.25">
      <c r="A121" s="25" t="s">
        <v>183</v>
      </c>
      <c r="B121" s="50">
        <v>1.105505732169397E+35</v>
      </c>
      <c r="C121" s="51">
        <v>93</v>
      </c>
      <c r="D121" s="62">
        <v>1.1887158410423623E+33</v>
      </c>
      <c r="E121" s="57"/>
      <c r="F121" s="58"/>
      <c r="G121" s="21"/>
      <c r="H121" s="21"/>
    </row>
    <row r="122" spans="1:8" x14ac:dyDescent="0.25">
      <c r="A122" s="295" t="s">
        <v>202</v>
      </c>
      <c r="B122" s="295"/>
      <c r="C122" s="295"/>
      <c r="D122" s="295"/>
      <c r="E122" s="295"/>
      <c r="F122" s="295"/>
      <c r="G122" s="21"/>
      <c r="H122" s="21"/>
    </row>
    <row r="123" spans="1:8" x14ac:dyDescent="0.25">
      <c r="A123" s="21"/>
      <c r="B123" s="21"/>
      <c r="C123" s="21"/>
      <c r="D123" s="21"/>
      <c r="E123" s="21"/>
      <c r="F123" s="21"/>
      <c r="G123" s="21"/>
      <c r="H123" s="21"/>
    </row>
    <row r="124" spans="1:8" x14ac:dyDescent="0.25">
      <c r="A124" s="21"/>
      <c r="B124" s="21"/>
      <c r="C124" s="21"/>
      <c r="D124" s="21"/>
      <c r="E124" s="21"/>
      <c r="F124" s="21"/>
      <c r="G124" s="21"/>
      <c r="H124" s="21"/>
    </row>
    <row r="125" spans="1:8" x14ac:dyDescent="0.25">
      <c r="A125" s="22" t="s">
        <v>203</v>
      </c>
      <c r="B125" s="21"/>
      <c r="C125" s="21"/>
      <c r="D125" s="21"/>
      <c r="E125" s="21"/>
      <c r="F125" s="21"/>
      <c r="G125" s="21"/>
      <c r="H125" s="21"/>
    </row>
    <row r="126" spans="1:8" x14ac:dyDescent="0.25">
      <c r="A126" s="21"/>
      <c r="B126" s="21"/>
      <c r="C126" s="21"/>
      <c r="D126" s="21"/>
      <c r="E126" s="21"/>
      <c r="F126" s="21"/>
      <c r="G126" s="21"/>
      <c r="H126" s="21"/>
    </row>
    <row r="127" spans="1:8" x14ac:dyDescent="0.25">
      <c r="A127" s="21"/>
      <c r="B127" s="21"/>
      <c r="C127" s="21"/>
      <c r="D127" s="21"/>
      <c r="E127" s="21"/>
      <c r="F127" s="21"/>
      <c r="G127" s="21"/>
      <c r="H127" s="21"/>
    </row>
    <row r="128" spans="1:8" x14ac:dyDescent="0.25">
      <c r="A128" s="22" t="s">
        <v>155</v>
      </c>
      <c r="B128" s="21"/>
      <c r="C128" s="21"/>
      <c r="D128" s="21"/>
      <c r="E128" s="21"/>
      <c r="F128" s="21"/>
      <c r="G128" s="21"/>
      <c r="H128" s="21"/>
    </row>
    <row r="129" spans="1:8" x14ac:dyDescent="0.25">
      <c r="A129" s="21"/>
      <c r="B129" s="21"/>
      <c r="C129" s="21"/>
      <c r="D129" s="21"/>
      <c r="E129" s="21"/>
      <c r="F129" s="21"/>
      <c r="G129" s="21"/>
      <c r="H129" s="21"/>
    </row>
    <row r="130" spans="1:8" x14ac:dyDescent="0.25">
      <c r="A130" s="297" t="s">
        <v>204</v>
      </c>
      <c r="B130" s="297"/>
      <c r="C130" s="297"/>
      <c r="D130" s="297"/>
      <c r="E130" s="297"/>
      <c r="F130" s="297"/>
      <c r="G130" s="297"/>
      <c r="H130" s="21"/>
    </row>
    <row r="131" spans="1:8" x14ac:dyDescent="0.25">
      <c r="A131" s="298" t="s">
        <v>160</v>
      </c>
      <c r="B131" s="298" t="s">
        <v>6</v>
      </c>
      <c r="C131" s="299"/>
      <c r="D131" s="299"/>
      <c r="E131" s="299"/>
      <c r="F131" s="299"/>
      <c r="G131" s="299"/>
      <c r="H131" s="21"/>
    </row>
    <row r="132" spans="1:8" x14ac:dyDescent="0.25">
      <c r="A132" s="298" t="s">
        <v>205</v>
      </c>
      <c r="B132" s="299"/>
      <c r="C132" s="299"/>
      <c r="D132" s="299"/>
      <c r="E132" s="299"/>
      <c r="F132" s="299"/>
      <c r="G132" s="299"/>
      <c r="H132" s="21"/>
    </row>
    <row r="133" spans="1:8" x14ac:dyDescent="0.25">
      <c r="A133" s="300" t="s">
        <v>195</v>
      </c>
      <c r="B133" s="300"/>
      <c r="C133" s="302" t="s">
        <v>196</v>
      </c>
      <c r="D133" s="304" t="s">
        <v>188</v>
      </c>
      <c r="E133" s="304" t="s">
        <v>167</v>
      </c>
      <c r="F133" s="304" t="s">
        <v>189</v>
      </c>
      <c r="G133" s="306"/>
      <c r="H133" s="21"/>
    </row>
    <row r="134" spans="1:8" ht="24.75" x14ac:dyDescent="0.25">
      <c r="A134" s="301"/>
      <c r="B134" s="301"/>
      <c r="C134" s="303"/>
      <c r="D134" s="305"/>
      <c r="E134" s="305"/>
      <c r="F134" s="32" t="s">
        <v>190</v>
      </c>
      <c r="G134" s="33" t="s">
        <v>191</v>
      </c>
      <c r="H134" s="21"/>
    </row>
    <row r="135" spans="1:8" x14ac:dyDescent="0.25">
      <c r="A135" s="296" t="s">
        <v>26</v>
      </c>
      <c r="B135" s="27" t="s">
        <v>101</v>
      </c>
      <c r="C135" s="34">
        <v>-3.5041527261351096E+16</v>
      </c>
      <c r="D135" s="35">
        <v>1.4762494285331092E+16</v>
      </c>
      <c r="E135" s="54">
        <v>0.41303033796100885</v>
      </c>
      <c r="F135" s="35">
        <v>-8.1156185936632208E+16</v>
      </c>
      <c r="G135" s="67">
        <v>1.1073131413930016E+16</v>
      </c>
      <c r="H135" s="21"/>
    </row>
    <row r="136" spans="1:8" x14ac:dyDescent="0.25">
      <c r="A136" s="293"/>
      <c r="B136" s="23" t="s">
        <v>19</v>
      </c>
      <c r="C136" s="37">
        <v>6149508248168.9434</v>
      </c>
      <c r="D136" s="38">
        <v>1.2277742091151016E+16</v>
      </c>
      <c r="E136" s="49">
        <v>1</v>
      </c>
      <c r="F136" s="38">
        <v>-3.834671111904812E+16</v>
      </c>
      <c r="G136" s="68">
        <v>3.8359010135544456E+16</v>
      </c>
      <c r="H136" s="21"/>
    </row>
    <row r="137" spans="1:8" x14ac:dyDescent="0.25">
      <c r="A137" s="293"/>
      <c r="B137" s="23" t="s">
        <v>49</v>
      </c>
      <c r="C137" s="37">
        <v>6149508247956.2871</v>
      </c>
      <c r="D137" s="38">
        <v>1.439182858008646E+16</v>
      </c>
      <c r="E137" s="49">
        <v>1</v>
      </c>
      <c r="F137" s="38">
        <v>-4.49506342070426E+16</v>
      </c>
      <c r="G137" s="68">
        <v>4.496293322353852E+16</v>
      </c>
      <c r="H137" s="21"/>
    </row>
    <row r="138" spans="1:8" x14ac:dyDescent="0.25">
      <c r="A138" s="293"/>
      <c r="B138" s="23" t="s">
        <v>31</v>
      </c>
      <c r="C138" s="37">
        <v>6149508248176.3662</v>
      </c>
      <c r="D138" s="38">
        <v>1.2277742091151016E+16</v>
      </c>
      <c r="E138" s="49">
        <v>1</v>
      </c>
      <c r="F138" s="38">
        <v>-3.8346711119048112E+16</v>
      </c>
      <c r="G138" s="68">
        <v>3.8359010135544464E+16</v>
      </c>
      <c r="H138" s="21"/>
    </row>
    <row r="139" spans="1:8" x14ac:dyDescent="0.25">
      <c r="A139" s="293"/>
      <c r="B139" s="23" t="s">
        <v>94</v>
      </c>
      <c r="C139" s="37">
        <v>6149508248142.4248</v>
      </c>
      <c r="D139" s="38">
        <v>1.5203262522031008E+16</v>
      </c>
      <c r="E139" s="49">
        <v>1</v>
      </c>
      <c r="F139" s="38">
        <v>-4.7485368415711504E+16</v>
      </c>
      <c r="G139" s="68">
        <v>4.7497667432207792E+16</v>
      </c>
      <c r="H139" s="21"/>
    </row>
    <row r="140" spans="1:8" x14ac:dyDescent="0.25">
      <c r="A140" s="292"/>
      <c r="B140" s="63" t="s">
        <v>105</v>
      </c>
      <c r="C140" s="69">
        <v>6149508248211.4707</v>
      </c>
      <c r="D140" s="70">
        <v>1.4075486025015042E+16</v>
      </c>
      <c r="E140" s="65">
        <v>1</v>
      </c>
      <c r="F140" s="70">
        <v>-4.3962452354462032E+16</v>
      </c>
      <c r="G140" s="71">
        <v>4.3974751370958448E+16</v>
      </c>
      <c r="H140" s="21"/>
    </row>
    <row r="141" spans="1:8" x14ac:dyDescent="0.25">
      <c r="A141" s="292" t="s">
        <v>101</v>
      </c>
      <c r="B141" s="23" t="s">
        <v>26</v>
      </c>
      <c r="C141" s="37">
        <v>3.5041527261351096E+16</v>
      </c>
      <c r="D141" s="38">
        <v>1.4762494285331092E+16</v>
      </c>
      <c r="E141" s="49">
        <v>0.41303033796100885</v>
      </c>
      <c r="F141" s="38">
        <v>-1.1073131413930016E+16</v>
      </c>
      <c r="G141" s="68">
        <v>8.1156185936632208E+16</v>
      </c>
      <c r="H141" s="21"/>
    </row>
    <row r="142" spans="1:8" x14ac:dyDescent="0.25">
      <c r="A142" s="293"/>
      <c r="B142" s="23" t="s">
        <v>19</v>
      </c>
      <c r="C142" s="37">
        <v>3.5047676769599268E+16</v>
      </c>
      <c r="D142" s="38">
        <v>1.3059666210928236E+16</v>
      </c>
      <c r="E142" s="49">
        <v>0.18103116915556658</v>
      </c>
      <c r="F142" s="38">
        <v>-5747736125393796</v>
      </c>
      <c r="G142" s="68">
        <v>7.5843089664592336E+16</v>
      </c>
      <c r="H142" s="21"/>
    </row>
    <row r="143" spans="1:8" x14ac:dyDescent="0.25">
      <c r="A143" s="293"/>
      <c r="B143" s="23" t="s">
        <v>49</v>
      </c>
      <c r="C143" s="37">
        <v>3.5047676769599052E+16</v>
      </c>
      <c r="D143" s="38">
        <v>1.5064417033613774E+16</v>
      </c>
      <c r="E143" s="49">
        <v>0.46541659664528157</v>
      </c>
      <c r="F143" s="38">
        <v>-1.2010119577016748E+16</v>
      </c>
      <c r="G143" s="68">
        <v>8.2105473116214848E+16</v>
      </c>
      <c r="H143" s="21"/>
    </row>
    <row r="144" spans="1:8" x14ac:dyDescent="0.25">
      <c r="A144" s="293"/>
      <c r="B144" s="23" t="s">
        <v>31</v>
      </c>
      <c r="C144" s="37">
        <v>3.5047676769599272E+16</v>
      </c>
      <c r="D144" s="38">
        <v>1.3059666210928236E+16</v>
      </c>
      <c r="E144" s="49">
        <v>0.18103116915556658</v>
      </c>
      <c r="F144" s="38">
        <v>-5747736125393792</v>
      </c>
      <c r="G144" s="68">
        <v>7.5843089664592336E+16</v>
      </c>
      <c r="H144" s="21"/>
    </row>
    <row r="145" spans="1:8" x14ac:dyDescent="0.25">
      <c r="A145" s="293"/>
      <c r="B145" s="23" t="s">
        <v>94</v>
      </c>
      <c r="C145" s="37">
        <v>3.504767676959924E+16</v>
      </c>
      <c r="D145" s="38">
        <v>1.584143686657975E+16</v>
      </c>
      <c r="E145" s="49">
        <v>0.61712332667384218</v>
      </c>
      <c r="F145" s="38">
        <v>-1.4437351973424984E+16</v>
      </c>
      <c r="G145" s="68">
        <v>8.4532705512623456E+16</v>
      </c>
      <c r="H145" s="21"/>
    </row>
    <row r="146" spans="1:8" x14ac:dyDescent="0.25">
      <c r="A146" s="292"/>
      <c r="B146" s="63" t="s">
        <v>105</v>
      </c>
      <c r="C146" s="69">
        <v>3.5047676769599308E+16</v>
      </c>
      <c r="D146" s="70">
        <v>1.4762494285331092E+16</v>
      </c>
      <c r="E146" s="65">
        <v>0.41259197447635459</v>
      </c>
      <c r="F146" s="70">
        <v>-1.1066981905681804E+16</v>
      </c>
      <c r="G146" s="71">
        <v>8.1162335444880416E+16</v>
      </c>
      <c r="H146" s="21"/>
    </row>
    <row r="147" spans="1:8" x14ac:dyDescent="0.25">
      <c r="A147" s="292" t="s">
        <v>19</v>
      </c>
      <c r="B147" s="23" t="s">
        <v>26</v>
      </c>
      <c r="C147" s="37">
        <v>-6149508248168.9434</v>
      </c>
      <c r="D147" s="38">
        <v>1.2277742091151016E+16</v>
      </c>
      <c r="E147" s="49">
        <v>1</v>
      </c>
      <c r="F147" s="38">
        <v>-3.8359010135544456E+16</v>
      </c>
      <c r="G147" s="68">
        <v>3.834671111904812E+16</v>
      </c>
      <c r="H147" s="21"/>
    </row>
    <row r="148" spans="1:8" x14ac:dyDescent="0.25">
      <c r="A148" s="293"/>
      <c r="B148" s="23" t="s">
        <v>101</v>
      </c>
      <c r="C148" s="37">
        <v>-3.5047676769599268E+16</v>
      </c>
      <c r="D148" s="38">
        <v>1.3059666210928236E+16</v>
      </c>
      <c r="E148" s="49">
        <v>0.18103116915556658</v>
      </c>
      <c r="F148" s="38">
        <v>-7.5843089664592336E+16</v>
      </c>
      <c r="G148" s="68">
        <v>5747736125393796</v>
      </c>
      <c r="H148" s="21"/>
    </row>
    <row r="149" spans="1:8" x14ac:dyDescent="0.25">
      <c r="A149" s="293"/>
      <c r="B149" s="23" t="s">
        <v>49</v>
      </c>
      <c r="C149" s="37">
        <v>-212.65607888885125</v>
      </c>
      <c r="D149" s="38">
        <v>1.263916033188206E+16</v>
      </c>
      <c r="E149" s="49">
        <v>1</v>
      </c>
      <c r="F149" s="38">
        <v>-3.9481848621343936E+16</v>
      </c>
      <c r="G149" s="68">
        <v>3.9481848621343504E+16</v>
      </c>
      <c r="H149" s="21"/>
    </row>
    <row r="150" spans="1:8" x14ac:dyDescent="0.25">
      <c r="A150" s="293"/>
      <c r="B150" s="23" t="s">
        <v>31</v>
      </c>
      <c r="C150" s="37">
        <v>7.4225491013616818</v>
      </c>
      <c r="D150" s="38">
        <v>1.016693635630955E+16</v>
      </c>
      <c r="E150" s="49">
        <v>1</v>
      </c>
      <c r="F150" s="38">
        <v>-3.1759185865385472E+16</v>
      </c>
      <c r="G150" s="68">
        <v>3.1759185865385488E+16</v>
      </c>
      <c r="H150" s="21"/>
    </row>
    <row r="151" spans="1:8" x14ac:dyDescent="0.25">
      <c r="A151" s="293"/>
      <c r="B151" s="23" t="s">
        <v>94</v>
      </c>
      <c r="C151" s="37">
        <v>-26.518476343019714</v>
      </c>
      <c r="D151" s="38">
        <v>1.3555915141746066E+16</v>
      </c>
      <c r="E151" s="49">
        <v>1</v>
      </c>
      <c r="F151" s="38">
        <v>-4.2345581153847328E+16</v>
      </c>
      <c r="G151" s="68">
        <v>4.234558115384728E+16</v>
      </c>
      <c r="H151" s="21"/>
    </row>
    <row r="152" spans="1:8" x14ac:dyDescent="0.25">
      <c r="A152" s="292"/>
      <c r="B152" s="63" t="s">
        <v>105</v>
      </c>
      <c r="C152" s="69">
        <v>42.526767159529513</v>
      </c>
      <c r="D152" s="70">
        <v>1.2277742091151016E+16</v>
      </c>
      <c r="E152" s="65">
        <v>1</v>
      </c>
      <c r="F152" s="70">
        <v>-3.8352860627296248E+16</v>
      </c>
      <c r="G152" s="71">
        <v>3.8352860627296328E+16</v>
      </c>
      <c r="H152" s="21"/>
    </row>
    <row r="153" spans="1:8" x14ac:dyDescent="0.25">
      <c r="A153" s="292" t="s">
        <v>49</v>
      </c>
      <c r="B153" s="23" t="s">
        <v>26</v>
      </c>
      <c r="C153" s="37">
        <v>-6149508247956.2871</v>
      </c>
      <c r="D153" s="38">
        <v>1.439182858008646E+16</v>
      </c>
      <c r="E153" s="49">
        <v>1</v>
      </c>
      <c r="F153" s="38">
        <v>-4.496293322353852E+16</v>
      </c>
      <c r="G153" s="68">
        <v>4.49506342070426E+16</v>
      </c>
      <c r="H153" s="21"/>
    </row>
    <row r="154" spans="1:8" x14ac:dyDescent="0.25">
      <c r="A154" s="293"/>
      <c r="B154" s="23" t="s">
        <v>101</v>
      </c>
      <c r="C154" s="37">
        <v>-3.5047676769599052E+16</v>
      </c>
      <c r="D154" s="38">
        <v>1.5064417033613774E+16</v>
      </c>
      <c r="E154" s="49">
        <v>0.46541659664528157</v>
      </c>
      <c r="F154" s="38">
        <v>-8.2105473116214848E+16</v>
      </c>
      <c r="G154" s="68">
        <v>1.2010119577016748E+16</v>
      </c>
      <c r="H154" s="21"/>
    </row>
    <row r="155" spans="1:8" x14ac:dyDescent="0.25">
      <c r="A155" s="293"/>
      <c r="B155" s="23" t="s">
        <v>19</v>
      </c>
      <c r="C155" s="37">
        <v>212.65607888885125</v>
      </c>
      <c r="D155" s="38">
        <v>1.263916033188206E+16</v>
      </c>
      <c r="E155" s="49">
        <v>1</v>
      </c>
      <c r="F155" s="38">
        <v>-3.9481848621343504E+16</v>
      </c>
      <c r="G155" s="68">
        <v>3.9481848621343936E+16</v>
      </c>
      <c r="H155" s="21"/>
    </row>
    <row r="156" spans="1:8" x14ac:dyDescent="0.25">
      <c r="A156" s="293"/>
      <c r="B156" s="23" t="s">
        <v>31</v>
      </c>
      <c r="C156" s="37">
        <v>220.07862799021291</v>
      </c>
      <c r="D156" s="38">
        <v>1.263916033188206E+16</v>
      </c>
      <c r="E156" s="49">
        <v>1</v>
      </c>
      <c r="F156" s="38">
        <v>-3.9481848621343496E+16</v>
      </c>
      <c r="G156" s="68">
        <v>3.9481848621343944E+16</v>
      </c>
      <c r="H156" s="21"/>
    </row>
    <row r="157" spans="1:8" x14ac:dyDescent="0.25">
      <c r="A157" s="293"/>
      <c r="B157" s="23" t="s">
        <v>94</v>
      </c>
      <c r="C157" s="37">
        <v>186.13760254583153</v>
      </c>
      <c r="D157" s="38">
        <v>1.549660009008403E+16</v>
      </c>
      <c r="E157" s="49">
        <v>1</v>
      </c>
      <c r="F157" s="38">
        <v>-4.8407837454111192E+16</v>
      </c>
      <c r="G157" s="68">
        <v>4.840783745411156E+16</v>
      </c>
      <c r="H157" s="21"/>
    </row>
    <row r="158" spans="1:8" x14ac:dyDescent="0.25">
      <c r="A158" s="292"/>
      <c r="B158" s="63" t="s">
        <v>105</v>
      </c>
      <c r="C158" s="69">
        <v>255.18284604838075</v>
      </c>
      <c r="D158" s="70">
        <v>1.439182858008646E+16</v>
      </c>
      <c r="E158" s="65">
        <v>1</v>
      </c>
      <c r="F158" s="70">
        <v>-4.4956783715290304E+16</v>
      </c>
      <c r="G158" s="71">
        <v>4.4956783715290816E+16</v>
      </c>
      <c r="H158" s="21"/>
    </row>
    <row r="159" spans="1:8" x14ac:dyDescent="0.25">
      <c r="A159" s="292" t="s">
        <v>31</v>
      </c>
      <c r="B159" s="23" t="s">
        <v>26</v>
      </c>
      <c r="C159" s="37">
        <v>-6149508248176.3662</v>
      </c>
      <c r="D159" s="38">
        <v>1.2277742091151016E+16</v>
      </c>
      <c r="E159" s="49">
        <v>1</v>
      </c>
      <c r="F159" s="38">
        <v>-3.8359010135544464E+16</v>
      </c>
      <c r="G159" s="68">
        <v>3.8346711119048112E+16</v>
      </c>
      <c r="H159" s="21"/>
    </row>
    <row r="160" spans="1:8" x14ac:dyDescent="0.25">
      <c r="A160" s="293"/>
      <c r="B160" s="23" t="s">
        <v>101</v>
      </c>
      <c r="C160" s="37">
        <v>-3.5047676769599272E+16</v>
      </c>
      <c r="D160" s="38">
        <v>1.3059666210928236E+16</v>
      </c>
      <c r="E160" s="49">
        <v>0.18103116915556658</v>
      </c>
      <c r="F160" s="38">
        <v>-7.5843089664592336E+16</v>
      </c>
      <c r="G160" s="68">
        <v>5747736125393792</v>
      </c>
      <c r="H160" s="21"/>
    </row>
    <row r="161" spans="1:8" x14ac:dyDescent="0.25">
      <c r="A161" s="293"/>
      <c r="B161" s="23" t="s">
        <v>19</v>
      </c>
      <c r="C161" s="37">
        <v>-7.4225491013616818</v>
      </c>
      <c r="D161" s="38">
        <v>1.016693635630955E+16</v>
      </c>
      <c r="E161" s="49">
        <v>1</v>
      </c>
      <c r="F161" s="38">
        <v>-3.1759185865385488E+16</v>
      </c>
      <c r="G161" s="68">
        <v>3.1759185865385472E+16</v>
      </c>
      <c r="H161" s="21"/>
    </row>
    <row r="162" spans="1:8" x14ac:dyDescent="0.25">
      <c r="A162" s="293"/>
      <c r="B162" s="23" t="s">
        <v>49</v>
      </c>
      <c r="C162" s="37">
        <v>-220.07862799021291</v>
      </c>
      <c r="D162" s="38">
        <v>1.263916033188206E+16</v>
      </c>
      <c r="E162" s="49">
        <v>1</v>
      </c>
      <c r="F162" s="38">
        <v>-3.9481848621343944E+16</v>
      </c>
      <c r="G162" s="68">
        <v>3.9481848621343496E+16</v>
      </c>
      <c r="H162" s="21"/>
    </row>
    <row r="163" spans="1:8" x14ac:dyDescent="0.25">
      <c r="A163" s="293"/>
      <c r="B163" s="23" t="s">
        <v>94</v>
      </c>
      <c r="C163" s="37">
        <v>-33.941025444381395</v>
      </c>
      <c r="D163" s="38">
        <v>1.3555915141746066E+16</v>
      </c>
      <c r="E163" s="49">
        <v>1</v>
      </c>
      <c r="F163" s="38">
        <v>-4.2345581153847336E+16</v>
      </c>
      <c r="G163" s="68">
        <v>4.2345581153847272E+16</v>
      </c>
      <c r="H163" s="21"/>
    </row>
    <row r="164" spans="1:8" x14ac:dyDescent="0.25">
      <c r="A164" s="292"/>
      <c r="B164" s="63" t="s">
        <v>105</v>
      </c>
      <c r="C164" s="69">
        <v>35.104218058167831</v>
      </c>
      <c r="D164" s="70">
        <v>1.2277742091151016E+16</v>
      </c>
      <c r="E164" s="65">
        <v>1</v>
      </c>
      <c r="F164" s="70">
        <v>-3.8352860627296256E+16</v>
      </c>
      <c r="G164" s="71">
        <v>3.835286062729632E+16</v>
      </c>
      <c r="H164" s="21"/>
    </row>
    <row r="165" spans="1:8" x14ac:dyDescent="0.25">
      <c r="A165" s="292" t="s">
        <v>94</v>
      </c>
      <c r="B165" s="23" t="s">
        <v>26</v>
      </c>
      <c r="C165" s="37">
        <v>-6149508248142.4248</v>
      </c>
      <c r="D165" s="38">
        <v>1.5203262522031008E+16</v>
      </c>
      <c r="E165" s="49">
        <v>1</v>
      </c>
      <c r="F165" s="38">
        <v>-4.7497667432207792E+16</v>
      </c>
      <c r="G165" s="68">
        <v>4.7485368415711504E+16</v>
      </c>
      <c r="H165" s="21"/>
    </row>
    <row r="166" spans="1:8" x14ac:dyDescent="0.25">
      <c r="A166" s="293"/>
      <c r="B166" s="23" t="s">
        <v>101</v>
      </c>
      <c r="C166" s="37">
        <v>-3.504767676959924E+16</v>
      </c>
      <c r="D166" s="38">
        <v>1.584143686657975E+16</v>
      </c>
      <c r="E166" s="49">
        <v>0.61712332667384218</v>
      </c>
      <c r="F166" s="38">
        <v>-8.4532705512623456E+16</v>
      </c>
      <c r="G166" s="68">
        <v>1.4437351973424984E+16</v>
      </c>
      <c r="H166" s="21"/>
    </row>
    <row r="167" spans="1:8" x14ac:dyDescent="0.25">
      <c r="A167" s="293"/>
      <c r="B167" s="23" t="s">
        <v>19</v>
      </c>
      <c r="C167" s="37">
        <v>26.518476343019714</v>
      </c>
      <c r="D167" s="38">
        <v>1.3555915141746066E+16</v>
      </c>
      <c r="E167" s="49">
        <v>1</v>
      </c>
      <c r="F167" s="38">
        <v>-4.234558115384728E+16</v>
      </c>
      <c r="G167" s="68">
        <v>4.2345581153847328E+16</v>
      </c>
      <c r="H167" s="21"/>
    </row>
    <row r="168" spans="1:8" x14ac:dyDescent="0.25">
      <c r="A168" s="293"/>
      <c r="B168" s="23" t="s">
        <v>49</v>
      </c>
      <c r="C168" s="37">
        <v>-186.13760254583153</v>
      </c>
      <c r="D168" s="38">
        <v>1.549660009008403E+16</v>
      </c>
      <c r="E168" s="49">
        <v>1</v>
      </c>
      <c r="F168" s="38">
        <v>-4.840783745411156E+16</v>
      </c>
      <c r="G168" s="68">
        <v>4.8407837454111192E+16</v>
      </c>
      <c r="H168" s="21"/>
    </row>
    <row r="169" spans="1:8" x14ac:dyDescent="0.25">
      <c r="A169" s="293"/>
      <c r="B169" s="23" t="s">
        <v>31</v>
      </c>
      <c r="C169" s="37">
        <v>33.941025444381395</v>
      </c>
      <c r="D169" s="38">
        <v>1.3555915141746066E+16</v>
      </c>
      <c r="E169" s="49">
        <v>1</v>
      </c>
      <c r="F169" s="38">
        <v>-4.2345581153847272E+16</v>
      </c>
      <c r="G169" s="68">
        <v>4.2345581153847336E+16</v>
      </c>
      <c r="H169" s="21"/>
    </row>
    <row r="170" spans="1:8" x14ac:dyDescent="0.25">
      <c r="A170" s="292"/>
      <c r="B170" s="63" t="s">
        <v>105</v>
      </c>
      <c r="C170" s="69">
        <v>69.045243502549226</v>
      </c>
      <c r="D170" s="70">
        <v>1.5203262522031008E+16</v>
      </c>
      <c r="E170" s="65">
        <v>1</v>
      </c>
      <c r="F170" s="70">
        <v>-4.7491517923959576E+16</v>
      </c>
      <c r="G170" s="71">
        <v>4.749151792395972E+16</v>
      </c>
      <c r="H170" s="21"/>
    </row>
    <row r="171" spans="1:8" x14ac:dyDescent="0.25">
      <c r="A171" s="292" t="s">
        <v>105</v>
      </c>
      <c r="B171" s="23" t="s">
        <v>26</v>
      </c>
      <c r="C171" s="37">
        <v>-6149508248211.4707</v>
      </c>
      <c r="D171" s="38">
        <v>1.4075486025015042E+16</v>
      </c>
      <c r="E171" s="49">
        <v>1</v>
      </c>
      <c r="F171" s="38">
        <v>-4.3974751370958448E+16</v>
      </c>
      <c r="G171" s="68">
        <v>4.3962452354462032E+16</v>
      </c>
      <c r="H171" s="21"/>
    </row>
    <row r="172" spans="1:8" x14ac:dyDescent="0.25">
      <c r="A172" s="293"/>
      <c r="B172" s="23" t="s">
        <v>101</v>
      </c>
      <c r="C172" s="37">
        <v>-3.5047676769599308E+16</v>
      </c>
      <c r="D172" s="38">
        <v>1.4762494285331092E+16</v>
      </c>
      <c r="E172" s="49">
        <v>0.41259197447635459</v>
      </c>
      <c r="F172" s="38">
        <v>-8.1162335444880416E+16</v>
      </c>
      <c r="G172" s="68">
        <v>1.1066981905681804E+16</v>
      </c>
      <c r="H172" s="21"/>
    </row>
    <row r="173" spans="1:8" x14ac:dyDescent="0.25">
      <c r="A173" s="293"/>
      <c r="B173" s="23" t="s">
        <v>19</v>
      </c>
      <c r="C173" s="37">
        <v>-42.526767159529513</v>
      </c>
      <c r="D173" s="38">
        <v>1.2277742091151016E+16</v>
      </c>
      <c r="E173" s="49">
        <v>1</v>
      </c>
      <c r="F173" s="38">
        <v>-3.8352860627296328E+16</v>
      </c>
      <c r="G173" s="68">
        <v>3.8352860627296248E+16</v>
      </c>
      <c r="H173" s="21"/>
    </row>
    <row r="174" spans="1:8" x14ac:dyDescent="0.25">
      <c r="A174" s="293"/>
      <c r="B174" s="23" t="s">
        <v>49</v>
      </c>
      <c r="C174" s="37">
        <v>-255.18284604838075</v>
      </c>
      <c r="D174" s="38">
        <v>1.439182858008646E+16</v>
      </c>
      <c r="E174" s="49">
        <v>1</v>
      </c>
      <c r="F174" s="38">
        <v>-4.4956783715290816E+16</v>
      </c>
      <c r="G174" s="68">
        <v>4.4956783715290304E+16</v>
      </c>
      <c r="H174" s="21"/>
    </row>
    <row r="175" spans="1:8" x14ac:dyDescent="0.25">
      <c r="A175" s="293"/>
      <c r="B175" s="23" t="s">
        <v>31</v>
      </c>
      <c r="C175" s="37">
        <v>-35.104218058167831</v>
      </c>
      <c r="D175" s="38">
        <v>1.2277742091151016E+16</v>
      </c>
      <c r="E175" s="49">
        <v>1</v>
      </c>
      <c r="F175" s="38">
        <v>-3.835286062729632E+16</v>
      </c>
      <c r="G175" s="68">
        <v>3.8352860627296256E+16</v>
      </c>
      <c r="H175" s="21"/>
    </row>
    <row r="176" spans="1:8" x14ac:dyDescent="0.25">
      <c r="A176" s="294"/>
      <c r="B176" s="25" t="s">
        <v>94</v>
      </c>
      <c r="C176" s="40">
        <v>-69.045243502549226</v>
      </c>
      <c r="D176" s="41">
        <v>1.5203262522031008E+16</v>
      </c>
      <c r="E176" s="62">
        <v>1</v>
      </c>
      <c r="F176" s="41">
        <v>-4.749151792395972E+16</v>
      </c>
      <c r="G176" s="72">
        <v>4.7491517923959576E+16</v>
      </c>
      <c r="H176" s="21"/>
    </row>
    <row r="177" spans="1:8" x14ac:dyDescent="0.25">
      <c r="A177" s="295" t="s">
        <v>206</v>
      </c>
      <c r="B177" s="295"/>
      <c r="C177" s="295"/>
      <c r="D177" s="295"/>
      <c r="E177" s="295"/>
      <c r="F177" s="295"/>
      <c r="G177" s="295"/>
      <c r="H177" s="21"/>
    </row>
  </sheetData>
  <mergeCells count="60">
    <mergeCell ref="A1:C1"/>
    <mergeCell ref="A2:B2"/>
    <mergeCell ref="A3:A9"/>
    <mergeCell ref="A11:D11"/>
    <mergeCell ref="A12:D12"/>
    <mergeCell ref="A49:A50"/>
    <mergeCell ref="B49:B50"/>
    <mergeCell ref="C49:D49"/>
    <mergeCell ref="A23:F23"/>
    <mergeCell ref="A24:B24"/>
    <mergeCell ref="A25:A28"/>
    <mergeCell ref="A29:F29"/>
    <mergeCell ref="A30:F30"/>
    <mergeCell ref="A31:F31"/>
    <mergeCell ref="A33:F33"/>
    <mergeCell ref="A34:F34"/>
    <mergeCell ref="A42:F42"/>
    <mergeCell ref="A47:D47"/>
    <mergeCell ref="A48:D48"/>
    <mergeCell ref="A56:E56"/>
    <mergeCell ref="A57:E57"/>
    <mergeCell ref="A58:A59"/>
    <mergeCell ref="B58:B59"/>
    <mergeCell ref="C58:C59"/>
    <mergeCell ref="D58:E58"/>
    <mergeCell ref="A68:G68"/>
    <mergeCell ref="A69:G69"/>
    <mergeCell ref="A70:B71"/>
    <mergeCell ref="C70:C71"/>
    <mergeCell ref="D70:D71"/>
    <mergeCell ref="E70:E71"/>
    <mergeCell ref="F70:G70"/>
    <mergeCell ref="A122:F122"/>
    <mergeCell ref="A72:A77"/>
    <mergeCell ref="A78:A83"/>
    <mergeCell ref="A84:A89"/>
    <mergeCell ref="A90:A95"/>
    <mergeCell ref="A96:A101"/>
    <mergeCell ref="A102:A107"/>
    <mergeCell ref="A108:A113"/>
    <mergeCell ref="A114:G114"/>
    <mergeCell ref="A115:G115"/>
    <mergeCell ref="A117:F117"/>
    <mergeCell ref="A118:F118"/>
    <mergeCell ref="A130:G130"/>
    <mergeCell ref="A131:G131"/>
    <mergeCell ref="A132:G132"/>
    <mergeCell ref="A133:B134"/>
    <mergeCell ref="C133:C134"/>
    <mergeCell ref="D133:D134"/>
    <mergeCell ref="E133:E134"/>
    <mergeCell ref="F133:G133"/>
    <mergeCell ref="A171:A176"/>
    <mergeCell ref="A177:G177"/>
    <mergeCell ref="A135:A140"/>
    <mergeCell ref="A141:A146"/>
    <mergeCell ref="A147:A152"/>
    <mergeCell ref="A153:A158"/>
    <mergeCell ref="A159:A164"/>
    <mergeCell ref="A165:A1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E11E-C881-46E8-B111-9419DA6BAB56}">
  <dimension ref="A1:H177"/>
  <sheetViews>
    <sheetView workbookViewId="0">
      <selection activeCell="F11" sqref="F11"/>
    </sheetView>
  </sheetViews>
  <sheetFormatPr defaultRowHeight="15" x14ac:dyDescent="0.25"/>
  <sheetData>
    <row r="1" spans="1:8" x14ac:dyDescent="0.25">
      <c r="A1" s="313" t="s">
        <v>157</v>
      </c>
      <c r="B1" s="313"/>
      <c r="C1" s="313"/>
      <c r="D1" s="73"/>
      <c r="E1" s="73"/>
      <c r="F1" s="73"/>
      <c r="G1" s="73"/>
      <c r="H1" s="73"/>
    </row>
    <row r="2" spans="1:8" x14ac:dyDescent="0.25">
      <c r="A2" s="317" t="s">
        <v>156</v>
      </c>
      <c r="B2" s="317"/>
      <c r="C2" s="78" t="s">
        <v>158</v>
      </c>
      <c r="D2" s="73"/>
      <c r="E2" s="73"/>
      <c r="F2" s="73"/>
      <c r="G2" s="73"/>
      <c r="H2" s="73"/>
    </row>
    <row r="3" spans="1:8" x14ac:dyDescent="0.25">
      <c r="A3" s="323" t="s">
        <v>155</v>
      </c>
      <c r="B3" s="79" t="s">
        <v>26</v>
      </c>
      <c r="C3" s="80">
        <v>12</v>
      </c>
      <c r="D3" s="73"/>
      <c r="E3" s="73"/>
      <c r="F3" s="73"/>
      <c r="G3" s="73"/>
      <c r="H3" s="73"/>
    </row>
    <row r="4" spans="1:8" x14ac:dyDescent="0.25">
      <c r="A4" s="309"/>
      <c r="B4" s="75" t="s">
        <v>101</v>
      </c>
      <c r="C4" s="76">
        <v>10</v>
      </c>
      <c r="D4" s="73"/>
      <c r="E4" s="73"/>
      <c r="F4" s="73"/>
      <c r="G4" s="73"/>
      <c r="H4" s="73"/>
    </row>
    <row r="5" spans="1:8" x14ac:dyDescent="0.25">
      <c r="A5" s="309"/>
      <c r="B5" s="75" t="s">
        <v>19</v>
      </c>
      <c r="C5" s="76">
        <v>23</v>
      </c>
      <c r="D5" s="73"/>
      <c r="E5" s="73"/>
      <c r="F5" s="73"/>
      <c r="G5" s="73"/>
      <c r="H5" s="73"/>
    </row>
    <row r="6" spans="1:8" x14ac:dyDescent="0.25">
      <c r="A6" s="309"/>
      <c r="B6" s="75" t="s">
        <v>49</v>
      </c>
      <c r="C6" s="76">
        <v>11</v>
      </c>
      <c r="D6" s="73"/>
      <c r="E6" s="73"/>
      <c r="F6" s="73"/>
      <c r="G6" s="73"/>
      <c r="H6" s="73"/>
    </row>
    <row r="7" spans="1:8" x14ac:dyDescent="0.25">
      <c r="A7" s="309"/>
      <c r="B7" s="75" t="s">
        <v>31</v>
      </c>
      <c r="C7" s="76">
        <v>24</v>
      </c>
      <c r="D7" s="73"/>
      <c r="E7" s="73"/>
      <c r="F7" s="73"/>
      <c r="G7" s="73"/>
      <c r="H7" s="73"/>
    </row>
    <row r="8" spans="1:8" x14ac:dyDescent="0.25">
      <c r="A8" s="309"/>
      <c r="B8" s="75" t="s">
        <v>94</v>
      </c>
      <c r="C8" s="76">
        <v>9</v>
      </c>
      <c r="D8" s="73"/>
      <c r="E8" s="73"/>
      <c r="F8" s="73"/>
      <c r="G8" s="73"/>
      <c r="H8" s="73"/>
    </row>
    <row r="9" spans="1:8" x14ac:dyDescent="0.25">
      <c r="A9" s="310"/>
      <c r="B9" s="77" t="s">
        <v>105</v>
      </c>
      <c r="C9" s="81">
        <v>12</v>
      </c>
      <c r="D9" s="73"/>
      <c r="E9" s="73"/>
      <c r="F9" s="73"/>
      <c r="G9" s="73"/>
      <c r="H9" s="73"/>
    </row>
    <row r="10" spans="1:8" x14ac:dyDescent="0.25">
      <c r="A10" s="73"/>
      <c r="B10" s="73"/>
      <c r="C10" s="73"/>
      <c r="D10" s="73"/>
      <c r="E10" s="73"/>
      <c r="F10" s="73"/>
      <c r="G10" s="73"/>
      <c r="H10" s="73"/>
    </row>
    <row r="11" spans="1:8" x14ac:dyDescent="0.25">
      <c r="A11" s="313" t="s">
        <v>159</v>
      </c>
      <c r="B11" s="313"/>
      <c r="C11" s="313"/>
      <c r="D11" s="313"/>
      <c r="E11" s="73"/>
      <c r="F11" s="73"/>
      <c r="G11" s="73"/>
      <c r="H11" s="73"/>
    </row>
    <row r="12" spans="1:8" x14ac:dyDescent="0.25">
      <c r="A12" s="314" t="s">
        <v>160</v>
      </c>
      <c r="B12" s="314" t="s">
        <v>9</v>
      </c>
      <c r="C12" s="315"/>
      <c r="D12" s="315"/>
      <c r="E12" s="73"/>
      <c r="F12" s="73"/>
      <c r="G12" s="73"/>
      <c r="H12" s="73"/>
    </row>
    <row r="13" spans="1:8" ht="24.75" x14ac:dyDescent="0.25">
      <c r="A13" s="82" t="s">
        <v>155</v>
      </c>
      <c r="B13" s="83" t="s">
        <v>161</v>
      </c>
      <c r="C13" s="84" t="s">
        <v>162</v>
      </c>
      <c r="D13" s="85" t="s">
        <v>158</v>
      </c>
      <c r="E13" s="73"/>
      <c r="F13" s="73"/>
      <c r="G13" s="73"/>
      <c r="H13" s="73"/>
    </row>
    <row r="14" spans="1:8" x14ac:dyDescent="0.25">
      <c r="A14" s="79" t="s">
        <v>26</v>
      </c>
      <c r="B14" s="86">
        <v>5918384991354.6973</v>
      </c>
      <c r="C14" s="87">
        <v>20501887006599.32</v>
      </c>
      <c r="D14" s="88">
        <v>12</v>
      </c>
      <c r="E14" s="73"/>
      <c r="F14" s="73"/>
      <c r="G14" s="73"/>
      <c r="H14" s="73"/>
    </row>
    <row r="15" spans="1:8" x14ac:dyDescent="0.25">
      <c r="A15" s="75" t="s">
        <v>101</v>
      </c>
      <c r="B15" s="89">
        <v>25.343718281061413</v>
      </c>
      <c r="C15" s="90">
        <v>29.353942078347828</v>
      </c>
      <c r="D15" s="91">
        <v>10</v>
      </c>
      <c r="E15" s="73"/>
      <c r="F15" s="73"/>
      <c r="G15" s="73"/>
      <c r="H15" s="73"/>
    </row>
    <row r="16" spans="1:8" x14ac:dyDescent="0.25">
      <c r="A16" s="75" t="s">
        <v>19</v>
      </c>
      <c r="B16" s="89">
        <v>116.21667430586901</v>
      </c>
      <c r="C16" s="90">
        <v>153.03781136639955</v>
      </c>
      <c r="D16" s="91">
        <v>23</v>
      </c>
      <c r="E16" s="73"/>
      <c r="F16" s="73"/>
      <c r="G16" s="73"/>
      <c r="H16" s="73"/>
    </row>
    <row r="17" spans="1:8" x14ac:dyDescent="0.25">
      <c r="A17" s="75" t="s">
        <v>49</v>
      </c>
      <c r="B17" s="89">
        <v>291.06693070833853</v>
      </c>
      <c r="C17" s="90">
        <v>413.93238495546541</v>
      </c>
      <c r="D17" s="91">
        <v>11</v>
      </c>
      <c r="E17" s="73"/>
      <c r="F17" s="73"/>
      <c r="G17" s="73"/>
      <c r="H17" s="73"/>
    </row>
    <row r="18" spans="1:8" x14ac:dyDescent="0.25">
      <c r="A18" s="75" t="s">
        <v>31</v>
      </c>
      <c r="B18" s="89">
        <v>62.964226845075977</v>
      </c>
      <c r="C18" s="90">
        <v>85.536366111103689</v>
      </c>
      <c r="D18" s="91">
        <v>24</v>
      </c>
      <c r="E18" s="73"/>
      <c r="F18" s="73"/>
      <c r="G18" s="73"/>
      <c r="H18" s="73"/>
    </row>
    <row r="19" spans="1:8" x14ac:dyDescent="0.25">
      <c r="A19" s="75" t="s">
        <v>94</v>
      </c>
      <c r="B19" s="89">
        <v>78.357753180711498</v>
      </c>
      <c r="C19" s="90">
        <v>66.873355482217292</v>
      </c>
      <c r="D19" s="91">
        <v>9</v>
      </c>
      <c r="E19" s="73"/>
      <c r="F19" s="73"/>
      <c r="G19" s="73"/>
      <c r="H19" s="73"/>
    </row>
    <row r="20" spans="1:8" x14ac:dyDescent="0.25">
      <c r="A20" s="75" t="s">
        <v>105</v>
      </c>
      <c r="B20" s="89">
        <v>43.321261388419678</v>
      </c>
      <c r="C20" s="90">
        <v>32.289169228521992</v>
      </c>
      <c r="D20" s="91">
        <v>12</v>
      </c>
      <c r="E20" s="73"/>
      <c r="F20" s="73"/>
      <c r="G20" s="73"/>
      <c r="H20" s="73"/>
    </row>
    <row r="21" spans="1:8" x14ac:dyDescent="0.25">
      <c r="A21" s="77" t="s">
        <v>163</v>
      </c>
      <c r="B21" s="92">
        <v>703174454506.14575</v>
      </c>
      <c r="C21" s="93">
        <v>7066815806539.2256</v>
      </c>
      <c r="D21" s="94">
        <v>101</v>
      </c>
      <c r="E21" s="73"/>
      <c r="F21" s="73"/>
      <c r="G21" s="73"/>
      <c r="H21" s="73"/>
    </row>
    <row r="22" spans="1:8" x14ac:dyDescent="0.25">
      <c r="A22" s="73"/>
      <c r="B22" s="73"/>
      <c r="C22" s="73"/>
      <c r="D22" s="73"/>
      <c r="E22" s="73"/>
      <c r="F22" s="73"/>
      <c r="G22" s="73"/>
      <c r="H22" s="73"/>
    </row>
    <row r="23" spans="1:8" x14ac:dyDescent="0.25">
      <c r="A23" s="313" t="s">
        <v>207</v>
      </c>
      <c r="B23" s="313"/>
      <c r="C23" s="313"/>
      <c r="D23" s="313"/>
      <c r="E23" s="313"/>
      <c r="F23" s="313"/>
      <c r="G23" s="73"/>
      <c r="H23" s="73"/>
    </row>
    <row r="24" spans="1:8" ht="24.75" x14ac:dyDescent="0.25">
      <c r="A24" s="317" t="s">
        <v>156</v>
      </c>
      <c r="B24" s="317"/>
      <c r="C24" s="83" t="s">
        <v>164</v>
      </c>
      <c r="D24" s="84" t="s">
        <v>165</v>
      </c>
      <c r="E24" s="84" t="s">
        <v>166</v>
      </c>
      <c r="F24" s="85" t="s">
        <v>167</v>
      </c>
      <c r="G24" s="73"/>
      <c r="H24" s="73"/>
    </row>
    <row r="25" spans="1:8" ht="24" x14ac:dyDescent="0.25">
      <c r="A25" s="312" t="s">
        <v>9</v>
      </c>
      <c r="B25" s="79" t="s">
        <v>168</v>
      </c>
      <c r="C25" s="95">
        <v>6.0743234322453707</v>
      </c>
      <c r="D25" s="96">
        <v>6</v>
      </c>
      <c r="E25" s="96">
        <v>94</v>
      </c>
      <c r="F25" s="97">
        <v>2.0948818085092958E-5</v>
      </c>
      <c r="G25" s="73"/>
      <c r="H25" s="73"/>
    </row>
    <row r="26" spans="1:8" ht="24" x14ac:dyDescent="0.25">
      <c r="A26" s="309"/>
      <c r="B26" s="75" t="s">
        <v>169</v>
      </c>
      <c r="C26" s="98">
        <v>1.2550255026133734</v>
      </c>
      <c r="D26" s="99">
        <v>6</v>
      </c>
      <c r="E26" s="99">
        <v>94</v>
      </c>
      <c r="F26" s="100">
        <v>0.28578864100497592</v>
      </c>
      <c r="G26" s="73"/>
      <c r="H26" s="73"/>
    </row>
    <row r="27" spans="1:8" ht="60" x14ac:dyDescent="0.25">
      <c r="A27" s="309"/>
      <c r="B27" s="75" t="s">
        <v>170</v>
      </c>
      <c r="C27" s="98">
        <v>1.2550255026133734</v>
      </c>
      <c r="D27" s="99">
        <v>6</v>
      </c>
      <c r="E27" s="101">
        <v>11</v>
      </c>
      <c r="F27" s="100">
        <v>0.35139782502903572</v>
      </c>
      <c r="G27" s="73"/>
      <c r="H27" s="73"/>
    </row>
    <row r="28" spans="1:8" ht="36" x14ac:dyDescent="0.25">
      <c r="A28" s="310"/>
      <c r="B28" s="77" t="s">
        <v>171</v>
      </c>
      <c r="C28" s="102">
        <v>2.7490078607419157</v>
      </c>
      <c r="D28" s="103">
        <v>6</v>
      </c>
      <c r="E28" s="103">
        <v>94</v>
      </c>
      <c r="F28" s="104">
        <v>1.6618157290741134E-2</v>
      </c>
      <c r="G28" s="73"/>
      <c r="H28" s="73"/>
    </row>
    <row r="29" spans="1:8" x14ac:dyDescent="0.25">
      <c r="A29" s="311" t="s">
        <v>172</v>
      </c>
      <c r="B29" s="311"/>
      <c r="C29" s="311"/>
      <c r="D29" s="311"/>
      <c r="E29" s="311"/>
      <c r="F29" s="311"/>
      <c r="G29" s="73"/>
      <c r="H29" s="73"/>
    </row>
    <row r="30" spans="1:8" x14ac:dyDescent="0.25">
      <c r="A30" s="311" t="s">
        <v>211</v>
      </c>
      <c r="B30" s="311"/>
      <c r="C30" s="311"/>
      <c r="D30" s="311"/>
      <c r="E30" s="311"/>
      <c r="F30" s="311"/>
      <c r="G30" s="73"/>
      <c r="H30" s="73"/>
    </row>
    <row r="31" spans="1:8" x14ac:dyDescent="0.25">
      <c r="A31" s="311" t="s">
        <v>174</v>
      </c>
      <c r="B31" s="311"/>
      <c r="C31" s="311"/>
      <c r="D31" s="311"/>
      <c r="E31" s="311"/>
      <c r="F31" s="311"/>
      <c r="G31" s="73"/>
      <c r="H31" s="73"/>
    </row>
    <row r="32" spans="1:8" x14ac:dyDescent="0.25">
      <c r="A32" s="73"/>
      <c r="B32" s="73"/>
      <c r="C32" s="73"/>
      <c r="D32" s="73"/>
      <c r="E32" s="73"/>
      <c r="F32" s="73"/>
      <c r="G32" s="73"/>
      <c r="H32" s="73"/>
    </row>
    <row r="33" spans="1:8" x14ac:dyDescent="0.25">
      <c r="A33" s="313" t="s">
        <v>175</v>
      </c>
      <c r="B33" s="313"/>
      <c r="C33" s="313"/>
      <c r="D33" s="313"/>
      <c r="E33" s="313"/>
      <c r="F33" s="313"/>
      <c r="G33" s="73"/>
      <c r="H33" s="73"/>
    </row>
    <row r="34" spans="1:8" x14ac:dyDescent="0.25">
      <c r="A34" s="314" t="s">
        <v>160</v>
      </c>
      <c r="B34" s="314" t="s">
        <v>9</v>
      </c>
      <c r="C34" s="315"/>
      <c r="D34" s="315"/>
      <c r="E34" s="315"/>
      <c r="F34" s="315"/>
      <c r="G34" s="73"/>
      <c r="H34" s="73"/>
    </row>
    <row r="35" spans="1:8" ht="36.75" x14ac:dyDescent="0.25">
      <c r="A35" s="82" t="s">
        <v>176</v>
      </c>
      <c r="B35" s="83" t="s">
        <v>177</v>
      </c>
      <c r="C35" s="84" t="s">
        <v>178</v>
      </c>
      <c r="D35" s="84" t="s">
        <v>179</v>
      </c>
      <c r="E35" s="84" t="s">
        <v>180</v>
      </c>
      <c r="F35" s="85" t="s">
        <v>167</v>
      </c>
      <c r="G35" s="73"/>
      <c r="H35" s="73"/>
    </row>
    <row r="36" spans="1:8" ht="24" x14ac:dyDescent="0.25">
      <c r="A36" s="79" t="s">
        <v>181</v>
      </c>
      <c r="B36" s="105" t="s">
        <v>214</v>
      </c>
      <c r="C36" s="96">
        <v>6</v>
      </c>
      <c r="D36" s="106">
        <v>6.1731247535039982E+25</v>
      </c>
      <c r="E36" s="106">
        <v>1.2550255026254928</v>
      </c>
      <c r="F36" s="97">
        <v>0.28578864099915513</v>
      </c>
      <c r="G36" s="73"/>
      <c r="H36" s="73"/>
    </row>
    <row r="37" spans="1:8" x14ac:dyDescent="0.25">
      <c r="A37" s="75" t="s">
        <v>182</v>
      </c>
      <c r="B37" s="98">
        <v>6.3245341188552747E+25</v>
      </c>
      <c r="C37" s="99">
        <v>1</v>
      </c>
      <c r="D37" s="101">
        <v>6.3245341188552747E+25</v>
      </c>
      <c r="E37" s="101">
        <v>1.2858077437821018</v>
      </c>
      <c r="F37" s="100">
        <v>0.25970557395815685</v>
      </c>
      <c r="G37" s="73"/>
      <c r="H37" s="73"/>
    </row>
    <row r="38" spans="1:8" ht="24" x14ac:dyDescent="0.25">
      <c r="A38" s="75" t="s">
        <v>155</v>
      </c>
      <c r="B38" s="98">
        <v>3.7038748521023893E+26</v>
      </c>
      <c r="C38" s="99">
        <v>6</v>
      </c>
      <c r="D38" s="101">
        <v>6.1731247535039819E+25</v>
      </c>
      <c r="E38" s="101">
        <v>1.2550255026254895</v>
      </c>
      <c r="F38" s="100">
        <v>0.28578864099915513</v>
      </c>
      <c r="G38" s="73"/>
      <c r="H38" s="73"/>
    </row>
    <row r="39" spans="1:8" x14ac:dyDescent="0.25">
      <c r="A39" s="75" t="s">
        <v>183</v>
      </c>
      <c r="B39" s="98">
        <v>4.6236010791450264E+27</v>
      </c>
      <c r="C39" s="99">
        <v>94</v>
      </c>
      <c r="D39" s="101">
        <v>4.9187245522819434E+25</v>
      </c>
      <c r="E39" s="107"/>
      <c r="F39" s="108"/>
      <c r="G39" s="73"/>
      <c r="H39" s="73"/>
    </row>
    <row r="40" spans="1:8" x14ac:dyDescent="0.25">
      <c r="A40" s="75" t="s">
        <v>163</v>
      </c>
      <c r="B40" s="98">
        <v>5.043928450015736E+27</v>
      </c>
      <c r="C40" s="99">
        <v>101</v>
      </c>
      <c r="D40" s="107"/>
      <c r="E40" s="107"/>
      <c r="F40" s="108"/>
      <c r="G40" s="73"/>
      <c r="H40" s="73"/>
    </row>
    <row r="41" spans="1:8" ht="24" x14ac:dyDescent="0.25">
      <c r="A41" s="77" t="s">
        <v>184</v>
      </c>
      <c r="B41" s="102">
        <v>4.9939885643552663E+27</v>
      </c>
      <c r="C41" s="103">
        <v>100</v>
      </c>
      <c r="D41" s="109"/>
      <c r="E41" s="109"/>
      <c r="F41" s="110"/>
      <c r="G41" s="73"/>
      <c r="H41" s="73"/>
    </row>
    <row r="42" spans="1:8" x14ac:dyDescent="0.25">
      <c r="A42" s="311" t="s">
        <v>212</v>
      </c>
      <c r="B42" s="311"/>
      <c r="C42" s="311"/>
      <c r="D42" s="311"/>
      <c r="E42" s="311"/>
      <c r="F42" s="311"/>
      <c r="G42" s="73"/>
      <c r="H42" s="73"/>
    </row>
    <row r="43" spans="1:8" x14ac:dyDescent="0.25">
      <c r="A43" s="73"/>
      <c r="B43" s="73"/>
      <c r="C43" s="73"/>
      <c r="D43" s="73"/>
      <c r="E43" s="73"/>
      <c r="F43" s="73"/>
      <c r="G43" s="73"/>
      <c r="H43" s="73"/>
    </row>
    <row r="44" spans="1:8" x14ac:dyDescent="0.25">
      <c r="A44" s="73"/>
      <c r="B44" s="73"/>
      <c r="C44" s="73"/>
      <c r="D44" s="73"/>
      <c r="E44" s="73"/>
      <c r="F44" s="73"/>
      <c r="G44" s="73"/>
      <c r="H44" s="73"/>
    </row>
    <row r="45" spans="1:8" x14ac:dyDescent="0.25">
      <c r="A45" s="74" t="s">
        <v>186</v>
      </c>
      <c r="B45" s="73"/>
      <c r="C45" s="73"/>
      <c r="D45" s="73"/>
      <c r="E45" s="73"/>
      <c r="F45" s="73"/>
      <c r="G45" s="73"/>
      <c r="H45" s="73"/>
    </row>
    <row r="46" spans="1:8" x14ac:dyDescent="0.25">
      <c r="A46" s="73"/>
      <c r="B46" s="73"/>
      <c r="C46" s="73"/>
      <c r="D46" s="73"/>
      <c r="E46" s="73"/>
      <c r="F46" s="73"/>
      <c r="G46" s="73"/>
      <c r="H46" s="73"/>
    </row>
    <row r="47" spans="1:8" x14ac:dyDescent="0.25">
      <c r="A47" s="313" t="s">
        <v>187</v>
      </c>
      <c r="B47" s="313"/>
      <c r="C47" s="313"/>
      <c r="D47" s="313"/>
      <c r="E47" s="73"/>
      <c r="F47" s="73"/>
      <c r="G47" s="73"/>
      <c r="H47" s="73"/>
    </row>
    <row r="48" spans="1:8" x14ac:dyDescent="0.25">
      <c r="A48" s="314" t="s">
        <v>160</v>
      </c>
      <c r="B48" s="314" t="s">
        <v>9</v>
      </c>
      <c r="C48" s="315"/>
      <c r="D48" s="315"/>
      <c r="E48" s="73"/>
      <c r="F48" s="73"/>
      <c r="G48" s="73"/>
      <c r="H48" s="73"/>
    </row>
    <row r="49" spans="1:8" x14ac:dyDescent="0.25">
      <c r="A49" s="318" t="s">
        <v>161</v>
      </c>
      <c r="B49" s="320" t="s">
        <v>188</v>
      </c>
      <c r="C49" s="320" t="s">
        <v>189</v>
      </c>
      <c r="D49" s="322"/>
      <c r="E49" s="73"/>
      <c r="F49" s="73"/>
      <c r="G49" s="73"/>
      <c r="H49" s="73"/>
    </row>
    <row r="50" spans="1:8" ht="24.75" x14ac:dyDescent="0.25">
      <c r="A50" s="319"/>
      <c r="B50" s="321"/>
      <c r="C50" s="84" t="s">
        <v>190</v>
      </c>
      <c r="D50" s="85" t="s">
        <v>191</v>
      </c>
      <c r="E50" s="73"/>
      <c r="F50" s="73"/>
      <c r="G50" s="73"/>
      <c r="H50" s="73"/>
    </row>
    <row r="51" spans="1:8" x14ac:dyDescent="0.25">
      <c r="A51" s="111">
        <v>845483570281.70947</v>
      </c>
      <c r="B51" s="112">
        <v>745619322622.99304</v>
      </c>
      <c r="C51" s="112">
        <v>-634961073494.62158</v>
      </c>
      <c r="D51" s="113">
        <v>2325928214058.0405</v>
      </c>
      <c r="E51" s="73"/>
      <c r="F51" s="73"/>
      <c r="G51" s="73"/>
      <c r="H51" s="73"/>
    </row>
    <row r="52" spans="1:8" x14ac:dyDescent="0.25">
      <c r="A52" s="73"/>
      <c r="B52" s="73"/>
      <c r="C52" s="73"/>
      <c r="D52" s="73"/>
      <c r="E52" s="73"/>
      <c r="F52" s="73"/>
      <c r="G52" s="73"/>
      <c r="H52" s="73"/>
    </row>
    <row r="53" spans="1:8" x14ac:dyDescent="0.25">
      <c r="A53" s="73"/>
      <c r="B53" s="73"/>
      <c r="C53" s="73"/>
      <c r="D53" s="73"/>
      <c r="E53" s="73"/>
      <c r="F53" s="73"/>
      <c r="G53" s="73"/>
      <c r="H53" s="73"/>
    </row>
    <row r="54" spans="1:8" x14ac:dyDescent="0.25">
      <c r="A54" s="74" t="s">
        <v>192</v>
      </c>
      <c r="B54" s="73"/>
      <c r="C54" s="73"/>
      <c r="D54" s="73"/>
      <c r="E54" s="73"/>
      <c r="F54" s="73"/>
      <c r="G54" s="73"/>
      <c r="H54" s="73"/>
    </row>
    <row r="55" spans="1:8" x14ac:dyDescent="0.25">
      <c r="A55" s="73"/>
      <c r="B55" s="73"/>
      <c r="C55" s="73"/>
      <c r="D55" s="73"/>
      <c r="E55" s="73"/>
      <c r="F55" s="73"/>
      <c r="G55" s="73"/>
      <c r="H55" s="73"/>
    </row>
    <row r="56" spans="1:8" x14ac:dyDescent="0.25">
      <c r="A56" s="313" t="s">
        <v>193</v>
      </c>
      <c r="B56" s="313"/>
      <c r="C56" s="313"/>
      <c r="D56" s="313"/>
      <c r="E56" s="313"/>
      <c r="F56" s="73"/>
      <c r="G56" s="73"/>
      <c r="H56" s="73"/>
    </row>
    <row r="57" spans="1:8" x14ac:dyDescent="0.25">
      <c r="A57" s="314" t="s">
        <v>160</v>
      </c>
      <c r="B57" s="314" t="s">
        <v>9</v>
      </c>
      <c r="C57" s="315"/>
      <c r="D57" s="315"/>
      <c r="E57" s="315"/>
      <c r="F57" s="73"/>
      <c r="G57" s="73"/>
      <c r="H57" s="73"/>
    </row>
    <row r="58" spans="1:8" x14ac:dyDescent="0.25">
      <c r="A58" s="316" t="s">
        <v>155</v>
      </c>
      <c r="B58" s="318" t="s">
        <v>161</v>
      </c>
      <c r="C58" s="320" t="s">
        <v>188</v>
      </c>
      <c r="D58" s="320" t="s">
        <v>189</v>
      </c>
      <c r="E58" s="322"/>
      <c r="F58" s="73"/>
      <c r="G58" s="73"/>
      <c r="H58" s="73"/>
    </row>
    <row r="59" spans="1:8" ht="24.75" x14ac:dyDescent="0.25">
      <c r="A59" s="317"/>
      <c r="B59" s="319"/>
      <c r="C59" s="321"/>
      <c r="D59" s="84" t="s">
        <v>190</v>
      </c>
      <c r="E59" s="85" t="s">
        <v>191</v>
      </c>
      <c r="F59" s="73"/>
      <c r="G59" s="73"/>
      <c r="H59" s="73"/>
    </row>
    <row r="60" spans="1:8" x14ac:dyDescent="0.25">
      <c r="A60" s="79" t="s">
        <v>26</v>
      </c>
      <c r="B60" s="95">
        <v>5918384991354.6973</v>
      </c>
      <c r="C60" s="106">
        <v>2024583198315.5491</v>
      </c>
      <c r="D60" s="106">
        <v>1898527591090.7798</v>
      </c>
      <c r="E60" s="97">
        <v>9938242391618.6152</v>
      </c>
      <c r="F60" s="73"/>
      <c r="G60" s="73"/>
      <c r="H60" s="73"/>
    </row>
    <row r="61" spans="1:8" x14ac:dyDescent="0.25">
      <c r="A61" s="75" t="s">
        <v>101</v>
      </c>
      <c r="B61" s="98">
        <v>25.343627929687514</v>
      </c>
      <c r="C61" s="101">
        <v>2217819774526.7632</v>
      </c>
      <c r="D61" s="101">
        <v>-4403533152131.8994</v>
      </c>
      <c r="E61" s="100">
        <v>4403533152182.5869</v>
      </c>
      <c r="F61" s="73"/>
      <c r="G61" s="73"/>
      <c r="H61" s="73"/>
    </row>
    <row r="62" spans="1:8" x14ac:dyDescent="0.25">
      <c r="A62" s="75" t="s">
        <v>19</v>
      </c>
      <c r="B62" s="98">
        <v>116.21658988620925</v>
      </c>
      <c r="C62" s="101">
        <v>1462387052833.9941</v>
      </c>
      <c r="D62" s="101">
        <v>-2903603774367.2671</v>
      </c>
      <c r="E62" s="100">
        <v>2903603774599.7007</v>
      </c>
      <c r="F62" s="73"/>
      <c r="G62" s="73"/>
      <c r="H62" s="73"/>
    </row>
    <row r="63" spans="1:8" x14ac:dyDescent="0.25">
      <c r="A63" s="75" t="s">
        <v>49</v>
      </c>
      <c r="B63" s="98">
        <v>291.06681685014206</v>
      </c>
      <c r="C63" s="101">
        <v>2114608184700.3638</v>
      </c>
      <c r="D63" s="101">
        <v>-4198604120793.5835</v>
      </c>
      <c r="E63" s="100">
        <v>4198604121375.7173</v>
      </c>
      <c r="F63" s="73"/>
      <c r="G63" s="73"/>
      <c r="H63" s="73"/>
    </row>
    <row r="64" spans="1:8" x14ac:dyDescent="0.25">
      <c r="A64" s="75" t="s">
        <v>31</v>
      </c>
      <c r="B64" s="98">
        <v>62.964152018229171</v>
      </c>
      <c r="C64" s="101">
        <v>1431596508605.2737</v>
      </c>
      <c r="D64" s="101">
        <v>-2842468427066.5776</v>
      </c>
      <c r="E64" s="100">
        <v>2842468427192.5063</v>
      </c>
      <c r="F64" s="73"/>
      <c r="G64" s="73"/>
      <c r="H64" s="73"/>
    </row>
    <row r="65" spans="1:8" x14ac:dyDescent="0.25">
      <c r="A65" s="75" t="s">
        <v>94</v>
      </c>
      <c r="B65" s="98">
        <v>78.3577338324653</v>
      </c>
      <c r="C65" s="101">
        <v>2337787309088.5518</v>
      </c>
      <c r="D65" s="101">
        <v>-4641731504214.207</v>
      </c>
      <c r="E65" s="100">
        <v>4641731504370.9219</v>
      </c>
      <c r="F65" s="73"/>
      <c r="G65" s="73"/>
      <c r="H65" s="73"/>
    </row>
    <row r="66" spans="1:8" x14ac:dyDescent="0.25">
      <c r="A66" s="77" t="s">
        <v>105</v>
      </c>
      <c r="B66" s="102">
        <v>43.320190429687536</v>
      </c>
      <c r="C66" s="114">
        <v>2024583198315.5493</v>
      </c>
      <c r="D66" s="114">
        <v>-4019857400220.5977</v>
      </c>
      <c r="E66" s="104">
        <v>4019857400307.2383</v>
      </c>
      <c r="F66" s="73"/>
      <c r="G66" s="73"/>
      <c r="H66" s="73"/>
    </row>
    <row r="67" spans="1:8" x14ac:dyDescent="0.25">
      <c r="A67" s="73"/>
      <c r="B67" s="73"/>
      <c r="C67" s="73"/>
      <c r="D67" s="73"/>
      <c r="E67" s="73"/>
      <c r="F67" s="73"/>
      <c r="G67" s="73"/>
      <c r="H67" s="73"/>
    </row>
    <row r="68" spans="1:8" x14ac:dyDescent="0.25">
      <c r="A68" s="313" t="s">
        <v>194</v>
      </c>
      <c r="B68" s="313"/>
      <c r="C68" s="313"/>
      <c r="D68" s="313"/>
      <c r="E68" s="313"/>
      <c r="F68" s="313"/>
      <c r="G68" s="313"/>
      <c r="H68" s="73"/>
    </row>
    <row r="69" spans="1:8" x14ac:dyDescent="0.25">
      <c r="A69" s="314" t="s">
        <v>160</v>
      </c>
      <c r="B69" s="314" t="s">
        <v>9</v>
      </c>
      <c r="C69" s="315"/>
      <c r="D69" s="315"/>
      <c r="E69" s="315"/>
      <c r="F69" s="315"/>
      <c r="G69" s="315"/>
      <c r="H69" s="73"/>
    </row>
    <row r="70" spans="1:8" x14ac:dyDescent="0.25">
      <c r="A70" s="316" t="s">
        <v>195</v>
      </c>
      <c r="B70" s="316"/>
      <c r="C70" s="318" t="s">
        <v>196</v>
      </c>
      <c r="D70" s="320" t="s">
        <v>188</v>
      </c>
      <c r="E70" s="320" t="s">
        <v>209</v>
      </c>
      <c r="F70" s="320" t="s">
        <v>210</v>
      </c>
      <c r="G70" s="322"/>
      <c r="H70" s="73"/>
    </row>
    <row r="71" spans="1:8" ht="24.75" x14ac:dyDescent="0.25">
      <c r="A71" s="317"/>
      <c r="B71" s="317"/>
      <c r="C71" s="319"/>
      <c r="D71" s="321"/>
      <c r="E71" s="321"/>
      <c r="F71" s="84" t="s">
        <v>190</v>
      </c>
      <c r="G71" s="85" t="s">
        <v>191</v>
      </c>
      <c r="H71" s="73"/>
    </row>
    <row r="72" spans="1:8" x14ac:dyDescent="0.25">
      <c r="A72" s="312" t="s">
        <v>26</v>
      </c>
      <c r="B72" s="79" t="s">
        <v>101</v>
      </c>
      <c r="C72" s="95">
        <v>5918384991329.3535</v>
      </c>
      <c r="D72" s="106">
        <v>3002942170469.4155</v>
      </c>
      <c r="E72" s="106">
        <v>1</v>
      </c>
      <c r="F72" s="106">
        <v>-3459313141188.3457</v>
      </c>
      <c r="G72" s="97">
        <v>15296083123847.053</v>
      </c>
      <c r="H72" s="73"/>
    </row>
    <row r="73" spans="1:8" x14ac:dyDescent="0.25">
      <c r="A73" s="309"/>
      <c r="B73" s="75" t="s">
        <v>19</v>
      </c>
      <c r="C73" s="98">
        <v>5918384991238.4805</v>
      </c>
      <c r="D73" s="101">
        <v>2497501355194.4497</v>
      </c>
      <c r="E73" s="101">
        <v>0.41675247328958742</v>
      </c>
      <c r="F73" s="101">
        <v>-1880903994372.0234</v>
      </c>
      <c r="G73" s="100">
        <v>13717673976848.984</v>
      </c>
      <c r="H73" s="73"/>
    </row>
    <row r="74" spans="1:8" x14ac:dyDescent="0.25">
      <c r="A74" s="309"/>
      <c r="B74" s="75" t="s">
        <v>49</v>
      </c>
      <c r="C74" s="98">
        <v>5918384991063.6299</v>
      </c>
      <c r="D74" s="101">
        <v>2927542467958.9854</v>
      </c>
      <c r="E74" s="101">
        <v>0.96722698231096016</v>
      </c>
      <c r="F74" s="101">
        <v>-3223852180408.0146</v>
      </c>
      <c r="G74" s="100">
        <v>15060622162535.273</v>
      </c>
      <c r="H74" s="73"/>
    </row>
    <row r="75" spans="1:8" x14ac:dyDescent="0.25">
      <c r="A75" s="309"/>
      <c r="B75" s="75" t="s">
        <v>31</v>
      </c>
      <c r="C75" s="98">
        <v>5918384991291.7334</v>
      </c>
      <c r="D75" s="101">
        <v>2479597888842.5498</v>
      </c>
      <c r="E75" s="101">
        <v>0.39893289834286078</v>
      </c>
      <c r="F75" s="101">
        <v>-1824994391854.6113</v>
      </c>
      <c r="G75" s="100">
        <v>13661764374438.078</v>
      </c>
      <c r="H75" s="73"/>
    </row>
    <row r="76" spans="1:8" x14ac:dyDescent="0.25">
      <c r="A76" s="309"/>
      <c r="B76" s="75" t="s">
        <v>94</v>
      </c>
      <c r="C76" s="98">
        <v>5918384991276.3398</v>
      </c>
      <c r="D76" s="101">
        <v>3092601919005.5991</v>
      </c>
      <c r="E76" s="101">
        <v>1</v>
      </c>
      <c r="F76" s="101">
        <v>-3739305897904.5156</v>
      </c>
      <c r="G76" s="100">
        <v>15576075880457.195</v>
      </c>
      <c r="H76" s="73"/>
    </row>
    <row r="77" spans="1:8" x14ac:dyDescent="0.25">
      <c r="A77" s="308"/>
      <c r="B77" s="115" t="s">
        <v>105</v>
      </c>
      <c r="C77" s="116">
        <v>5918384991311.377</v>
      </c>
      <c r="D77" s="117">
        <v>2863193017210.5474</v>
      </c>
      <c r="E77" s="117">
        <v>0.87103640285143491</v>
      </c>
      <c r="F77" s="117">
        <v>-3022899351282.502</v>
      </c>
      <c r="G77" s="118">
        <v>14859669333905.256</v>
      </c>
      <c r="H77" s="73"/>
    </row>
    <row r="78" spans="1:8" x14ac:dyDescent="0.25">
      <c r="A78" s="308" t="s">
        <v>101</v>
      </c>
      <c r="B78" s="75" t="s">
        <v>26</v>
      </c>
      <c r="C78" s="98">
        <v>-5918384991329.3535</v>
      </c>
      <c r="D78" s="101">
        <v>3002942170469.4155</v>
      </c>
      <c r="E78" s="101">
        <v>1</v>
      </c>
      <c r="F78" s="101">
        <v>-15296083123847.053</v>
      </c>
      <c r="G78" s="100">
        <v>3459313141188.3457</v>
      </c>
      <c r="H78" s="73"/>
    </row>
    <row r="79" spans="1:8" x14ac:dyDescent="0.25">
      <c r="A79" s="309"/>
      <c r="B79" s="75" t="s">
        <v>19</v>
      </c>
      <c r="C79" s="98">
        <v>-90.872961956521749</v>
      </c>
      <c r="D79" s="101">
        <v>2656558007004.2583</v>
      </c>
      <c r="E79" s="101">
        <v>1</v>
      </c>
      <c r="F79" s="101">
        <v>-8295996941422.082</v>
      </c>
      <c r="G79" s="100">
        <v>8295996941240.3359</v>
      </c>
      <c r="H79" s="73"/>
    </row>
    <row r="80" spans="1:8" x14ac:dyDescent="0.25">
      <c r="A80" s="309"/>
      <c r="B80" s="75" t="s">
        <v>49</v>
      </c>
      <c r="C80" s="98">
        <v>-265.72318892045456</v>
      </c>
      <c r="D80" s="101">
        <v>3064358387506.8706</v>
      </c>
      <c r="E80" s="101">
        <v>1</v>
      </c>
      <c r="F80" s="101">
        <v>-9569490951666.9141</v>
      </c>
      <c r="G80" s="100">
        <v>9569490951135.4688</v>
      </c>
      <c r="H80" s="73"/>
    </row>
    <row r="81" spans="1:8" x14ac:dyDescent="0.25">
      <c r="A81" s="309"/>
      <c r="B81" s="75" t="s">
        <v>31</v>
      </c>
      <c r="C81" s="98">
        <v>-37.620524088541657</v>
      </c>
      <c r="D81" s="101">
        <v>2639733531198.3203</v>
      </c>
      <c r="E81" s="101">
        <v>1</v>
      </c>
      <c r="F81" s="101">
        <v>-8243456850221.7295</v>
      </c>
      <c r="G81" s="100">
        <v>8243456850146.4893</v>
      </c>
      <c r="H81" s="73"/>
    </row>
    <row r="82" spans="1:8" x14ac:dyDescent="0.25">
      <c r="A82" s="309"/>
      <c r="B82" s="75" t="s">
        <v>94</v>
      </c>
      <c r="C82" s="98">
        <v>-53.014105902777786</v>
      </c>
      <c r="D82" s="101">
        <v>3222417424049.4409</v>
      </c>
      <c r="E82" s="101">
        <v>1</v>
      </c>
      <c r="F82" s="101">
        <v>-10063083517567.828</v>
      </c>
      <c r="G82" s="100">
        <v>10063083517461.801</v>
      </c>
      <c r="H82" s="73"/>
    </row>
    <row r="83" spans="1:8" x14ac:dyDescent="0.25">
      <c r="A83" s="308"/>
      <c r="B83" s="115" t="s">
        <v>105</v>
      </c>
      <c r="C83" s="116">
        <v>-17.976562500000021</v>
      </c>
      <c r="D83" s="117">
        <v>3002942170469.4155</v>
      </c>
      <c r="E83" s="117">
        <v>1</v>
      </c>
      <c r="F83" s="117">
        <v>-9377698132535.6758</v>
      </c>
      <c r="G83" s="118">
        <v>9377698132499.7227</v>
      </c>
      <c r="H83" s="73"/>
    </row>
    <row r="84" spans="1:8" x14ac:dyDescent="0.25">
      <c r="A84" s="308" t="s">
        <v>19</v>
      </c>
      <c r="B84" s="75" t="s">
        <v>26</v>
      </c>
      <c r="C84" s="98">
        <v>-5918384991238.4805</v>
      </c>
      <c r="D84" s="101">
        <v>2497501355194.4497</v>
      </c>
      <c r="E84" s="101">
        <v>0.41675247328958742</v>
      </c>
      <c r="F84" s="101">
        <v>-13717673976848.984</v>
      </c>
      <c r="G84" s="100">
        <v>1880903994372.0234</v>
      </c>
      <c r="H84" s="73"/>
    </row>
    <row r="85" spans="1:8" x14ac:dyDescent="0.25">
      <c r="A85" s="309"/>
      <c r="B85" s="75" t="s">
        <v>101</v>
      </c>
      <c r="C85" s="98">
        <v>90.872961956521749</v>
      </c>
      <c r="D85" s="101">
        <v>2656558007004.2583</v>
      </c>
      <c r="E85" s="101">
        <v>1</v>
      </c>
      <c r="F85" s="101">
        <v>-8295996941240.3359</v>
      </c>
      <c r="G85" s="100">
        <v>8295996941422.082</v>
      </c>
      <c r="H85" s="73"/>
    </row>
    <row r="86" spans="1:8" x14ac:dyDescent="0.25">
      <c r="A86" s="309"/>
      <c r="B86" s="75" t="s">
        <v>49</v>
      </c>
      <c r="C86" s="98">
        <v>-174.85022696393281</v>
      </c>
      <c r="D86" s="101">
        <v>2571019966297.085</v>
      </c>
      <c r="E86" s="101">
        <v>1</v>
      </c>
      <c r="F86" s="101">
        <v>-8028875605475.3057</v>
      </c>
      <c r="G86" s="100">
        <v>8028875605125.6045</v>
      </c>
      <c r="H86" s="73"/>
    </row>
    <row r="87" spans="1:8" x14ac:dyDescent="0.25">
      <c r="A87" s="309"/>
      <c r="B87" s="75" t="s">
        <v>31</v>
      </c>
      <c r="C87" s="98">
        <v>53.252437867980085</v>
      </c>
      <c r="D87" s="101">
        <v>2046471220356.4717</v>
      </c>
      <c r="E87" s="101">
        <v>1</v>
      </c>
      <c r="F87" s="101">
        <v>-6390795510467.0732</v>
      </c>
      <c r="G87" s="100">
        <v>6390795510573.5771</v>
      </c>
      <c r="H87" s="73"/>
    </row>
    <row r="88" spans="1:8" x14ac:dyDescent="0.25">
      <c r="A88" s="309"/>
      <c r="B88" s="75" t="s">
        <v>94</v>
      </c>
      <c r="C88" s="98">
        <v>37.858856053743956</v>
      </c>
      <c r="D88" s="101">
        <v>2757503471408.874</v>
      </c>
      <c r="E88" s="101">
        <v>1</v>
      </c>
      <c r="F88" s="101">
        <v>-8611233146086.9053</v>
      </c>
      <c r="G88" s="100">
        <v>8611233146162.6221</v>
      </c>
      <c r="H88" s="73"/>
    </row>
    <row r="89" spans="1:8" x14ac:dyDescent="0.25">
      <c r="A89" s="308"/>
      <c r="B89" s="115" t="s">
        <v>105</v>
      </c>
      <c r="C89" s="116">
        <v>72.896399456521721</v>
      </c>
      <c r="D89" s="117">
        <v>2497501355194.4497</v>
      </c>
      <c r="E89" s="117">
        <v>1</v>
      </c>
      <c r="F89" s="117">
        <v>-7799288985537.6074</v>
      </c>
      <c r="G89" s="118">
        <v>7799288985683.4004</v>
      </c>
      <c r="H89" s="73"/>
    </row>
    <row r="90" spans="1:8" x14ac:dyDescent="0.25">
      <c r="A90" s="308" t="s">
        <v>49</v>
      </c>
      <c r="B90" s="75" t="s">
        <v>26</v>
      </c>
      <c r="C90" s="98">
        <v>-5918384991063.6299</v>
      </c>
      <c r="D90" s="101">
        <v>2927542467958.9854</v>
      </c>
      <c r="E90" s="101">
        <v>0.96722698231096016</v>
      </c>
      <c r="F90" s="101">
        <v>-15060622162535.273</v>
      </c>
      <c r="G90" s="100">
        <v>3223852180408.0146</v>
      </c>
      <c r="H90" s="73"/>
    </row>
    <row r="91" spans="1:8" x14ac:dyDescent="0.25">
      <c r="A91" s="309"/>
      <c r="B91" s="75" t="s">
        <v>101</v>
      </c>
      <c r="C91" s="98">
        <v>265.72318892045456</v>
      </c>
      <c r="D91" s="101">
        <v>3064358387506.8706</v>
      </c>
      <c r="E91" s="101">
        <v>1</v>
      </c>
      <c r="F91" s="101">
        <v>-9569490951135.4688</v>
      </c>
      <c r="G91" s="100">
        <v>9569490951666.9141</v>
      </c>
      <c r="H91" s="73"/>
    </row>
    <row r="92" spans="1:8" x14ac:dyDescent="0.25">
      <c r="A92" s="309"/>
      <c r="B92" s="75" t="s">
        <v>19</v>
      </c>
      <c r="C92" s="98">
        <v>174.85022696393281</v>
      </c>
      <c r="D92" s="101">
        <v>2571019966297.085</v>
      </c>
      <c r="E92" s="101">
        <v>1</v>
      </c>
      <c r="F92" s="101">
        <v>-8028875605125.6045</v>
      </c>
      <c r="G92" s="100">
        <v>8028875605475.3057</v>
      </c>
      <c r="H92" s="73"/>
    </row>
    <row r="93" spans="1:8" x14ac:dyDescent="0.25">
      <c r="A93" s="309"/>
      <c r="B93" s="75" t="s">
        <v>31</v>
      </c>
      <c r="C93" s="98">
        <v>228.1026648319129</v>
      </c>
      <c r="D93" s="101">
        <v>2553631989589.0591</v>
      </c>
      <c r="E93" s="101">
        <v>1</v>
      </c>
      <c r="F93" s="101">
        <v>-7974575792606.2256</v>
      </c>
      <c r="G93" s="100">
        <v>7974575793062.4307</v>
      </c>
      <c r="H93" s="73"/>
    </row>
    <row r="94" spans="1:8" x14ac:dyDescent="0.25">
      <c r="A94" s="309"/>
      <c r="B94" s="75" t="s">
        <v>94</v>
      </c>
      <c r="C94" s="98">
        <v>212.70908301767676</v>
      </c>
      <c r="D94" s="101">
        <v>3152271764511.6289</v>
      </c>
      <c r="E94" s="101">
        <v>1</v>
      </c>
      <c r="F94" s="101">
        <v>-9844030074674.8242</v>
      </c>
      <c r="G94" s="100">
        <v>9844030075100.2422</v>
      </c>
      <c r="H94" s="73"/>
    </row>
    <row r="95" spans="1:8" x14ac:dyDescent="0.25">
      <c r="A95" s="308"/>
      <c r="B95" s="115" t="s">
        <v>105</v>
      </c>
      <c r="C95" s="116">
        <v>247.74662642045453</v>
      </c>
      <c r="D95" s="117">
        <v>2927542467958.9854</v>
      </c>
      <c r="E95" s="117">
        <v>1</v>
      </c>
      <c r="F95" s="117">
        <v>-9142237171223.8984</v>
      </c>
      <c r="G95" s="118">
        <v>9142237171719.3906</v>
      </c>
      <c r="H95" s="73"/>
    </row>
    <row r="96" spans="1:8" x14ac:dyDescent="0.25">
      <c r="A96" s="308" t="s">
        <v>31</v>
      </c>
      <c r="B96" s="75" t="s">
        <v>26</v>
      </c>
      <c r="C96" s="98">
        <v>-5918384991291.7334</v>
      </c>
      <c r="D96" s="101">
        <v>2479597888842.5498</v>
      </c>
      <c r="E96" s="101">
        <v>0.39893289834286078</v>
      </c>
      <c r="F96" s="101">
        <v>-13661764374438.078</v>
      </c>
      <c r="G96" s="100">
        <v>1824994391854.6113</v>
      </c>
      <c r="H96" s="73"/>
    </row>
    <row r="97" spans="1:8" x14ac:dyDescent="0.25">
      <c r="A97" s="309"/>
      <c r="B97" s="75" t="s">
        <v>101</v>
      </c>
      <c r="C97" s="98">
        <v>37.620524088541657</v>
      </c>
      <c r="D97" s="101">
        <v>2639733531198.3203</v>
      </c>
      <c r="E97" s="101">
        <v>1</v>
      </c>
      <c r="F97" s="101">
        <v>-8243456850146.4893</v>
      </c>
      <c r="G97" s="100">
        <v>8243456850221.7295</v>
      </c>
      <c r="H97" s="73"/>
    </row>
    <row r="98" spans="1:8" x14ac:dyDescent="0.25">
      <c r="A98" s="309"/>
      <c r="B98" s="75" t="s">
        <v>19</v>
      </c>
      <c r="C98" s="98">
        <v>-53.252437867980085</v>
      </c>
      <c r="D98" s="101">
        <v>2046471220356.4717</v>
      </c>
      <c r="E98" s="101">
        <v>1</v>
      </c>
      <c r="F98" s="101">
        <v>-6390795510573.5771</v>
      </c>
      <c r="G98" s="100">
        <v>6390795510467.0732</v>
      </c>
      <c r="H98" s="73"/>
    </row>
    <row r="99" spans="1:8" x14ac:dyDescent="0.25">
      <c r="A99" s="309"/>
      <c r="B99" s="75" t="s">
        <v>49</v>
      </c>
      <c r="C99" s="98">
        <v>-228.1026648319129</v>
      </c>
      <c r="D99" s="101">
        <v>2553631989589.0591</v>
      </c>
      <c r="E99" s="101">
        <v>1</v>
      </c>
      <c r="F99" s="101">
        <v>-7974575793062.4307</v>
      </c>
      <c r="G99" s="100">
        <v>7974575792606.2256</v>
      </c>
      <c r="H99" s="73"/>
    </row>
    <row r="100" spans="1:8" x14ac:dyDescent="0.25">
      <c r="A100" s="309"/>
      <c r="B100" s="75" t="s">
        <v>94</v>
      </c>
      <c r="C100" s="98">
        <v>-15.393581814236128</v>
      </c>
      <c r="D100" s="101">
        <v>2741298609416.0376</v>
      </c>
      <c r="E100" s="101">
        <v>1</v>
      </c>
      <c r="F100" s="101">
        <v>-8560628007772.083</v>
      </c>
      <c r="G100" s="100">
        <v>8560628007741.2959</v>
      </c>
      <c r="H100" s="73"/>
    </row>
    <row r="101" spans="1:8" x14ac:dyDescent="0.25">
      <c r="A101" s="308"/>
      <c r="B101" s="115" t="s">
        <v>105</v>
      </c>
      <c r="C101" s="116">
        <v>19.643961588541636</v>
      </c>
      <c r="D101" s="117">
        <v>2479597888842.5498</v>
      </c>
      <c r="E101" s="117">
        <v>1</v>
      </c>
      <c r="F101" s="117">
        <v>-7743379383126.7012</v>
      </c>
      <c r="G101" s="118">
        <v>7743379383165.9883</v>
      </c>
      <c r="H101" s="73"/>
    </row>
    <row r="102" spans="1:8" x14ac:dyDescent="0.25">
      <c r="A102" s="308" t="s">
        <v>94</v>
      </c>
      <c r="B102" s="75" t="s">
        <v>26</v>
      </c>
      <c r="C102" s="98">
        <v>-5918384991276.3398</v>
      </c>
      <c r="D102" s="101">
        <v>3092601919005.5991</v>
      </c>
      <c r="E102" s="101">
        <v>1</v>
      </c>
      <c r="F102" s="101">
        <v>-15576075880457.195</v>
      </c>
      <c r="G102" s="100">
        <v>3739305897904.5156</v>
      </c>
      <c r="H102" s="73"/>
    </row>
    <row r="103" spans="1:8" x14ac:dyDescent="0.25">
      <c r="A103" s="309"/>
      <c r="B103" s="75" t="s">
        <v>101</v>
      </c>
      <c r="C103" s="98">
        <v>53.014105902777786</v>
      </c>
      <c r="D103" s="101">
        <v>3222417424049.4409</v>
      </c>
      <c r="E103" s="101">
        <v>1</v>
      </c>
      <c r="F103" s="101">
        <v>-10063083517461.801</v>
      </c>
      <c r="G103" s="100">
        <v>10063083517567.828</v>
      </c>
      <c r="H103" s="73"/>
    </row>
    <row r="104" spans="1:8" x14ac:dyDescent="0.25">
      <c r="A104" s="309"/>
      <c r="B104" s="75" t="s">
        <v>19</v>
      </c>
      <c r="C104" s="98">
        <v>-37.858856053743956</v>
      </c>
      <c r="D104" s="101">
        <v>2757503471408.874</v>
      </c>
      <c r="E104" s="101">
        <v>1</v>
      </c>
      <c r="F104" s="101">
        <v>-8611233146162.6221</v>
      </c>
      <c r="G104" s="100">
        <v>8611233146086.9053</v>
      </c>
      <c r="H104" s="73"/>
    </row>
    <row r="105" spans="1:8" x14ac:dyDescent="0.25">
      <c r="A105" s="309"/>
      <c r="B105" s="75" t="s">
        <v>49</v>
      </c>
      <c r="C105" s="98">
        <v>-212.70908301767676</v>
      </c>
      <c r="D105" s="101">
        <v>3152271764511.6289</v>
      </c>
      <c r="E105" s="101">
        <v>1</v>
      </c>
      <c r="F105" s="101">
        <v>-9844030075100.2422</v>
      </c>
      <c r="G105" s="100">
        <v>9844030074674.8242</v>
      </c>
      <c r="H105" s="73"/>
    </row>
    <row r="106" spans="1:8" x14ac:dyDescent="0.25">
      <c r="A106" s="309"/>
      <c r="B106" s="75" t="s">
        <v>31</v>
      </c>
      <c r="C106" s="98">
        <v>15.393581814236128</v>
      </c>
      <c r="D106" s="101">
        <v>2741298609416.0376</v>
      </c>
      <c r="E106" s="101">
        <v>1</v>
      </c>
      <c r="F106" s="101">
        <v>-8560628007741.2959</v>
      </c>
      <c r="G106" s="100">
        <v>8560628007772.083</v>
      </c>
      <c r="H106" s="73"/>
    </row>
    <row r="107" spans="1:8" x14ac:dyDescent="0.25">
      <c r="A107" s="308"/>
      <c r="B107" s="115" t="s">
        <v>105</v>
      </c>
      <c r="C107" s="116">
        <v>35.037543402777764</v>
      </c>
      <c r="D107" s="117">
        <v>3092601919005.5991</v>
      </c>
      <c r="E107" s="117">
        <v>1</v>
      </c>
      <c r="F107" s="117">
        <v>-9657690889145.8184</v>
      </c>
      <c r="G107" s="118">
        <v>9657690889215.8926</v>
      </c>
      <c r="H107" s="73"/>
    </row>
    <row r="108" spans="1:8" x14ac:dyDescent="0.25">
      <c r="A108" s="308" t="s">
        <v>105</v>
      </c>
      <c r="B108" s="75" t="s">
        <v>26</v>
      </c>
      <c r="C108" s="98">
        <v>-5918384991311.377</v>
      </c>
      <c r="D108" s="101">
        <v>2863193017210.5474</v>
      </c>
      <c r="E108" s="101">
        <v>0.87103640285143491</v>
      </c>
      <c r="F108" s="101">
        <v>-14859669333905.256</v>
      </c>
      <c r="G108" s="100">
        <v>3022899351282.502</v>
      </c>
      <c r="H108" s="73"/>
    </row>
    <row r="109" spans="1:8" x14ac:dyDescent="0.25">
      <c r="A109" s="309"/>
      <c r="B109" s="75" t="s">
        <v>101</v>
      </c>
      <c r="C109" s="98">
        <v>17.976562500000021</v>
      </c>
      <c r="D109" s="101">
        <v>3002942170469.4155</v>
      </c>
      <c r="E109" s="101">
        <v>1</v>
      </c>
      <c r="F109" s="101">
        <v>-9377698132499.7227</v>
      </c>
      <c r="G109" s="100">
        <v>9377698132535.6758</v>
      </c>
      <c r="H109" s="73"/>
    </row>
    <row r="110" spans="1:8" x14ac:dyDescent="0.25">
      <c r="A110" s="309"/>
      <c r="B110" s="75" t="s">
        <v>19</v>
      </c>
      <c r="C110" s="98">
        <v>-72.896399456521721</v>
      </c>
      <c r="D110" s="101">
        <v>2497501355194.4497</v>
      </c>
      <c r="E110" s="101">
        <v>1</v>
      </c>
      <c r="F110" s="101">
        <v>-7799288985683.4004</v>
      </c>
      <c r="G110" s="100">
        <v>7799288985537.6074</v>
      </c>
      <c r="H110" s="73"/>
    </row>
    <row r="111" spans="1:8" x14ac:dyDescent="0.25">
      <c r="A111" s="309"/>
      <c r="B111" s="75" t="s">
        <v>49</v>
      </c>
      <c r="C111" s="98">
        <v>-247.74662642045453</v>
      </c>
      <c r="D111" s="101">
        <v>2927542467958.9854</v>
      </c>
      <c r="E111" s="101">
        <v>1</v>
      </c>
      <c r="F111" s="101">
        <v>-9142237171719.3906</v>
      </c>
      <c r="G111" s="100">
        <v>9142237171223.8984</v>
      </c>
      <c r="H111" s="73"/>
    </row>
    <row r="112" spans="1:8" x14ac:dyDescent="0.25">
      <c r="A112" s="309"/>
      <c r="B112" s="75" t="s">
        <v>31</v>
      </c>
      <c r="C112" s="98">
        <v>-19.643961588541636</v>
      </c>
      <c r="D112" s="101">
        <v>2479597888842.5498</v>
      </c>
      <c r="E112" s="101">
        <v>1</v>
      </c>
      <c r="F112" s="101">
        <v>-7743379383165.9883</v>
      </c>
      <c r="G112" s="100">
        <v>7743379383126.7012</v>
      </c>
      <c r="H112" s="73"/>
    </row>
    <row r="113" spans="1:8" x14ac:dyDescent="0.25">
      <c r="A113" s="310"/>
      <c r="B113" s="77" t="s">
        <v>94</v>
      </c>
      <c r="C113" s="102">
        <v>-35.037543402777764</v>
      </c>
      <c r="D113" s="114">
        <v>3092601919005.5991</v>
      </c>
      <c r="E113" s="114">
        <v>1</v>
      </c>
      <c r="F113" s="114">
        <v>-9657690889215.8926</v>
      </c>
      <c r="G113" s="104">
        <v>9657690889145.8184</v>
      </c>
      <c r="H113" s="73"/>
    </row>
    <row r="114" spans="1:8" x14ac:dyDescent="0.25">
      <c r="A114" s="311" t="s">
        <v>197</v>
      </c>
      <c r="B114" s="311"/>
      <c r="C114" s="311"/>
      <c r="D114" s="311"/>
      <c r="E114" s="311"/>
      <c r="F114" s="311"/>
      <c r="G114" s="311"/>
      <c r="H114" s="73"/>
    </row>
    <row r="115" spans="1:8" x14ac:dyDescent="0.25">
      <c r="A115" s="311" t="s">
        <v>198</v>
      </c>
      <c r="B115" s="311"/>
      <c r="C115" s="311"/>
      <c r="D115" s="311"/>
      <c r="E115" s="311"/>
      <c r="F115" s="311"/>
      <c r="G115" s="311"/>
      <c r="H115" s="73"/>
    </row>
    <row r="116" spans="1:8" x14ac:dyDescent="0.25">
      <c r="A116" s="73"/>
      <c r="B116" s="73"/>
      <c r="C116" s="73"/>
      <c r="D116" s="73"/>
      <c r="E116" s="73"/>
      <c r="F116" s="73"/>
      <c r="G116" s="73"/>
      <c r="H116" s="73"/>
    </row>
    <row r="117" spans="1:8" x14ac:dyDescent="0.25">
      <c r="A117" s="313" t="s">
        <v>199</v>
      </c>
      <c r="B117" s="313"/>
      <c r="C117" s="313"/>
      <c r="D117" s="313"/>
      <c r="E117" s="313"/>
      <c r="F117" s="313"/>
      <c r="G117" s="73"/>
      <c r="H117" s="73"/>
    </row>
    <row r="118" spans="1:8" x14ac:dyDescent="0.25">
      <c r="A118" s="314" t="s">
        <v>160</v>
      </c>
      <c r="B118" s="314" t="s">
        <v>9</v>
      </c>
      <c r="C118" s="315"/>
      <c r="D118" s="315"/>
      <c r="E118" s="315"/>
      <c r="F118" s="315"/>
      <c r="G118" s="73"/>
      <c r="H118" s="73"/>
    </row>
    <row r="119" spans="1:8" ht="24.75" x14ac:dyDescent="0.25">
      <c r="A119" s="82" t="s">
        <v>156</v>
      </c>
      <c r="B119" s="83" t="s">
        <v>200</v>
      </c>
      <c r="C119" s="84" t="s">
        <v>178</v>
      </c>
      <c r="D119" s="84" t="s">
        <v>179</v>
      </c>
      <c r="E119" s="84" t="s">
        <v>180</v>
      </c>
      <c r="F119" s="85" t="s">
        <v>167</v>
      </c>
      <c r="G119" s="73"/>
      <c r="H119" s="73"/>
    </row>
    <row r="120" spans="1:8" x14ac:dyDescent="0.25">
      <c r="A120" s="79" t="s">
        <v>201</v>
      </c>
      <c r="B120" s="95">
        <v>3.7038748521023893E+26</v>
      </c>
      <c r="C120" s="96">
        <v>6</v>
      </c>
      <c r="D120" s="106">
        <v>6.1731247535039819E+25</v>
      </c>
      <c r="E120" s="106">
        <v>1.2550255026254895</v>
      </c>
      <c r="F120" s="97">
        <v>0.28578864099915513</v>
      </c>
      <c r="G120" s="73"/>
      <c r="H120" s="73"/>
    </row>
    <row r="121" spans="1:8" x14ac:dyDescent="0.25">
      <c r="A121" s="77" t="s">
        <v>183</v>
      </c>
      <c r="B121" s="102">
        <v>4.6236010791450264E+27</v>
      </c>
      <c r="C121" s="103">
        <v>94</v>
      </c>
      <c r="D121" s="114">
        <v>4.9187245522819434E+25</v>
      </c>
      <c r="E121" s="109"/>
      <c r="F121" s="110"/>
      <c r="G121" s="73"/>
      <c r="H121" s="73"/>
    </row>
    <row r="122" spans="1:8" x14ac:dyDescent="0.25">
      <c r="A122" s="311" t="s">
        <v>202</v>
      </c>
      <c r="B122" s="311"/>
      <c r="C122" s="311"/>
      <c r="D122" s="311"/>
      <c r="E122" s="311"/>
      <c r="F122" s="311"/>
      <c r="G122" s="73"/>
      <c r="H122" s="73"/>
    </row>
    <row r="123" spans="1:8" x14ac:dyDescent="0.25">
      <c r="A123" s="73"/>
      <c r="B123" s="73"/>
      <c r="C123" s="73"/>
      <c r="D123" s="73"/>
      <c r="E123" s="73"/>
      <c r="F123" s="73"/>
      <c r="G123" s="73"/>
      <c r="H123" s="73"/>
    </row>
    <row r="124" spans="1:8" x14ac:dyDescent="0.25">
      <c r="A124" s="73"/>
      <c r="B124" s="73"/>
      <c r="C124" s="73"/>
      <c r="D124" s="73"/>
      <c r="E124" s="73"/>
      <c r="F124" s="73"/>
      <c r="G124" s="73"/>
      <c r="H124" s="73"/>
    </row>
    <row r="125" spans="1:8" x14ac:dyDescent="0.25">
      <c r="A125" s="74" t="s">
        <v>203</v>
      </c>
      <c r="B125" s="73"/>
      <c r="C125" s="73"/>
      <c r="D125" s="73"/>
      <c r="E125" s="73"/>
      <c r="F125" s="73"/>
      <c r="G125" s="73"/>
      <c r="H125" s="73"/>
    </row>
    <row r="126" spans="1:8" x14ac:dyDescent="0.25">
      <c r="A126" s="73"/>
      <c r="B126" s="73"/>
      <c r="C126" s="73"/>
      <c r="D126" s="73"/>
      <c r="E126" s="73"/>
      <c r="F126" s="73"/>
      <c r="G126" s="73"/>
      <c r="H126" s="73"/>
    </row>
    <row r="127" spans="1:8" x14ac:dyDescent="0.25">
      <c r="A127" s="73"/>
      <c r="B127" s="73"/>
      <c r="C127" s="73"/>
      <c r="D127" s="73"/>
      <c r="E127" s="73"/>
      <c r="F127" s="73"/>
      <c r="G127" s="73"/>
      <c r="H127" s="73"/>
    </row>
    <row r="128" spans="1:8" x14ac:dyDescent="0.25">
      <c r="A128" s="74" t="s">
        <v>155</v>
      </c>
      <c r="B128" s="73"/>
      <c r="C128" s="73"/>
      <c r="D128" s="73"/>
      <c r="E128" s="73"/>
      <c r="F128" s="73"/>
      <c r="G128" s="73"/>
      <c r="H128" s="73"/>
    </row>
    <row r="129" spans="1:8" x14ac:dyDescent="0.25">
      <c r="A129" s="73"/>
      <c r="B129" s="73"/>
      <c r="C129" s="73"/>
      <c r="D129" s="73"/>
      <c r="E129" s="73"/>
      <c r="F129" s="73"/>
      <c r="G129" s="73"/>
      <c r="H129" s="73"/>
    </row>
    <row r="130" spans="1:8" x14ac:dyDescent="0.25">
      <c r="A130" s="313" t="s">
        <v>204</v>
      </c>
      <c r="B130" s="313"/>
      <c r="C130" s="313"/>
      <c r="D130" s="313"/>
      <c r="E130" s="313"/>
      <c r="F130" s="313"/>
      <c r="G130" s="313"/>
      <c r="H130" s="73"/>
    </row>
    <row r="131" spans="1:8" x14ac:dyDescent="0.25">
      <c r="A131" s="314" t="s">
        <v>160</v>
      </c>
      <c r="B131" s="314" t="s">
        <v>9</v>
      </c>
      <c r="C131" s="315"/>
      <c r="D131" s="315"/>
      <c r="E131" s="315"/>
      <c r="F131" s="315"/>
      <c r="G131" s="315"/>
      <c r="H131" s="73"/>
    </row>
    <row r="132" spans="1:8" x14ac:dyDescent="0.25">
      <c r="A132" s="314" t="s">
        <v>205</v>
      </c>
      <c r="B132" s="315"/>
      <c r="C132" s="315"/>
      <c r="D132" s="315"/>
      <c r="E132" s="315"/>
      <c r="F132" s="315"/>
      <c r="G132" s="315"/>
      <c r="H132" s="73"/>
    </row>
    <row r="133" spans="1:8" x14ac:dyDescent="0.25">
      <c r="A133" s="316" t="s">
        <v>195</v>
      </c>
      <c r="B133" s="316"/>
      <c r="C133" s="318" t="s">
        <v>196</v>
      </c>
      <c r="D133" s="320" t="s">
        <v>188</v>
      </c>
      <c r="E133" s="320" t="s">
        <v>167</v>
      </c>
      <c r="F133" s="320" t="s">
        <v>189</v>
      </c>
      <c r="G133" s="322"/>
      <c r="H133" s="73"/>
    </row>
    <row r="134" spans="1:8" ht="24.75" x14ac:dyDescent="0.25">
      <c r="A134" s="317"/>
      <c r="B134" s="317"/>
      <c r="C134" s="319"/>
      <c r="D134" s="321"/>
      <c r="E134" s="321"/>
      <c r="F134" s="84" t="s">
        <v>190</v>
      </c>
      <c r="G134" s="85" t="s">
        <v>191</v>
      </c>
      <c r="H134" s="73"/>
    </row>
    <row r="135" spans="1:8" x14ac:dyDescent="0.25">
      <c r="A135" s="312" t="s">
        <v>26</v>
      </c>
      <c r="B135" s="79" t="s">
        <v>101</v>
      </c>
      <c r="C135" s="86">
        <v>5918384991329.3535</v>
      </c>
      <c r="D135" s="87">
        <v>3002942170469.4155</v>
      </c>
      <c r="E135" s="106">
        <v>1</v>
      </c>
      <c r="F135" s="87">
        <v>-3459313141188.3457</v>
      </c>
      <c r="G135" s="119">
        <v>15296083123847.053</v>
      </c>
      <c r="H135" s="73"/>
    </row>
    <row r="136" spans="1:8" x14ac:dyDescent="0.25">
      <c r="A136" s="309"/>
      <c r="B136" s="75" t="s">
        <v>19</v>
      </c>
      <c r="C136" s="89">
        <v>5918384991238.4805</v>
      </c>
      <c r="D136" s="90">
        <v>2497501355194.4507</v>
      </c>
      <c r="E136" s="101">
        <v>0.41675247328958742</v>
      </c>
      <c r="F136" s="90">
        <v>-1880903994372.0264</v>
      </c>
      <c r="G136" s="120">
        <v>13717673976848.988</v>
      </c>
      <c r="H136" s="73"/>
    </row>
    <row r="137" spans="1:8" x14ac:dyDescent="0.25">
      <c r="A137" s="309"/>
      <c r="B137" s="75" t="s">
        <v>49</v>
      </c>
      <c r="C137" s="89">
        <v>5918384991063.6299</v>
      </c>
      <c r="D137" s="90">
        <v>2927542467958.9854</v>
      </c>
      <c r="E137" s="101">
        <v>0.96722698231096016</v>
      </c>
      <c r="F137" s="90">
        <v>-3223852180408.0146</v>
      </c>
      <c r="G137" s="120">
        <v>15060622162535.273</v>
      </c>
      <c r="H137" s="73"/>
    </row>
    <row r="138" spans="1:8" x14ac:dyDescent="0.25">
      <c r="A138" s="309"/>
      <c r="B138" s="75" t="s">
        <v>31</v>
      </c>
      <c r="C138" s="89">
        <v>5918384991291.7334</v>
      </c>
      <c r="D138" s="90">
        <v>2479597888842.5498</v>
      </c>
      <c r="E138" s="101">
        <v>0.39893289834286078</v>
      </c>
      <c r="F138" s="90">
        <v>-1824994391854.6123</v>
      </c>
      <c r="G138" s="120">
        <v>13661764374438.078</v>
      </c>
      <c r="H138" s="73"/>
    </row>
    <row r="139" spans="1:8" x14ac:dyDescent="0.25">
      <c r="A139" s="309"/>
      <c r="B139" s="75" t="s">
        <v>94</v>
      </c>
      <c r="C139" s="89">
        <v>5918384991276.3398</v>
      </c>
      <c r="D139" s="90">
        <v>3092601919005.5986</v>
      </c>
      <c r="E139" s="101">
        <v>1</v>
      </c>
      <c r="F139" s="90">
        <v>-3739305897904.5137</v>
      </c>
      <c r="G139" s="120">
        <v>15576075880457.193</v>
      </c>
      <c r="H139" s="73"/>
    </row>
    <row r="140" spans="1:8" x14ac:dyDescent="0.25">
      <c r="A140" s="308"/>
      <c r="B140" s="115" t="s">
        <v>105</v>
      </c>
      <c r="C140" s="121">
        <v>5918384991311.376</v>
      </c>
      <c r="D140" s="122">
        <v>2863193017210.5479</v>
      </c>
      <c r="E140" s="117">
        <v>0.87103640285143491</v>
      </c>
      <c r="F140" s="122">
        <v>-3022899351282.5049</v>
      </c>
      <c r="G140" s="123">
        <v>14859669333905.258</v>
      </c>
      <c r="H140" s="73"/>
    </row>
    <row r="141" spans="1:8" x14ac:dyDescent="0.25">
      <c r="A141" s="308" t="s">
        <v>101</v>
      </c>
      <c r="B141" s="75" t="s">
        <v>26</v>
      </c>
      <c r="C141" s="89">
        <v>-5918384991329.3535</v>
      </c>
      <c r="D141" s="90">
        <v>3002942170469.4155</v>
      </c>
      <c r="E141" s="101">
        <v>1</v>
      </c>
      <c r="F141" s="90">
        <v>-15296083123847.053</v>
      </c>
      <c r="G141" s="120">
        <v>3459313141188.3457</v>
      </c>
      <c r="H141" s="73"/>
    </row>
    <row r="142" spans="1:8" x14ac:dyDescent="0.25">
      <c r="A142" s="309"/>
      <c r="B142" s="75" t="s">
        <v>19</v>
      </c>
      <c r="C142" s="89">
        <v>-90.872956024807593</v>
      </c>
      <c r="D142" s="90">
        <v>2656558007004.2593</v>
      </c>
      <c r="E142" s="101">
        <v>1</v>
      </c>
      <c r="F142" s="90">
        <v>-8295996941422.085</v>
      </c>
      <c r="G142" s="120">
        <v>8295996941240.3389</v>
      </c>
      <c r="H142" s="73"/>
    </row>
    <row r="143" spans="1:8" x14ac:dyDescent="0.25">
      <c r="A143" s="309"/>
      <c r="B143" s="75" t="s">
        <v>49</v>
      </c>
      <c r="C143" s="89">
        <v>-265.72321242727713</v>
      </c>
      <c r="D143" s="90">
        <v>3064358387506.8711</v>
      </c>
      <c r="E143" s="101">
        <v>1</v>
      </c>
      <c r="F143" s="90">
        <v>-9569490951666.916</v>
      </c>
      <c r="G143" s="120">
        <v>9569490951135.4707</v>
      </c>
      <c r="H143" s="73"/>
    </row>
    <row r="144" spans="1:8" x14ac:dyDescent="0.25">
      <c r="A144" s="309"/>
      <c r="B144" s="75" t="s">
        <v>31</v>
      </c>
      <c r="C144" s="89">
        <v>-37.620508564014564</v>
      </c>
      <c r="D144" s="90">
        <v>2639733531198.3203</v>
      </c>
      <c r="E144" s="101">
        <v>1</v>
      </c>
      <c r="F144" s="90">
        <v>-8243456850221.7295</v>
      </c>
      <c r="G144" s="120">
        <v>8243456850146.4893</v>
      </c>
      <c r="H144" s="73"/>
    </row>
    <row r="145" spans="1:8" x14ac:dyDescent="0.25">
      <c r="A145" s="309"/>
      <c r="B145" s="75" t="s">
        <v>94</v>
      </c>
      <c r="C145" s="89">
        <v>-53.014034899650085</v>
      </c>
      <c r="D145" s="90">
        <v>3222417424049.4414</v>
      </c>
      <c r="E145" s="101">
        <v>1</v>
      </c>
      <c r="F145" s="90">
        <v>-10063083517567.83</v>
      </c>
      <c r="G145" s="120">
        <v>10063083517461.803</v>
      </c>
      <c r="H145" s="73"/>
    </row>
    <row r="146" spans="1:8" x14ac:dyDescent="0.25">
      <c r="A146" s="308"/>
      <c r="B146" s="115" t="s">
        <v>105</v>
      </c>
      <c r="C146" s="121">
        <v>-17.977543107358265</v>
      </c>
      <c r="D146" s="122">
        <v>3002942170469.4155</v>
      </c>
      <c r="E146" s="117">
        <v>1</v>
      </c>
      <c r="F146" s="122">
        <v>-9377698132535.6777</v>
      </c>
      <c r="G146" s="123">
        <v>9377698132499.7207</v>
      </c>
      <c r="H146" s="73"/>
    </row>
    <row r="147" spans="1:8" x14ac:dyDescent="0.25">
      <c r="A147" s="308" t="s">
        <v>19</v>
      </c>
      <c r="B147" s="75" t="s">
        <v>26</v>
      </c>
      <c r="C147" s="89">
        <v>-5918384991238.4805</v>
      </c>
      <c r="D147" s="90">
        <v>2497501355194.4507</v>
      </c>
      <c r="E147" s="101">
        <v>0.41675247328958742</v>
      </c>
      <c r="F147" s="90">
        <v>-13717673976848.988</v>
      </c>
      <c r="G147" s="120">
        <v>1880903994372.0264</v>
      </c>
      <c r="H147" s="73"/>
    </row>
    <row r="148" spans="1:8" x14ac:dyDescent="0.25">
      <c r="A148" s="309"/>
      <c r="B148" s="75" t="s">
        <v>101</v>
      </c>
      <c r="C148" s="89">
        <v>90.872956024807593</v>
      </c>
      <c r="D148" s="90">
        <v>2656558007004.2593</v>
      </c>
      <c r="E148" s="101">
        <v>1</v>
      </c>
      <c r="F148" s="90">
        <v>-8295996941240.3389</v>
      </c>
      <c r="G148" s="120">
        <v>8295996941422.085</v>
      </c>
      <c r="H148" s="73"/>
    </row>
    <row r="149" spans="1:8" x14ac:dyDescent="0.25">
      <c r="A149" s="309"/>
      <c r="B149" s="75" t="s">
        <v>49</v>
      </c>
      <c r="C149" s="89">
        <v>-174.85025640246954</v>
      </c>
      <c r="D149" s="90">
        <v>2571019966297.085</v>
      </c>
      <c r="E149" s="101">
        <v>1</v>
      </c>
      <c r="F149" s="90">
        <v>-8028875605475.3057</v>
      </c>
      <c r="G149" s="120">
        <v>8028875605125.6045</v>
      </c>
      <c r="H149" s="73"/>
    </row>
    <row r="150" spans="1:8" x14ac:dyDescent="0.25">
      <c r="A150" s="309"/>
      <c r="B150" s="75" t="s">
        <v>31</v>
      </c>
      <c r="C150" s="89">
        <v>53.252447460793029</v>
      </c>
      <c r="D150" s="90">
        <v>2046471220356.4717</v>
      </c>
      <c r="E150" s="101">
        <v>1</v>
      </c>
      <c r="F150" s="90">
        <v>-6390795510467.0723</v>
      </c>
      <c r="G150" s="120">
        <v>6390795510573.5781</v>
      </c>
      <c r="H150" s="73"/>
    </row>
    <row r="151" spans="1:8" x14ac:dyDescent="0.25">
      <c r="A151" s="309"/>
      <c r="B151" s="75" t="s">
        <v>94</v>
      </c>
      <c r="C151" s="89">
        <v>37.858921125157508</v>
      </c>
      <c r="D151" s="90">
        <v>2757503471408.8735</v>
      </c>
      <c r="E151" s="101">
        <v>1</v>
      </c>
      <c r="F151" s="90">
        <v>-8611233146086.9033</v>
      </c>
      <c r="G151" s="120">
        <v>8611233146162.6221</v>
      </c>
      <c r="H151" s="73"/>
    </row>
    <row r="152" spans="1:8" x14ac:dyDescent="0.25">
      <c r="A152" s="308"/>
      <c r="B152" s="115" t="s">
        <v>105</v>
      </c>
      <c r="C152" s="121">
        <v>72.895412917449335</v>
      </c>
      <c r="D152" s="122">
        <v>2497501355194.4507</v>
      </c>
      <c r="E152" s="117">
        <v>1</v>
      </c>
      <c r="F152" s="122">
        <v>-7799288985537.6113</v>
      </c>
      <c r="G152" s="123">
        <v>7799288985683.4023</v>
      </c>
      <c r="H152" s="73"/>
    </row>
    <row r="153" spans="1:8" x14ac:dyDescent="0.25">
      <c r="A153" s="308" t="s">
        <v>49</v>
      </c>
      <c r="B153" s="75" t="s">
        <v>26</v>
      </c>
      <c r="C153" s="89">
        <v>-5918384991063.6299</v>
      </c>
      <c r="D153" s="90">
        <v>2927542467958.9854</v>
      </c>
      <c r="E153" s="101">
        <v>0.96722698231096016</v>
      </c>
      <c r="F153" s="90">
        <v>-15060622162535.273</v>
      </c>
      <c r="G153" s="120">
        <v>3223852180408.0146</v>
      </c>
      <c r="H153" s="73"/>
    </row>
    <row r="154" spans="1:8" x14ac:dyDescent="0.25">
      <c r="A154" s="309"/>
      <c r="B154" s="75" t="s">
        <v>101</v>
      </c>
      <c r="C154" s="89">
        <v>265.72321242727713</v>
      </c>
      <c r="D154" s="90">
        <v>3064358387506.8711</v>
      </c>
      <c r="E154" s="101">
        <v>1</v>
      </c>
      <c r="F154" s="90">
        <v>-9569490951135.4707</v>
      </c>
      <c r="G154" s="120">
        <v>9569490951666.916</v>
      </c>
      <c r="H154" s="73"/>
    </row>
    <row r="155" spans="1:8" x14ac:dyDescent="0.25">
      <c r="A155" s="309"/>
      <c r="B155" s="75" t="s">
        <v>19</v>
      </c>
      <c r="C155" s="89">
        <v>174.85025640246954</v>
      </c>
      <c r="D155" s="90">
        <v>2571019966297.085</v>
      </c>
      <c r="E155" s="101">
        <v>1</v>
      </c>
      <c r="F155" s="90">
        <v>-8028875605125.6045</v>
      </c>
      <c r="G155" s="120">
        <v>8028875605475.3057</v>
      </c>
      <c r="H155" s="73"/>
    </row>
    <row r="156" spans="1:8" x14ac:dyDescent="0.25">
      <c r="A156" s="309"/>
      <c r="B156" s="75" t="s">
        <v>31</v>
      </c>
      <c r="C156" s="89">
        <v>228.10270386326255</v>
      </c>
      <c r="D156" s="90">
        <v>2553631989589.0591</v>
      </c>
      <c r="E156" s="101">
        <v>1</v>
      </c>
      <c r="F156" s="90">
        <v>-7974575792606.2256</v>
      </c>
      <c r="G156" s="120">
        <v>7974575793062.4307</v>
      </c>
      <c r="H156" s="73"/>
    </row>
    <row r="157" spans="1:8" x14ac:dyDescent="0.25">
      <c r="A157" s="309"/>
      <c r="B157" s="75" t="s">
        <v>94</v>
      </c>
      <c r="C157" s="89">
        <v>212.70917752762705</v>
      </c>
      <c r="D157" s="90">
        <v>3152271764511.6289</v>
      </c>
      <c r="E157" s="101">
        <v>1</v>
      </c>
      <c r="F157" s="90">
        <v>-9844030074674.8262</v>
      </c>
      <c r="G157" s="120">
        <v>9844030075100.2441</v>
      </c>
      <c r="H157" s="73"/>
    </row>
    <row r="158" spans="1:8" x14ac:dyDescent="0.25">
      <c r="A158" s="308"/>
      <c r="B158" s="115" t="s">
        <v>105</v>
      </c>
      <c r="C158" s="121">
        <v>247.74566931991885</v>
      </c>
      <c r="D158" s="122">
        <v>2927542467958.9854</v>
      </c>
      <c r="E158" s="117">
        <v>1</v>
      </c>
      <c r="F158" s="122">
        <v>-9142237171223.8984</v>
      </c>
      <c r="G158" s="123">
        <v>9142237171719.3906</v>
      </c>
      <c r="H158" s="73"/>
    </row>
    <row r="159" spans="1:8" x14ac:dyDescent="0.25">
      <c r="A159" s="308" t="s">
        <v>31</v>
      </c>
      <c r="B159" s="75" t="s">
        <v>26</v>
      </c>
      <c r="C159" s="89">
        <v>-5918384991291.7334</v>
      </c>
      <c r="D159" s="90">
        <v>2479597888842.5498</v>
      </c>
      <c r="E159" s="101">
        <v>0.39893289834286078</v>
      </c>
      <c r="F159" s="90">
        <v>-13661764374438.078</v>
      </c>
      <c r="G159" s="120">
        <v>1824994391854.6123</v>
      </c>
      <c r="H159" s="73"/>
    </row>
    <row r="160" spans="1:8" x14ac:dyDescent="0.25">
      <c r="A160" s="309"/>
      <c r="B160" s="75" t="s">
        <v>101</v>
      </c>
      <c r="C160" s="89">
        <v>37.620508564014564</v>
      </c>
      <c r="D160" s="90">
        <v>2639733531198.3203</v>
      </c>
      <c r="E160" s="101">
        <v>1</v>
      </c>
      <c r="F160" s="90">
        <v>-8243456850146.4893</v>
      </c>
      <c r="G160" s="120">
        <v>8243456850221.7295</v>
      </c>
      <c r="H160" s="73"/>
    </row>
    <row r="161" spans="1:8" x14ac:dyDescent="0.25">
      <c r="A161" s="309"/>
      <c r="B161" s="75" t="s">
        <v>19</v>
      </c>
      <c r="C161" s="89">
        <v>-53.252447460793029</v>
      </c>
      <c r="D161" s="90">
        <v>2046471220356.4717</v>
      </c>
      <c r="E161" s="101">
        <v>1</v>
      </c>
      <c r="F161" s="90">
        <v>-6390795510573.5781</v>
      </c>
      <c r="G161" s="120">
        <v>6390795510467.0723</v>
      </c>
      <c r="H161" s="73"/>
    </row>
    <row r="162" spans="1:8" x14ac:dyDescent="0.25">
      <c r="A162" s="309"/>
      <c r="B162" s="75" t="s">
        <v>49</v>
      </c>
      <c r="C162" s="89">
        <v>-228.10270386326255</v>
      </c>
      <c r="D162" s="90">
        <v>2553631989589.0591</v>
      </c>
      <c r="E162" s="101">
        <v>1</v>
      </c>
      <c r="F162" s="90">
        <v>-7974575793062.4307</v>
      </c>
      <c r="G162" s="120">
        <v>7974575792606.2256</v>
      </c>
      <c r="H162" s="73"/>
    </row>
    <row r="163" spans="1:8" x14ac:dyDescent="0.25">
      <c r="A163" s="309"/>
      <c r="B163" s="75" t="s">
        <v>94</v>
      </c>
      <c r="C163" s="89">
        <v>-15.393526335635521</v>
      </c>
      <c r="D163" s="90">
        <v>2741298609416.0376</v>
      </c>
      <c r="E163" s="101">
        <v>1</v>
      </c>
      <c r="F163" s="90">
        <v>-8560628007772.083</v>
      </c>
      <c r="G163" s="120">
        <v>8560628007741.2959</v>
      </c>
      <c r="H163" s="73"/>
    </row>
    <row r="164" spans="1:8" x14ac:dyDescent="0.25">
      <c r="A164" s="308"/>
      <c r="B164" s="115" t="s">
        <v>105</v>
      </c>
      <c r="C164" s="121">
        <v>19.642965456656299</v>
      </c>
      <c r="D164" s="122">
        <v>2479597888842.5498</v>
      </c>
      <c r="E164" s="117">
        <v>1</v>
      </c>
      <c r="F164" s="122">
        <v>-7743379383126.7031</v>
      </c>
      <c r="G164" s="123">
        <v>7743379383165.9883</v>
      </c>
      <c r="H164" s="73"/>
    </row>
    <row r="165" spans="1:8" x14ac:dyDescent="0.25">
      <c r="A165" s="308" t="s">
        <v>94</v>
      </c>
      <c r="B165" s="75" t="s">
        <v>26</v>
      </c>
      <c r="C165" s="89">
        <v>-5918384991276.3398</v>
      </c>
      <c r="D165" s="90">
        <v>3092601919005.5986</v>
      </c>
      <c r="E165" s="101">
        <v>1</v>
      </c>
      <c r="F165" s="90">
        <v>-15576075880457.193</v>
      </c>
      <c r="G165" s="120">
        <v>3739305897904.5137</v>
      </c>
      <c r="H165" s="73"/>
    </row>
    <row r="166" spans="1:8" x14ac:dyDescent="0.25">
      <c r="A166" s="309"/>
      <c r="B166" s="75" t="s">
        <v>101</v>
      </c>
      <c r="C166" s="89">
        <v>53.014034899650085</v>
      </c>
      <c r="D166" s="90">
        <v>3222417424049.4414</v>
      </c>
      <c r="E166" s="101">
        <v>1</v>
      </c>
      <c r="F166" s="90">
        <v>-10063083517461.803</v>
      </c>
      <c r="G166" s="120">
        <v>10063083517567.83</v>
      </c>
      <c r="H166" s="73"/>
    </row>
    <row r="167" spans="1:8" x14ac:dyDescent="0.25">
      <c r="A167" s="309"/>
      <c r="B167" s="75" t="s">
        <v>19</v>
      </c>
      <c r="C167" s="89">
        <v>-37.858921125157508</v>
      </c>
      <c r="D167" s="90">
        <v>2757503471408.8735</v>
      </c>
      <c r="E167" s="101">
        <v>1</v>
      </c>
      <c r="F167" s="90">
        <v>-8611233146162.6221</v>
      </c>
      <c r="G167" s="120">
        <v>8611233146086.9033</v>
      </c>
      <c r="H167" s="73"/>
    </row>
    <row r="168" spans="1:8" x14ac:dyDescent="0.25">
      <c r="A168" s="309"/>
      <c r="B168" s="75" t="s">
        <v>49</v>
      </c>
      <c r="C168" s="89">
        <v>-212.70917752762705</v>
      </c>
      <c r="D168" s="90">
        <v>3152271764511.6289</v>
      </c>
      <c r="E168" s="101">
        <v>1</v>
      </c>
      <c r="F168" s="90">
        <v>-9844030075100.2441</v>
      </c>
      <c r="G168" s="120">
        <v>9844030074674.8262</v>
      </c>
      <c r="H168" s="73"/>
    </row>
    <row r="169" spans="1:8" x14ac:dyDescent="0.25">
      <c r="A169" s="309"/>
      <c r="B169" s="75" t="s">
        <v>31</v>
      </c>
      <c r="C169" s="89">
        <v>15.393526335635521</v>
      </c>
      <c r="D169" s="90">
        <v>2741298609416.0376</v>
      </c>
      <c r="E169" s="101">
        <v>1</v>
      </c>
      <c r="F169" s="90">
        <v>-8560628007741.2959</v>
      </c>
      <c r="G169" s="120">
        <v>8560628007772.083</v>
      </c>
      <c r="H169" s="73"/>
    </row>
    <row r="170" spans="1:8" x14ac:dyDescent="0.25">
      <c r="A170" s="308"/>
      <c r="B170" s="115" t="s">
        <v>105</v>
      </c>
      <c r="C170" s="121">
        <v>35.03649179229182</v>
      </c>
      <c r="D170" s="122">
        <v>3092601919005.5986</v>
      </c>
      <c r="E170" s="117">
        <v>1</v>
      </c>
      <c r="F170" s="122">
        <v>-9657690889145.8164</v>
      </c>
      <c r="G170" s="123">
        <v>9657690889215.8906</v>
      </c>
      <c r="H170" s="73"/>
    </row>
    <row r="171" spans="1:8" x14ac:dyDescent="0.25">
      <c r="A171" s="308" t="s">
        <v>105</v>
      </c>
      <c r="B171" s="75" t="s">
        <v>26</v>
      </c>
      <c r="C171" s="89">
        <v>-5918384991311.376</v>
      </c>
      <c r="D171" s="90">
        <v>2863193017210.5479</v>
      </c>
      <c r="E171" s="101">
        <v>0.87103640285143491</v>
      </c>
      <c r="F171" s="90">
        <v>-14859669333905.258</v>
      </c>
      <c r="G171" s="120">
        <v>3022899351282.5049</v>
      </c>
      <c r="H171" s="73"/>
    </row>
    <row r="172" spans="1:8" x14ac:dyDescent="0.25">
      <c r="A172" s="309"/>
      <c r="B172" s="75" t="s">
        <v>101</v>
      </c>
      <c r="C172" s="89">
        <v>17.977543107358265</v>
      </c>
      <c r="D172" s="90">
        <v>3002942170469.4155</v>
      </c>
      <c r="E172" s="101">
        <v>1</v>
      </c>
      <c r="F172" s="90">
        <v>-9377698132499.7207</v>
      </c>
      <c r="G172" s="120">
        <v>9377698132535.6777</v>
      </c>
      <c r="H172" s="73"/>
    </row>
    <row r="173" spans="1:8" x14ac:dyDescent="0.25">
      <c r="A173" s="309"/>
      <c r="B173" s="75" t="s">
        <v>19</v>
      </c>
      <c r="C173" s="89">
        <v>-72.895412917449335</v>
      </c>
      <c r="D173" s="90">
        <v>2497501355194.4507</v>
      </c>
      <c r="E173" s="101">
        <v>1</v>
      </c>
      <c r="F173" s="90">
        <v>-7799288985683.4023</v>
      </c>
      <c r="G173" s="120">
        <v>7799288985537.6113</v>
      </c>
      <c r="H173" s="73"/>
    </row>
    <row r="174" spans="1:8" x14ac:dyDescent="0.25">
      <c r="A174" s="309"/>
      <c r="B174" s="75" t="s">
        <v>49</v>
      </c>
      <c r="C174" s="89">
        <v>-247.74566931991885</v>
      </c>
      <c r="D174" s="90">
        <v>2927542467958.9854</v>
      </c>
      <c r="E174" s="101">
        <v>1</v>
      </c>
      <c r="F174" s="90">
        <v>-9142237171719.3906</v>
      </c>
      <c r="G174" s="120">
        <v>9142237171223.8984</v>
      </c>
      <c r="H174" s="73"/>
    </row>
    <row r="175" spans="1:8" x14ac:dyDescent="0.25">
      <c r="A175" s="309"/>
      <c r="B175" s="75" t="s">
        <v>31</v>
      </c>
      <c r="C175" s="89">
        <v>-19.642965456656299</v>
      </c>
      <c r="D175" s="90">
        <v>2479597888842.5498</v>
      </c>
      <c r="E175" s="101">
        <v>1</v>
      </c>
      <c r="F175" s="90">
        <v>-7743379383165.9883</v>
      </c>
      <c r="G175" s="120">
        <v>7743379383126.7031</v>
      </c>
      <c r="H175" s="73"/>
    </row>
    <row r="176" spans="1:8" x14ac:dyDescent="0.25">
      <c r="A176" s="310"/>
      <c r="B176" s="77" t="s">
        <v>94</v>
      </c>
      <c r="C176" s="92">
        <v>-35.03649179229182</v>
      </c>
      <c r="D176" s="93">
        <v>3092601919005.5986</v>
      </c>
      <c r="E176" s="114">
        <v>1</v>
      </c>
      <c r="F176" s="93">
        <v>-9657690889215.8906</v>
      </c>
      <c r="G176" s="124">
        <v>9657690889145.8164</v>
      </c>
      <c r="H176" s="73"/>
    </row>
    <row r="177" spans="1:8" x14ac:dyDescent="0.25">
      <c r="A177" s="311" t="s">
        <v>213</v>
      </c>
      <c r="B177" s="311"/>
      <c r="C177" s="311"/>
      <c r="D177" s="311"/>
      <c r="E177" s="311"/>
      <c r="F177" s="311"/>
      <c r="G177" s="311"/>
      <c r="H177" s="73"/>
    </row>
  </sheetData>
  <mergeCells count="60">
    <mergeCell ref="A1:C1"/>
    <mergeCell ref="A2:B2"/>
    <mergeCell ref="A3:A9"/>
    <mergeCell ref="A11:D11"/>
    <mergeCell ref="A12:D12"/>
    <mergeCell ref="A49:A50"/>
    <mergeCell ref="B49:B50"/>
    <mergeCell ref="C49:D49"/>
    <mergeCell ref="A23:F23"/>
    <mergeCell ref="A24:B24"/>
    <mergeCell ref="A25:A28"/>
    <mergeCell ref="A29:F29"/>
    <mergeCell ref="A30:F30"/>
    <mergeCell ref="A31:F31"/>
    <mergeCell ref="A33:F33"/>
    <mergeCell ref="A34:F34"/>
    <mergeCell ref="A42:F42"/>
    <mergeCell ref="A47:D47"/>
    <mergeCell ref="A48:D48"/>
    <mergeCell ref="A56:E56"/>
    <mergeCell ref="A57:E57"/>
    <mergeCell ref="A58:A59"/>
    <mergeCell ref="B58:B59"/>
    <mergeCell ref="C58:C59"/>
    <mergeCell ref="D58:E58"/>
    <mergeCell ref="A68:G68"/>
    <mergeCell ref="A69:G69"/>
    <mergeCell ref="A70:B71"/>
    <mergeCell ref="C70:C71"/>
    <mergeCell ref="D70:D71"/>
    <mergeCell ref="E70:E71"/>
    <mergeCell ref="F70:G70"/>
    <mergeCell ref="A122:F122"/>
    <mergeCell ref="A72:A77"/>
    <mergeCell ref="A78:A83"/>
    <mergeCell ref="A84:A89"/>
    <mergeCell ref="A90:A95"/>
    <mergeCell ref="A96:A101"/>
    <mergeCell ref="A102:A107"/>
    <mergeCell ref="A108:A113"/>
    <mergeCell ref="A114:G114"/>
    <mergeCell ref="A115:G115"/>
    <mergeCell ref="A117:F117"/>
    <mergeCell ref="A118:F118"/>
    <mergeCell ref="A130:G130"/>
    <mergeCell ref="A131:G131"/>
    <mergeCell ref="A132:G132"/>
    <mergeCell ref="A133:B134"/>
    <mergeCell ref="C133:C134"/>
    <mergeCell ref="D133:D134"/>
    <mergeCell ref="E133:E134"/>
    <mergeCell ref="F133:G133"/>
    <mergeCell ref="A171:A176"/>
    <mergeCell ref="A177:G177"/>
    <mergeCell ref="A135:A140"/>
    <mergeCell ref="A141:A146"/>
    <mergeCell ref="A147:A152"/>
    <mergeCell ref="A153:A158"/>
    <mergeCell ref="A159:A164"/>
    <mergeCell ref="A165:A1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8A20-610D-4767-AF87-0504157ED624}">
  <dimension ref="A1:H177"/>
  <sheetViews>
    <sheetView workbookViewId="0">
      <selection activeCell="C7" sqref="C7"/>
    </sheetView>
  </sheetViews>
  <sheetFormatPr defaultRowHeight="15" x14ac:dyDescent="0.25"/>
  <sheetData>
    <row r="1" spans="1:8" x14ac:dyDescent="0.25">
      <c r="A1" s="329" t="s">
        <v>157</v>
      </c>
      <c r="B1" s="329"/>
      <c r="C1" s="329"/>
      <c r="D1" s="125"/>
      <c r="E1" s="125"/>
      <c r="F1" s="125"/>
      <c r="G1" s="125"/>
      <c r="H1" s="125"/>
    </row>
    <row r="2" spans="1:8" x14ac:dyDescent="0.25">
      <c r="A2" s="333" t="s">
        <v>156</v>
      </c>
      <c r="B2" s="333"/>
      <c r="C2" s="130" t="s">
        <v>158</v>
      </c>
      <c r="D2" s="125"/>
      <c r="E2" s="125"/>
      <c r="F2" s="125"/>
      <c r="G2" s="125"/>
      <c r="H2" s="125"/>
    </row>
    <row r="3" spans="1:8" x14ac:dyDescent="0.25">
      <c r="A3" s="339" t="s">
        <v>155</v>
      </c>
      <c r="B3" s="131" t="s">
        <v>26</v>
      </c>
      <c r="C3" s="132">
        <v>12</v>
      </c>
      <c r="D3" s="125"/>
      <c r="E3" s="125"/>
      <c r="F3" s="125"/>
      <c r="G3" s="125"/>
      <c r="H3" s="125"/>
    </row>
    <row r="4" spans="1:8" x14ac:dyDescent="0.25">
      <c r="A4" s="325"/>
      <c r="B4" s="127" t="s">
        <v>101</v>
      </c>
      <c r="C4" s="128">
        <v>10</v>
      </c>
      <c r="D4" s="125"/>
      <c r="E4" s="125"/>
      <c r="F4" s="125"/>
      <c r="G4" s="125"/>
      <c r="H4" s="125"/>
    </row>
    <row r="5" spans="1:8" x14ac:dyDescent="0.25">
      <c r="A5" s="325"/>
      <c r="B5" s="127" t="s">
        <v>19</v>
      </c>
      <c r="C5" s="128">
        <v>23</v>
      </c>
      <c r="D5" s="125"/>
      <c r="E5" s="125"/>
      <c r="F5" s="125"/>
      <c r="G5" s="125"/>
      <c r="H5" s="125"/>
    </row>
    <row r="6" spans="1:8" x14ac:dyDescent="0.25">
      <c r="A6" s="325"/>
      <c r="B6" s="127" t="s">
        <v>49</v>
      </c>
      <c r="C6" s="128">
        <v>11</v>
      </c>
      <c r="D6" s="125"/>
      <c r="E6" s="125"/>
      <c r="F6" s="125"/>
      <c r="G6" s="125"/>
      <c r="H6" s="125"/>
    </row>
    <row r="7" spans="1:8" x14ac:dyDescent="0.25">
      <c r="A7" s="325"/>
      <c r="B7" s="127" t="s">
        <v>31</v>
      </c>
      <c r="C7" s="128">
        <v>24</v>
      </c>
      <c r="D7" s="125"/>
      <c r="E7" s="125"/>
      <c r="F7" s="125"/>
      <c r="G7" s="125"/>
      <c r="H7" s="125"/>
    </row>
    <row r="8" spans="1:8" x14ac:dyDescent="0.25">
      <c r="A8" s="325"/>
      <c r="B8" s="127" t="s">
        <v>94</v>
      </c>
      <c r="C8" s="128">
        <v>9</v>
      </c>
      <c r="D8" s="125"/>
      <c r="E8" s="125"/>
      <c r="F8" s="125"/>
      <c r="G8" s="125"/>
      <c r="H8" s="125"/>
    </row>
    <row r="9" spans="1:8" x14ac:dyDescent="0.25">
      <c r="A9" s="326"/>
      <c r="B9" s="129" t="s">
        <v>105</v>
      </c>
      <c r="C9" s="133">
        <v>12</v>
      </c>
      <c r="D9" s="125"/>
      <c r="E9" s="125"/>
      <c r="F9" s="125"/>
      <c r="G9" s="125"/>
      <c r="H9" s="125"/>
    </row>
    <row r="10" spans="1:8" x14ac:dyDescent="0.25">
      <c r="A10" s="125"/>
      <c r="B10" s="125"/>
      <c r="C10" s="125"/>
      <c r="D10" s="125"/>
      <c r="E10" s="125"/>
      <c r="F10" s="125"/>
      <c r="G10" s="125"/>
      <c r="H10" s="125"/>
    </row>
    <row r="11" spans="1:8" x14ac:dyDescent="0.25">
      <c r="A11" s="329" t="s">
        <v>159</v>
      </c>
      <c r="B11" s="329"/>
      <c r="C11" s="329"/>
      <c r="D11" s="329"/>
      <c r="E11" s="125"/>
      <c r="F11" s="125"/>
      <c r="G11" s="125"/>
      <c r="H11" s="125"/>
    </row>
    <row r="12" spans="1:8" x14ac:dyDescent="0.25">
      <c r="A12" s="330" t="s">
        <v>160</v>
      </c>
      <c r="B12" s="330" t="s">
        <v>12</v>
      </c>
      <c r="C12" s="331"/>
      <c r="D12" s="331"/>
      <c r="E12" s="125"/>
      <c r="F12" s="125"/>
      <c r="G12" s="125"/>
      <c r="H12" s="125"/>
    </row>
    <row r="13" spans="1:8" ht="24.75" x14ac:dyDescent="0.25">
      <c r="A13" s="134" t="s">
        <v>155</v>
      </c>
      <c r="B13" s="135" t="s">
        <v>161</v>
      </c>
      <c r="C13" s="136" t="s">
        <v>162</v>
      </c>
      <c r="D13" s="137" t="s">
        <v>158</v>
      </c>
      <c r="E13" s="125"/>
      <c r="F13" s="125"/>
      <c r="G13" s="125"/>
      <c r="H13" s="125"/>
    </row>
    <row r="14" spans="1:8" x14ac:dyDescent="0.25">
      <c r="A14" s="131" t="s">
        <v>26</v>
      </c>
      <c r="B14" s="138">
        <v>1413211327264.0496</v>
      </c>
      <c r="C14" s="139">
        <v>4895507641071.1953</v>
      </c>
      <c r="D14" s="140">
        <v>12</v>
      </c>
      <c r="E14" s="125"/>
      <c r="F14" s="125"/>
      <c r="G14" s="125"/>
      <c r="H14" s="125"/>
    </row>
    <row r="15" spans="1:8" x14ac:dyDescent="0.25">
      <c r="A15" s="127" t="s">
        <v>101</v>
      </c>
      <c r="B15" s="141">
        <v>3.6581112653083738</v>
      </c>
      <c r="C15" s="142">
        <v>4.3421889545145804</v>
      </c>
      <c r="D15" s="143">
        <v>10</v>
      </c>
      <c r="E15" s="125"/>
      <c r="F15" s="125"/>
      <c r="G15" s="125"/>
      <c r="H15" s="125"/>
    </row>
    <row r="16" spans="1:8" x14ac:dyDescent="0.25">
      <c r="A16" s="127" t="s">
        <v>19</v>
      </c>
      <c r="B16" s="141">
        <v>33.540660593610937</v>
      </c>
      <c r="C16" s="142">
        <v>45.122931366661625</v>
      </c>
      <c r="D16" s="143">
        <v>23</v>
      </c>
      <c r="E16" s="125"/>
      <c r="F16" s="125"/>
      <c r="G16" s="125"/>
      <c r="H16" s="125"/>
    </row>
    <row r="17" spans="1:8" x14ac:dyDescent="0.25">
      <c r="A17" s="127" t="s">
        <v>49</v>
      </c>
      <c r="B17" s="141">
        <v>97.230529026433345</v>
      </c>
      <c r="C17" s="142">
        <v>188.2150077901866</v>
      </c>
      <c r="D17" s="143">
        <v>11</v>
      </c>
      <c r="E17" s="125"/>
      <c r="F17" s="125"/>
      <c r="G17" s="125"/>
      <c r="H17" s="125"/>
    </row>
    <row r="18" spans="1:8" x14ac:dyDescent="0.25">
      <c r="A18" s="127" t="s">
        <v>31</v>
      </c>
      <c r="B18" s="141">
        <v>13.520891841074013</v>
      </c>
      <c r="C18" s="142">
        <v>20.123182647337323</v>
      </c>
      <c r="D18" s="143">
        <v>24</v>
      </c>
      <c r="E18" s="125"/>
      <c r="F18" s="125"/>
      <c r="G18" s="125"/>
      <c r="H18" s="125"/>
    </row>
    <row r="19" spans="1:8" x14ac:dyDescent="0.25">
      <c r="A19" s="127" t="s">
        <v>94</v>
      </c>
      <c r="B19" s="141">
        <v>12.637724575644798</v>
      </c>
      <c r="C19" s="142">
        <v>10.525582243086275</v>
      </c>
      <c r="D19" s="143">
        <v>9</v>
      </c>
      <c r="E19" s="125"/>
      <c r="F19" s="125"/>
      <c r="G19" s="125"/>
      <c r="H19" s="125"/>
    </row>
    <row r="20" spans="1:8" x14ac:dyDescent="0.25">
      <c r="A20" s="127" t="s">
        <v>105</v>
      </c>
      <c r="B20" s="141">
        <v>8.0310819741275168</v>
      </c>
      <c r="C20" s="142">
        <v>7.2700381326932764</v>
      </c>
      <c r="D20" s="143">
        <v>12</v>
      </c>
      <c r="E20" s="125"/>
      <c r="F20" s="125"/>
      <c r="G20" s="125"/>
      <c r="H20" s="125"/>
    </row>
    <row r="21" spans="1:8" x14ac:dyDescent="0.25">
      <c r="A21" s="129" t="s">
        <v>163</v>
      </c>
      <c r="B21" s="144">
        <v>167906296332.48264</v>
      </c>
      <c r="C21" s="145">
        <v>1687437393827.0496</v>
      </c>
      <c r="D21" s="146">
        <v>101</v>
      </c>
      <c r="E21" s="125"/>
      <c r="F21" s="125"/>
      <c r="G21" s="125"/>
      <c r="H21" s="125"/>
    </row>
    <row r="22" spans="1:8" x14ac:dyDescent="0.25">
      <c r="A22" s="125"/>
      <c r="B22" s="125"/>
      <c r="C22" s="125"/>
      <c r="D22" s="125"/>
      <c r="E22" s="125"/>
      <c r="F22" s="125"/>
      <c r="G22" s="125"/>
      <c r="H22" s="125"/>
    </row>
    <row r="23" spans="1:8" x14ac:dyDescent="0.25">
      <c r="A23" s="329" t="s">
        <v>207</v>
      </c>
      <c r="B23" s="329"/>
      <c r="C23" s="329"/>
      <c r="D23" s="329"/>
      <c r="E23" s="329"/>
      <c r="F23" s="329"/>
      <c r="G23" s="125"/>
      <c r="H23" s="125"/>
    </row>
    <row r="24" spans="1:8" ht="24.75" x14ac:dyDescent="0.25">
      <c r="A24" s="333" t="s">
        <v>156</v>
      </c>
      <c r="B24" s="333"/>
      <c r="C24" s="135" t="s">
        <v>164</v>
      </c>
      <c r="D24" s="136" t="s">
        <v>165</v>
      </c>
      <c r="E24" s="136" t="s">
        <v>166</v>
      </c>
      <c r="F24" s="137" t="s">
        <v>167</v>
      </c>
      <c r="G24" s="125"/>
      <c r="H24" s="125"/>
    </row>
    <row r="25" spans="1:8" ht="24" x14ac:dyDescent="0.25">
      <c r="A25" s="328" t="s">
        <v>12</v>
      </c>
      <c r="B25" s="131" t="s">
        <v>168</v>
      </c>
      <c r="C25" s="147">
        <v>6.0743234322189714</v>
      </c>
      <c r="D25" s="148">
        <v>6</v>
      </c>
      <c r="E25" s="148">
        <v>94</v>
      </c>
      <c r="F25" s="149">
        <v>2.094881808616684E-5</v>
      </c>
      <c r="G25" s="125"/>
      <c r="H25" s="125"/>
    </row>
    <row r="26" spans="1:8" ht="24" x14ac:dyDescent="0.25">
      <c r="A26" s="325"/>
      <c r="B26" s="127" t="s">
        <v>169</v>
      </c>
      <c r="C26" s="150">
        <v>1.2550255026049371</v>
      </c>
      <c r="D26" s="151">
        <v>6</v>
      </c>
      <c r="E26" s="151">
        <v>94</v>
      </c>
      <c r="F26" s="152">
        <v>0.28578864100902812</v>
      </c>
      <c r="G26" s="125"/>
      <c r="H26" s="125"/>
    </row>
    <row r="27" spans="1:8" ht="60" x14ac:dyDescent="0.25">
      <c r="A27" s="325"/>
      <c r="B27" s="127" t="s">
        <v>170</v>
      </c>
      <c r="C27" s="150">
        <v>1.2550255026049371</v>
      </c>
      <c r="D27" s="151">
        <v>6</v>
      </c>
      <c r="E27" s="153">
        <v>11</v>
      </c>
      <c r="F27" s="152">
        <v>0.35139782503247075</v>
      </c>
      <c r="G27" s="125"/>
      <c r="H27" s="125"/>
    </row>
    <row r="28" spans="1:8" ht="36" x14ac:dyDescent="0.25">
      <c r="A28" s="326"/>
      <c r="B28" s="129" t="s">
        <v>171</v>
      </c>
      <c r="C28" s="154">
        <v>2.749007860728526</v>
      </c>
      <c r="D28" s="155">
        <v>6</v>
      </c>
      <c r="E28" s="155">
        <v>94</v>
      </c>
      <c r="F28" s="156">
        <v>1.6618157291190101E-2</v>
      </c>
      <c r="G28" s="125"/>
      <c r="H28" s="125"/>
    </row>
    <row r="29" spans="1:8" x14ac:dyDescent="0.25">
      <c r="A29" s="327" t="s">
        <v>172</v>
      </c>
      <c r="B29" s="327"/>
      <c r="C29" s="327"/>
      <c r="D29" s="327"/>
      <c r="E29" s="327"/>
      <c r="F29" s="327"/>
      <c r="G29" s="125"/>
      <c r="H29" s="125"/>
    </row>
    <row r="30" spans="1:8" x14ac:dyDescent="0.25">
      <c r="A30" s="327" t="s">
        <v>215</v>
      </c>
      <c r="B30" s="327"/>
      <c r="C30" s="327"/>
      <c r="D30" s="327"/>
      <c r="E30" s="327"/>
      <c r="F30" s="327"/>
      <c r="G30" s="125"/>
      <c r="H30" s="125"/>
    </row>
    <row r="31" spans="1:8" x14ac:dyDescent="0.25">
      <c r="A31" s="327" t="s">
        <v>174</v>
      </c>
      <c r="B31" s="327"/>
      <c r="C31" s="327"/>
      <c r="D31" s="327"/>
      <c r="E31" s="327"/>
      <c r="F31" s="327"/>
      <c r="G31" s="125"/>
      <c r="H31" s="125"/>
    </row>
    <row r="32" spans="1:8" x14ac:dyDescent="0.25">
      <c r="A32" s="125"/>
      <c r="B32" s="125"/>
      <c r="C32" s="125"/>
      <c r="D32" s="125"/>
      <c r="E32" s="125"/>
      <c r="F32" s="125"/>
      <c r="G32" s="125"/>
      <c r="H32" s="125"/>
    </row>
    <row r="33" spans="1:8" x14ac:dyDescent="0.25">
      <c r="A33" s="329" t="s">
        <v>175</v>
      </c>
      <c r="B33" s="329"/>
      <c r="C33" s="329"/>
      <c r="D33" s="329"/>
      <c r="E33" s="329"/>
      <c r="F33" s="329"/>
      <c r="G33" s="125"/>
      <c r="H33" s="125"/>
    </row>
    <row r="34" spans="1:8" x14ac:dyDescent="0.25">
      <c r="A34" s="330" t="s">
        <v>160</v>
      </c>
      <c r="B34" s="330" t="s">
        <v>12</v>
      </c>
      <c r="C34" s="331"/>
      <c r="D34" s="331"/>
      <c r="E34" s="331"/>
      <c r="F34" s="331"/>
      <c r="G34" s="125"/>
      <c r="H34" s="125"/>
    </row>
    <row r="35" spans="1:8" ht="36.75" x14ac:dyDescent="0.25">
      <c r="A35" s="134" t="s">
        <v>176</v>
      </c>
      <c r="B35" s="135" t="s">
        <v>177</v>
      </c>
      <c r="C35" s="136" t="s">
        <v>178</v>
      </c>
      <c r="D35" s="136" t="s">
        <v>179</v>
      </c>
      <c r="E35" s="136" t="s">
        <v>180</v>
      </c>
      <c r="F35" s="137" t="s">
        <v>167</v>
      </c>
      <c r="G35" s="125"/>
      <c r="H35" s="125"/>
    </row>
    <row r="36" spans="1:8" ht="24" x14ac:dyDescent="0.25">
      <c r="A36" s="131" t="s">
        <v>181</v>
      </c>
      <c r="B36" s="157" t="s">
        <v>217</v>
      </c>
      <c r="C36" s="148">
        <v>6</v>
      </c>
      <c r="D36" s="158">
        <v>3.5197583511552914E+24</v>
      </c>
      <c r="E36" s="158">
        <v>1.2550255026226929</v>
      </c>
      <c r="F36" s="149">
        <v>0.28578864100050116</v>
      </c>
      <c r="G36" s="125"/>
      <c r="H36" s="125"/>
    </row>
    <row r="37" spans="1:8" x14ac:dyDescent="0.25">
      <c r="A37" s="127" t="s">
        <v>182</v>
      </c>
      <c r="B37" s="150">
        <v>3.6060881112349197E+24</v>
      </c>
      <c r="C37" s="151">
        <v>1</v>
      </c>
      <c r="D37" s="153">
        <v>3.6060881112349197E+24</v>
      </c>
      <c r="E37" s="153">
        <v>1.2858077438239017</v>
      </c>
      <c r="F37" s="152">
        <v>0.25970557395046684</v>
      </c>
      <c r="G37" s="125"/>
      <c r="H37" s="125"/>
    </row>
    <row r="38" spans="1:8" ht="24" x14ac:dyDescent="0.25">
      <c r="A38" s="127" t="s">
        <v>155</v>
      </c>
      <c r="B38" s="150">
        <v>2.1118550106931747E+25</v>
      </c>
      <c r="C38" s="151">
        <v>6</v>
      </c>
      <c r="D38" s="153">
        <v>3.5197583511552914E+24</v>
      </c>
      <c r="E38" s="153">
        <v>1.2550255026226929</v>
      </c>
      <c r="F38" s="152">
        <v>0.28578864100050116</v>
      </c>
      <c r="G38" s="125"/>
      <c r="H38" s="125"/>
    </row>
    <row r="39" spans="1:8" x14ac:dyDescent="0.25">
      <c r="A39" s="127" t="s">
        <v>183</v>
      </c>
      <c r="B39" s="150">
        <v>2.636259457016511E+26</v>
      </c>
      <c r="C39" s="151">
        <v>94</v>
      </c>
      <c r="D39" s="153">
        <v>2.8045313372516075E+24</v>
      </c>
      <c r="E39" s="159"/>
      <c r="F39" s="160"/>
      <c r="G39" s="125"/>
      <c r="H39" s="125"/>
    </row>
    <row r="40" spans="1:8" x14ac:dyDescent="0.25">
      <c r="A40" s="127" t="s">
        <v>163</v>
      </c>
      <c r="B40" s="150">
        <v>2.8759194076774011E+26</v>
      </c>
      <c r="C40" s="151">
        <v>101</v>
      </c>
      <c r="D40" s="159"/>
      <c r="E40" s="159"/>
      <c r="F40" s="160"/>
      <c r="G40" s="125"/>
      <c r="H40" s="125"/>
    </row>
    <row r="41" spans="1:8" ht="24" x14ac:dyDescent="0.25">
      <c r="A41" s="129" t="s">
        <v>184</v>
      </c>
      <c r="B41" s="154">
        <v>2.8474449580858285E+26</v>
      </c>
      <c r="C41" s="155">
        <v>100</v>
      </c>
      <c r="D41" s="161"/>
      <c r="E41" s="161"/>
      <c r="F41" s="162"/>
      <c r="G41" s="125"/>
      <c r="H41" s="125"/>
    </row>
    <row r="42" spans="1:8" x14ac:dyDescent="0.25">
      <c r="A42" s="327" t="s">
        <v>212</v>
      </c>
      <c r="B42" s="327"/>
      <c r="C42" s="327"/>
      <c r="D42" s="327"/>
      <c r="E42" s="327"/>
      <c r="F42" s="327"/>
      <c r="G42" s="125"/>
      <c r="H42" s="125"/>
    </row>
    <row r="43" spans="1:8" x14ac:dyDescent="0.25">
      <c r="A43" s="125"/>
      <c r="B43" s="125"/>
      <c r="C43" s="125"/>
      <c r="D43" s="125"/>
      <c r="E43" s="125"/>
      <c r="F43" s="125"/>
      <c r="G43" s="125"/>
      <c r="H43" s="125"/>
    </row>
    <row r="44" spans="1:8" x14ac:dyDescent="0.25">
      <c r="A44" s="125"/>
      <c r="B44" s="125"/>
      <c r="C44" s="125"/>
      <c r="D44" s="125"/>
      <c r="E44" s="125"/>
      <c r="F44" s="125"/>
      <c r="G44" s="125"/>
      <c r="H44" s="125"/>
    </row>
    <row r="45" spans="1:8" x14ac:dyDescent="0.25">
      <c r="A45" s="126" t="s">
        <v>186</v>
      </c>
      <c r="B45" s="125"/>
      <c r="C45" s="125"/>
      <c r="D45" s="125"/>
      <c r="E45" s="125"/>
      <c r="F45" s="125"/>
      <c r="G45" s="125"/>
      <c r="H45" s="125"/>
    </row>
    <row r="46" spans="1:8" x14ac:dyDescent="0.25">
      <c r="A46" s="125"/>
      <c r="B46" s="125"/>
      <c r="C46" s="125"/>
      <c r="D46" s="125"/>
      <c r="E46" s="125"/>
      <c r="F46" s="125"/>
      <c r="G46" s="125"/>
      <c r="H46" s="125"/>
    </row>
    <row r="47" spans="1:8" x14ac:dyDescent="0.25">
      <c r="A47" s="329" t="s">
        <v>187</v>
      </c>
      <c r="B47" s="329"/>
      <c r="C47" s="329"/>
      <c r="D47" s="329"/>
      <c r="E47" s="125"/>
      <c r="F47" s="125"/>
      <c r="G47" s="125"/>
      <c r="H47" s="125"/>
    </row>
    <row r="48" spans="1:8" x14ac:dyDescent="0.25">
      <c r="A48" s="330" t="s">
        <v>160</v>
      </c>
      <c r="B48" s="330" t="s">
        <v>12</v>
      </c>
      <c r="C48" s="331"/>
      <c r="D48" s="331"/>
      <c r="E48" s="125"/>
      <c r="F48" s="125"/>
      <c r="G48" s="125"/>
      <c r="H48" s="125"/>
    </row>
    <row r="49" spans="1:8" x14ac:dyDescent="0.25">
      <c r="A49" s="334" t="s">
        <v>161</v>
      </c>
      <c r="B49" s="336" t="s">
        <v>188</v>
      </c>
      <c r="C49" s="336" t="s">
        <v>189</v>
      </c>
      <c r="D49" s="338"/>
      <c r="E49" s="125"/>
      <c r="F49" s="125"/>
      <c r="G49" s="125"/>
      <c r="H49" s="125"/>
    </row>
    <row r="50" spans="1:8" ht="24.75" x14ac:dyDescent="0.25">
      <c r="A50" s="335"/>
      <c r="B50" s="337"/>
      <c r="C50" s="136" t="s">
        <v>190</v>
      </c>
      <c r="D50" s="137" t="s">
        <v>191</v>
      </c>
      <c r="E50" s="125"/>
      <c r="F50" s="125"/>
      <c r="G50" s="125"/>
      <c r="H50" s="125"/>
    </row>
    <row r="51" spans="1:8" x14ac:dyDescent="0.25">
      <c r="A51" s="163">
        <v>201887332490.38113</v>
      </c>
      <c r="B51" s="164">
        <v>178041420775.37735</v>
      </c>
      <c r="C51" s="164">
        <v>-151618082082.29001</v>
      </c>
      <c r="D51" s="165">
        <v>555392747063.05225</v>
      </c>
      <c r="E51" s="125"/>
      <c r="F51" s="125"/>
      <c r="G51" s="125"/>
      <c r="H51" s="125"/>
    </row>
    <row r="52" spans="1:8" x14ac:dyDescent="0.25">
      <c r="A52" s="125"/>
      <c r="B52" s="125"/>
      <c r="C52" s="125"/>
      <c r="D52" s="125"/>
      <c r="E52" s="125"/>
      <c r="F52" s="125"/>
      <c r="G52" s="125"/>
      <c r="H52" s="125"/>
    </row>
    <row r="53" spans="1:8" x14ac:dyDescent="0.25">
      <c r="A53" s="125"/>
      <c r="B53" s="125"/>
      <c r="C53" s="125"/>
      <c r="D53" s="125"/>
      <c r="E53" s="125"/>
      <c r="F53" s="125"/>
      <c r="G53" s="125"/>
      <c r="H53" s="125"/>
    </row>
    <row r="54" spans="1:8" x14ac:dyDescent="0.25">
      <c r="A54" s="126" t="s">
        <v>192</v>
      </c>
      <c r="B54" s="125"/>
      <c r="C54" s="125"/>
      <c r="D54" s="125"/>
      <c r="E54" s="125"/>
      <c r="F54" s="125"/>
      <c r="G54" s="125"/>
      <c r="H54" s="125"/>
    </row>
    <row r="55" spans="1:8" x14ac:dyDescent="0.25">
      <c r="A55" s="125"/>
      <c r="B55" s="125"/>
      <c r="C55" s="125"/>
      <c r="D55" s="125"/>
      <c r="E55" s="125"/>
      <c r="F55" s="125"/>
      <c r="G55" s="125"/>
      <c r="H55" s="125"/>
    </row>
    <row r="56" spans="1:8" x14ac:dyDescent="0.25">
      <c r="A56" s="329" t="s">
        <v>193</v>
      </c>
      <c r="B56" s="329"/>
      <c r="C56" s="329"/>
      <c r="D56" s="329"/>
      <c r="E56" s="329"/>
      <c r="F56" s="125"/>
      <c r="G56" s="125"/>
      <c r="H56" s="125"/>
    </row>
    <row r="57" spans="1:8" x14ac:dyDescent="0.25">
      <c r="A57" s="330" t="s">
        <v>160</v>
      </c>
      <c r="B57" s="330" t="s">
        <v>12</v>
      </c>
      <c r="C57" s="331"/>
      <c r="D57" s="331"/>
      <c r="E57" s="331"/>
      <c r="F57" s="125"/>
      <c r="G57" s="125"/>
      <c r="H57" s="125"/>
    </row>
    <row r="58" spans="1:8" x14ac:dyDescent="0.25">
      <c r="A58" s="332" t="s">
        <v>155</v>
      </c>
      <c r="B58" s="334" t="s">
        <v>161</v>
      </c>
      <c r="C58" s="336" t="s">
        <v>188</v>
      </c>
      <c r="D58" s="336" t="s">
        <v>189</v>
      </c>
      <c r="E58" s="338"/>
      <c r="F58" s="125"/>
      <c r="G58" s="125"/>
      <c r="H58" s="125"/>
    </row>
    <row r="59" spans="1:8" ht="24.75" x14ac:dyDescent="0.25">
      <c r="A59" s="333"/>
      <c r="B59" s="335"/>
      <c r="C59" s="337"/>
      <c r="D59" s="136" t="s">
        <v>190</v>
      </c>
      <c r="E59" s="137" t="s">
        <v>191</v>
      </c>
      <c r="F59" s="125"/>
      <c r="G59" s="125"/>
      <c r="H59" s="125"/>
    </row>
    <row r="60" spans="1:8" x14ac:dyDescent="0.25">
      <c r="A60" s="131" t="s">
        <v>26</v>
      </c>
      <c r="B60" s="147">
        <v>1413211327264.0493</v>
      </c>
      <c r="C60" s="158">
        <v>483436598501.77582</v>
      </c>
      <c r="D60" s="158">
        <v>453336628282.72729</v>
      </c>
      <c r="E60" s="149">
        <v>2373086026245.3711</v>
      </c>
      <c r="F60" s="125"/>
      <c r="G60" s="125"/>
      <c r="H60" s="125"/>
    </row>
    <row r="61" spans="1:8" x14ac:dyDescent="0.25">
      <c r="A61" s="127" t="s">
        <v>101</v>
      </c>
      <c r="B61" s="150">
        <v>3.6580444335937559</v>
      </c>
      <c r="C61" s="153">
        <v>529578260245.98169</v>
      </c>
      <c r="D61" s="153">
        <v>-1051490050017.4443</v>
      </c>
      <c r="E61" s="152">
        <v>1051490050024.7605</v>
      </c>
      <c r="F61" s="125"/>
      <c r="G61" s="125"/>
      <c r="H61" s="125"/>
    </row>
    <row r="62" spans="1:8" x14ac:dyDescent="0.25">
      <c r="A62" s="127" t="s">
        <v>19</v>
      </c>
      <c r="B62" s="150">
        <v>33.540593686311141</v>
      </c>
      <c r="C62" s="153">
        <v>349193563941.11261</v>
      </c>
      <c r="D62" s="153">
        <v>-693332006920.3335</v>
      </c>
      <c r="E62" s="152">
        <v>693332006987.41479</v>
      </c>
      <c r="F62" s="125"/>
      <c r="G62" s="125"/>
      <c r="H62" s="125"/>
    </row>
    <row r="63" spans="1:8" x14ac:dyDescent="0.25">
      <c r="A63" s="127" t="s">
        <v>49</v>
      </c>
      <c r="B63" s="150">
        <v>97.230474298650591</v>
      </c>
      <c r="C63" s="153">
        <v>504933059222.30994</v>
      </c>
      <c r="D63" s="153">
        <v>-1002556425561.8674</v>
      </c>
      <c r="E63" s="152">
        <v>1002556425756.3284</v>
      </c>
      <c r="F63" s="125"/>
      <c r="G63" s="125"/>
      <c r="H63" s="125"/>
    </row>
    <row r="64" spans="1:8" x14ac:dyDescent="0.25">
      <c r="A64" s="127" t="s">
        <v>31</v>
      </c>
      <c r="B64" s="150">
        <v>13.520874023437504</v>
      </c>
      <c r="C64" s="153">
        <v>341841297074.36401</v>
      </c>
      <c r="D64" s="153">
        <v>-678733908725.56799</v>
      </c>
      <c r="E64" s="152">
        <v>678733908752.60974</v>
      </c>
      <c r="F64" s="125"/>
      <c r="G64" s="125"/>
      <c r="H64" s="125"/>
    </row>
    <row r="65" spans="1:8" x14ac:dyDescent="0.25">
      <c r="A65" s="127" t="s">
        <v>94</v>
      </c>
      <c r="B65" s="150">
        <v>12.637688530815973</v>
      </c>
      <c r="C65" s="153">
        <v>558224500562.23474</v>
      </c>
      <c r="D65" s="153">
        <v>-1108367831677.717</v>
      </c>
      <c r="E65" s="152">
        <v>1108367831702.9924</v>
      </c>
      <c r="F65" s="125"/>
      <c r="G65" s="125"/>
      <c r="H65" s="125"/>
    </row>
    <row r="66" spans="1:8" x14ac:dyDescent="0.25">
      <c r="A66" s="129" t="s">
        <v>105</v>
      </c>
      <c r="B66" s="154">
        <v>8.031209309895825</v>
      </c>
      <c r="C66" s="166">
        <v>483436598501.77594</v>
      </c>
      <c r="D66" s="166">
        <v>-959874698973.29102</v>
      </c>
      <c r="E66" s="156">
        <v>959874698989.35352</v>
      </c>
      <c r="F66" s="125"/>
      <c r="G66" s="125"/>
      <c r="H66" s="125"/>
    </row>
    <row r="67" spans="1:8" x14ac:dyDescent="0.25">
      <c r="A67" s="125"/>
      <c r="B67" s="125"/>
      <c r="C67" s="125"/>
      <c r="D67" s="125"/>
      <c r="E67" s="125"/>
      <c r="F67" s="125"/>
      <c r="G67" s="125"/>
      <c r="H67" s="125"/>
    </row>
    <row r="68" spans="1:8" x14ac:dyDescent="0.25">
      <c r="A68" s="329" t="s">
        <v>194</v>
      </c>
      <c r="B68" s="329"/>
      <c r="C68" s="329"/>
      <c r="D68" s="329"/>
      <c r="E68" s="329"/>
      <c r="F68" s="329"/>
      <c r="G68" s="329"/>
      <c r="H68" s="125"/>
    </row>
    <row r="69" spans="1:8" x14ac:dyDescent="0.25">
      <c r="A69" s="330" t="s">
        <v>160</v>
      </c>
      <c r="B69" s="330" t="s">
        <v>12</v>
      </c>
      <c r="C69" s="331"/>
      <c r="D69" s="331"/>
      <c r="E69" s="331"/>
      <c r="F69" s="331"/>
      <c r="G69" s="331"/>
      <c r="H69" s="125"/>
    </row>
    <row r="70" spans="1:8" x14ac:dyDescent="0.25">
      <c r="A70" s="332" t="s">
        <v>195</v>
      </c>
      <c r="B70" s="332"/>
      <c r="C70" s="334" t="s">
        <v>196</v>
      </c>
      <c r="D70" s="336" t="s">
        <v>188</v>
      </c>
      <c r="E70" s="336" t="s">
        <v>209</v>
      </c>
      <c r="F70" s="336" t="s">
        <v>210</v>
      </c>
      <c r="G70" s="338"/>
      <c r="H70" s="125"/>
    </row>
    <row r="71" spans="1:8" ht="24.75" x14ac:dyDescent="0.25">
      <c r="A71" s="333"/>
      <c r="B71" s="333"/>
      <c r="C71" s="335"/>
      <c r="D71" s="337"/>
      <c r="E71" s="337"/>
      <c r="F71" s="136" t="s">
        <v>190</v>
      </c>
      <c r="G71" s="137" t="s">
        <v>191</v>
      </c>
      <c r="H71" s="125"/>
    </row>
    <row r="72" spans="1:8" x14ac:dyDescent="0.25">
      <c r="A72" s="328" t="s">
        <v>26</v>
      </c>
      <c r="B72" s="131" t="s">
        <v>101</v>
      </c>
      <c r="C72" s="147">
        <v>1413211327260.3911</v>
      </c>
      <c r="D72" s="158">
        <v>717052354083.10889</v>
      </c>
      <c r="E72" s="158">
        <v>1</v>
      </c>
      <c r="F72" s="158">
        <v>-826026107255.85791</v>
      </c>
      <c r="G72" s="149">
        <v>3652448761776.6401</v>
      </c>
      <c r="H72" s="125"/>
    </row>
    <row r="73" spans="1:8" x14ac:dyDescent="0.25">
      <c r="A73" s="325"/>
      <c r="B73" s="127" t="s">
        <v>19</v>
      </c>
      <c r="C73" s="150">
        <v>1413211327230.5088</v>
      </c>
      <c r="D73" s="153">
        <v>596361542915.75769</v>
      </c>
      <c r="E73" s="153">
        <v>0.41675247329678766</v>
      </c>
      <c r="F73" s="153">
        <v>-449128408213.76831</v>
      </c>
      <c r="G73" s="152">
        <v>3275551062674.7861</v>
      </c>
      <c r="H73" s="125"/>
    </row>
    <row r="74" spans="1:8" x14ac:dyDescent="0.25">
      <c r="A74" s="325"/>
      <c r="B74" s="127" t="s">
        <v>49</v>
      </c>
      <c r="C74" s="150">
        <v>1413211327166.8188</v>
      </c>
      <c r="D74" s="153">
        <v>699048166485.37744</v>
      </c>
      <c r="E74" s="153">
        <v>0.96722698239322435</v>
      </c>
      <c r="F74" s="153">
        <v>-769801968878.47437</v>
      </c>
      <c r="G74" s="152">
        <v>3596224623212.1123</v>
      </c>
      <c r="H74" s="125"/>
    </row>
    <row r="75" spans="1:8" x14ac:dyDescent="0.25">
      <c r="A75" s="325"/>
      <c r="B75" s="127" t="s">
        <v>31</v>
      </c>
      <c r="C75" s="150">
        <v>1413211327250.5283</v>
      </c>
      <c r="D75" s="153">
        <v>592086494658.0448</v>
      </c>
      <c r="E75" s="153">
        <v>0.39893289833723655</v>
      </c>
      <c r="F75" s="153">
        <v>-435778130437.14771</v>
      </c>
      <c r="G75" s="152">
        <v>3262200784938.2041</v>
      </c>
      <c r="H75" s="125"/>
    </row>
    <row r="76" spans="1:8" x14ac:dyDescent="0.25">
      <c r="A76" s="325"/>
      <c r="B76" s="127" t="s">
        <v>94</v>
      </c>
      <c r="C76" s="150">
        <v>1413211327251.4116</v>
      </c>
      <c r="D76" s="153">
        <v>738461602115.45447</v>
      </c>
      <c r="E76" s="153">
        <v>1</v>
      </c>
      <c r="F76" s="153">
        <v>-892883693556.66748</v>
      </c>
      <c r="G76" s="152">
        <v>3719306348059.4907</v>
      </c>
      <c r="H76" s="125"/>
    </row>
    <row r="77" spans="1:8" x14ac:dyDescent="0.25">
      <c r="A77" s="324"/>
      <c r="B77" s="167" t="s">
        <v>105</v>
      </c>
      <c r="C77" s="168">
        <v>1413211327256.0181</v>
      </c>
      <c r="D77" s="169">
        <v>683682594148.72815</v>
      </c>
      <c r="E77" s="169">
        <v>0.87103640283942918</v>
      </c>
      <c r="F77" s="169">
        <v>-721817794993.50171</v>
      </c>
      <c r="G77" s="170">
        <v>3548240449505.5381</v>
      </c>
      <c r="H77" s="125"/>
    </row>
    <row r="78" spans="1:8" x14ac:dyDescent="0.25">
      <c r="A78" s="324" t="s">
        <v>101</v>
      </c>
      <c r="B78" s="127" t="s">
        <v>26</v>
      </c>
      <c r="C78" s="150">
        <v>-1413211327260.3911</v>
      </c>
      <c r="D78" s="153">
        <v>717052354083.10889</v>
      </c>
      <c r="E78" s="153">
        <v>1</v>
      </c>
      <c r="F78" s="153">
        <v>-3652448761776.6401</v>
      </c>
      <c r="G78" s="152">
        <v>826026107255.85791</v>
      </c>
      <c r="H78" s="125"/>
    </row>
    <row r="79" spans="1:8" x14ac:dyDescent="0.25">
      <c r="A79" s="325"/>
      <c r="B79" s="127" t="s">
        <v>19</v>
      </c>
      <c r="C79" s="150">
        <v>-29.882549252717389</v>
      </c>
      <c r="D79" s="153">
        <v>634341610508.92493</v>
      </c>
      <c r="E79" s="153">
        <v>1</v>
      </c>
      <c r="F79" s="153">
        <v>-1980945285871.9768</v>
      </c>
      <c r="G79" s="152">
        <v>1980945285812.2117</v>
      </c>
      <c r="H79" s="125"/>
    </row>
    <row r="80" spans="1:8" x14ac:dyDescent="0.25">
      <c r="A80" s="325"/>
      <c r="B80" s="127" t="s">
        <v>49</v>
      </c>
      <c r="C80" s="150">
        <v>-93.572429865056833</v>
      </c>
      <c r="D80" s="153">
        <v>731717519279.64746</v>
      </c>
      <c r="E80" s="153">
        <v>1</v>
      </c>
      <c r="F80" s="153">
        <v>-2285034351256.7861</v>
      </c>
      <c r="G80" s="152">
        <v>2285034351069.6416</v>
      </c>
      <c r="H80" s="125"/>
    </row>
    <row r="81" spans="1:8" x14ac:dyDescent="0.25">
      <c r="A81" s="325"/>
      <c r="B81" s="127" t="s">
        <v>31</v>
      </c>
      <c r="C81" s="150">
        <v>-9.8628295898437486</v>
      </c>
      <c r="D81" s="153">
        <v>630324207143.15295</v>
      </c>
      <c r="E81" s="153">
        <v>1</v>
      </c>
      <c r="F81" s="153">
        <v>-1968399591029.3088</v>
      </c>
      <c r="G81" s="152">
        <v>1968399591009.5833</v>
      </c>
      <c r="H81" s="125"/>
    </row>
    <row r="82" spans="1:8" x14ac:dyDescent="0.25">
      <c r="A82" s="325"/>
      <c r="B82" s="127" t="s">
        <v>94</v>
      </c>
      <c r="C82" s="150">
        <v>-8.9796440972222165</v>
      </c>
      <c r="D82" s="153">
        <v>769459373036.10583</v>
      </c>
      <c r="E82" s="153">
        <v>1</v>
      </c>
      <c r="F82" s="153">
        <v>-2402895998649.1973</v>
      </c>
      <c r="G82" s="152">
        <v>2402895998631.2383</v>
      </c>
      <c r="H82" s="125"/>
    </row>
    <row r="83" spans="1:8" x14ac:dyDescent="0.25">
      <c r="A83" s="324"/>
      <c r="B83" s="167" t="s">
        <v>105</v>
      </c>
      <c r="C83" s="168">
        <v>-4.3731648763020692</v>
      </c>
      <c r="D83" s="169">
        <v>717052354083.10889</v>
      </c>
      <c r="E83" s="169">
        <v>1</v>
      </c>
      <c r="F83" s="169">
        <v>-2239237434520.6221</v>
      </c>
      <c r="G83" s="170">
        <v>2239237434511.876</v>
      </c>
      <c r="H83" s="125"/>
    </row>
    <row r="84" spans="1:8" x14ac:dyDescent="0.25">
      <c r="A84" s="324" t="s">
        <v>19</v>
      </c>
      <c r="B84" s="127" t="s">
        <v>26</v>
      </c>
      <c r="C84" s="150">
        <v>-1413211327230.5088</v>
      </c>
      <c r="D84" s="153">
        <v>596361542915.75769</v>
      </c>
      <c r="E84" s="153">
        <v>0.41675247329678766</v>
      </c>
      <c r="F84" s="153">
        <v>-3275551062674.7861</v>
      </c>
      <c r="G84" s="152">
        <v>449128408213.76831</v>
      </c>
      <c r="H84" s="125"/>
    </row>
    <row r="85" spans="1:8" x14ac:dyDescent="0.25">
      <c r="A85" s="325"/>
      <c r="B85" s="127" t="s">
        <v>101</v>
      </c>
      <c r="C85" s="150">
        <v>29.882549252717389</v>
      </c>
      <c r="D85" s="153">
        <v>634341610508.92493</v>
      </c>
      <c r="E85" s="153">
        <v>1</v>
      </c>
      <c r="F85" s="153">
        <v>-1980945285812.2117</v>
      </c>
      <c r="G85" s="152">
        <v>1980945285871.9768</v>
      </c>
      <c r="H85" s="125"/>
    </row>
    <row r="86" spans="1:8" x14ac:dyDescent="0.25">
      <c r="A86" s="325"/>
      <c r="B86" s="127" t="s">
        <v>49</v>
      </c>
      <c r="C86" s="150">
        <v>-63.689880612339444</v>
      </c>
      <c r="D86" s="153">
        <v>613916557354.08911</v>
      </c>
      <c r="E86" s="153">
        <v>1</v>
      </c>
      <c r="F86" s="153">
        <v>-1917161179534.9519</v>
      </c>
      <c r="G86" s="152">
        <v>1917161179407.572</v>
      </c>
      <c r="H86" s="125"/>
    </row>
    <row r="87" spans="1:8" x14ac:dyDescent="0.25">
      <c r="A87" s="325"/>
      <c r="B87" s="127" t="s">
        <v>31</v>
      </c>
      <c r="C87" s="150">
        <v>20.019719662873641</v>
      </c>
      <c r="D87" s="153">
        <v>488663092000.38794</v>
      </c>
      <c r="E87" s="153">
        <v>1</v>
      </c>
      <c r="F87" s="153">
        <v>-1526015056262.6084</v>
      </c>
      <c r="G87" s="152">
        <v>1526015056302.6479</v>
      </c>
      <c r="H87" s="125"/>
    </row>
    <row r="88" spans="1:8" x14ac:dyDescent="0.25">
      <c r="A88" s="325"/>
      <c r="B88" s="127" t="s">
        <v>94</v>
      </c>
      <c r="C88" s="150">
        <v>20.902905155495169</v>
      </c>
      <c r="D88" s="153">
        <v>658445698691.89099</v>
      </c>
      <c r="E88" s="153">
        <v>1</v>
      </c>
      <c r="F88" s="153">
        <v>-2056218417938.8533</v>
      </c>
      <c r="G88" s="152">
        <v>2056218417980.6589</v>
      </c>
      <c r="H88" s="125"/>
    </row>
    <row r="89" spans="1:8" x14ac:dyDescent="0.25">
      <c r="A89" s="324"/>
      <c r="B89" s="167" t="s">
        <v>105</v>
      </c>
      <c r="C89" s="168">
        <v>25.509384376415319</v>
      </c>
      <c r="D89" s="169">
        <v>596361542915.75769</v>
      </c>
      <c r="E89" s="169">
        <v>1</v>
      </c>
      <c r="F89" s="169">
        <v>-1862339735418.7678</v>
      </c>
      <c r="G89" s="170">
        <v>1862339735469.7864</v>
      </c>
      <c r="H89" s="125"/>
    </row>
    <row r="90" spans="1:8" x14ac:dyDescent="0.25">
      <c r="A90" s="324" t="s">
        <v>49</v>
      </c>
      <c r="B90" s="127" t="s">
        <v>26</v>
      </c>
      <c r="C90" s="150">
        <v>-1413211327166.8188</v>
      </c>
      <c r="D90" s="153">
        <v>699048166485.37744</v>
      </c>
      <c r="E90" s="153">
        <v>0.96722698239322435</v>
      </c>
      <c r="F90" s="153">
        <v>-3596224623212.1123</v>
      </c>
      <c r="G90" s="152">
        <v>769801968878.47437</v>
      </c>
      <c r="H90" s="125"/>
    </row>
    <row r="91" spans="1:8" x14ac:dyDescent="0.25">
      <c r="A91" s="325"/>
      <c r="B91" s="127" t="s">
        <v>101</v>
      </c>
      <c r="C91" s="150">
        <v>93.572429865056833</v>
      </c>
      <c r="D91" s="153">
        <v>731717519279.64746</v>
      </c>
      <c r="E91" s="153">
        <v>1</v>
      </c>
      <c r="F91" s="153">
        <v>-2285034351069.6416</v>
      </c>
      <c r="G91" s="152">
        <v>2285034351256.7861</v>
      </c>
      <c r="H91" s="125"/>
    </row>
    <row r="92" spans="1:8" x14ac:dyDescent="0.25">
      <c r="A92" s="325"/>
      <c r="B92" s="127" t="s">
        <v>19</v>
      </c>
      <c r="C92" s="150">
        <v>63.689880612339444</v>
      </c>
      <c r="D92" s="153">
        <v>613916557354.08911</v>
      </c>
      <c r="E92" s="153">
        <v>1</v>
      </c>
      <c r="F92" s="153">
        <v>-1917161179407.572</v>
      </c>
      <c r="G92" s="152">
        <v>1917161179534.9519</v>
      </c>
      <c r="H92" s="125"/>
    </row>
    <row r="93" spans="1:8" x14ac:dyDescent="0.25">
      <c r="A93" s="325"/>
      <c r="B93" s="127" t="s">
        <v>31</v>
      </c>
      <c r="C93" s="150">
        <v>83.709600275213091</v>
      </c>
      <c r="D93" s="153">
        <v>609764599399.7063</v>
      </c>
      <c r="E93" s="153">
        <v>1</v>
      </c>
      <c r="F93" s="153">
        <v>-1904195292552.302</v>
      </c>
      <c r="G93" s="152">
        <v>1904195292719.7214</v>
      </c>
      <c r="H93" s="125"/>
    </row>
    <row r="94" spans="1:8" x14ac:dyDescent="0.25">
      <c r="A94" s="325"/>
      <c r="B94" s="127" t="s">
        <v>94</v>
      </c>
      <c r="C94" s="150">
        <v>84.592785767834613</v>
      </c>
      <c r="D94" s="153">
        <v>752709763005.34131</v>
      </c>
      <c r="E94" s="153">
        <v>1</v>
      </c>
      <c r="F94" s="153">
        <v>-2350589701001.6675</v>
      </c>
      <c r="G94" s="152">
        <v>2350589701170.853</v>
      </c>
      <c r="H94" s="125"/>
    </row>
    <row r="95" spans="1:8" x14ac:dyDescent="0.25">
      <c r="A95" s="324"/>
      <c r="B95" s="167" t="s">
        <v>105</v>
      </c>
      <c r="C95" s="168">
        <v>89.199264988754763</v>
      </c>
      <c r="D95" s="169">
        <v>699048166485.37744</v>
      </c>
      <c r="E95" s="169">
        <v>1</v>
      </c>
      <c r="F95" s="169">
        <v>-2183013295956.094</v>
      </c>
      <c r="G95" s="170">
        <v>2183013296134.4924</v>
      </c>
      <c r="H95" s="125"/>
    </row>
    <row r="96" spans="1:8" x14ac:dyDescent="0.25">
      <c r="A96" s="324" t="s">
        <v>31</v>
      </c>
      <c r="B96" s="127" t="s">
        <v>26</v>
      </c>
      <c r="C96" s="150">
        <v>-1413211327250.5283</v>
      </c>
      <c r="D96" s="153">
        <v>592086494658.0448</v>
      </c>
      <c r="E96" s="153">
        <v>0.39893289833723655</v>
      </c>
      <c r="F96" s="153">
        <v>-3262200784938.2041</v>
      </c>
      <c r="G96" s="152">
        <v>435778130437.14771</v>
      </c>
      <c r="H96" s="125"/>
    </row>
    <row r="97" spans="1:8" x14ac:dyDescent="0.25">
      <c r="A97" s="325"/>
      <c r="B97" s="127" t="s">
        <v>101</v>
      </c>
      <c r="C97" s="150">
        <v>9.8628295898437486</v>
      </c>
      <c r="D97" s="153">
        <v>630324207143.15295</v>
      </c>
      <c r="E97" s="153">
        <v>1</v>
      </c>
      <c r="F97" s="153">
        <v>-1968399591009.5833</v>
      </c>
      <c r="G97" s="152">
        <v>1968399591029.3088</v>
      </c>
      <c r="H97" s="125"/>
    </row>
    <row r="98" spans="1:8" x14ac:dyDescent="0.25">
      <c r="A98" s="325"/>
      <c r="B98" s="127" t="s">
        <v>19</v>
      </c>
      <c r="C98" s="150">
        <v>-20.019719662873641</v>
      </c>
      <c r="D98" s="153">
        <v>488663092000.38794</v>
      </c>
      <c r="E98" s="153">
        <v>1</v>
      </c>
      <c r="F98" s="153">
        <v>-1526015056302.6479</v>
      </c>
      <c r="G98" s="152">
        <v>1526015056262.6084</v>
      </c>
      <c r="H98" s="125"/>
    </row>
    <row r="99" spans="1:8" x14ac:dyDescent="0.25">
      <c r="A99" s="325"/>
      <c r="B99" s="127" t="s">
        <v>49</v>
      </c>
      <c r="C99" s="150">
        <v>-83.709600275213091</v>
      </c>
      <c r="D99" s="153">
        <v>609764599399.7063</v>
      </c>
      <c r="E99" s="153">
        <v>1</v>
      </c>
      <c r="F99" s="153">
        <v>-1904195292719.7214</v>
      </c>
      <c r="G99" s="152">
        <v>1904195292552.302</v>
      </c>
      <c r="H99" s="125"/>
    </row>
    <row r="100" spans="1:8" x14ac:dyDescent="0.25">
      <c r="A100" s="325"/>
      <c r="B100" s="127" t="s">
        <v>94</v>
      </c>
      <c r="C100" s="150">
        <v>0.88318549262153034</v>
      </c>
      <c r="D100" s="153">
        <v>654576248739.16711</v>
      </c>
      <c r="E100" s="153">
        <v>1</v>
      </c>
      <c r="F100" s="153">
        <v>-2044134757490.0276</v>
      </c>
      <c r="G100" s="152">
        <v>2044134757491.7942</v>
      </c>
      <c r="H100" s="125"/>
    </row>
    <row r="101" spans="1:8" x14ac:dyDescent="0.25">
      <c r="A101" s="324"/>
      <c r="B101" s="167" t="s">
        <v>105</v>
      </c>
      <c r="C101" s="168">
        <v>5.4896647135416785</v>
      </c>
      <c r="D101" s="169">
        <v>592086494658.0448</v>
      </c>
      <c r="E101" s="169">
        <v>1</v>
      </c>
      <c r="F101" s="169">
        <v>-1848989457682.1863</v>
      </c>
      <c r="G101" s="170">
        <v>1848989457693.1658</v>
      </c>
      <c r="H101" s="125"/>
    </row>
    <row r="102" spans="1:8" x14ac:dyDescent="0.25">
      <c r="A102" s="324" t="s">
        <v>94</v>
      </c>
      <c r="B102" s="127" t="s">
        <v>26</v>
      </c>
      <c r="C102" s="150">
        <v>-1413211327251.4116</v>
      </c>
      <c r="D102" s="153">
        <v>738461602115.45447</v>
      </c>
      <c r="E102" s="153">
        <v>1</v>
      </c>
      <c r="F102" s="153">
        <v>-3719306348059.4907</v>
      </c>
      <c r="G102" s="152">
        <v>892883693556.66748</v>
      </c>
      <c r="H102" s="125"/>
    </row>
    <row r="103" spans="1:8" x14ac:dyDescent="0.25">
      <c r="A103" s="325"/>
      <c r="B103" s="127" t="s">
        <v>101</v>
      </c>
      <c r="C103" s="150">
        <v>8.9796440972222165</v>
      </c>
      <c r="D103" s="153">
        <v>769459373036.10583</v>
      </c>
      <c r="E103" s="153">
        <v>1</v>
      </c>
      <c r="F103" s="153">
        <v>-2402895998631.2383</v>
      </c>
      <c r="G103" s="152">
        <v>2402895998649.1973</v>
      </c>
      <c r="H103" s="125"/>
    </row>
    <row r="104" spans="1:8" x14ac:dyDescent="0.25">
      <c r="A104" s="325"/>
      <c r="B104" s="127" t="s">
        <v>19</v>
      </c>
      <c r="C104" s="150">
        <v>-20.902905155495169</v>
      </c>
      <c r="D104" s="153">
        <v>658445698691.89099</v>
      </c>
      <c r="E104" s="153">
        <v>1</v>
      </c>
      <c r="F104" s="153">
        <v>-2056218417980.6589</v>
      </c>
      <c r="G104" s="152">
        <v>2056218417938.8533</v>
      </c>
      <c r="H104" s="125"/>
    </row>
    <row r="105" spans="1:8" x14ac:dyDescent="0.25">
      <c r="A105" s="325"/>
      <c r="B105" s="127" t="s">
        <v>49</v>
      </c>
      <c r="C105" s="150">
        <v>-84.592785767834613</v>
      </c>
      <c r="D105" s="153">
        <v>752709763005.34131</v>
      </c>
      <c r="E105" s="153">
        <v>1</v>
      </c>
      <c r="F105" s="153">
        <v>-2350589701170.853</v>
      </c>
      <c r="G105" s="152">
        <v>2350589701001.6675</v>
      </c>
      <c r="H105" s="125"/>
    </row>
    <row r="106" spans="1:8" x14ac:dyDescent="0.25">
      <c r="A106" s="325"/>
      <c r="B106" s="127" t="s">
        <v>31</v>
      </c>
      <c r="C106" s="150">
        <v>-0.88318549262153034</v>
      </c>
      <c r="D106" s="153">
        <v>654576248739.16711</v>
      </c>
      <c r="E106" s="153">
        <v>1</v>
      </c>
      <c r="F106" s="153">
        <v>-2044134757491.7942</v>
      </c>
      <c r="G106" s="152">
        <v>2044134757490.0276</v>
      </c>
      <c r="H106" s="125"/>
    </row>
    <row r="107" spans="1:8" x14ac:dyDescent="0.25">
      <c r="A107" s="324"/>
      <c r="B107" s="167" t="s">
        <v>105</v>
      </c>
      <c r="C107" s="168">
        <v>4.6064792209201482</v>
      </c>
      <c r="D107" s="169">
        <v>738461602115.45447</v>
      </c>
      <c r="E107" s="169">
        <v>1</v>
      </c>
      <c r="F107" s="169">
        <v>-2306095020803.4727</v>
      </c>
      <c r="G107" s="170">
        <v>2306095020812.6855</v>
      </c>
      <c r="H107" s="125"/>
    </row>
    <row r="108" spans="1:8" x14ac:dyDescent="0.25">
      <c r="A108" s="324" t="s">
        <v>105</v>
      </c>
      <c r="B108" s="127" t="s">
        <v>26</v>
      </c>
      <c r="C108" s="150">
        <v>-1413211327256.0181</v>
      </c>
      <c r="D108" s="153">
        <v>683682594148.72815</v>
      </c>
      <c r="E108" s="153">
        <v>0.87103640283942918</v>
      </c>
      <c r="F108" s="153">
        <v>-3548240449505.5381</v>
      </c>
      <c r="G108" s="152">
        <v>721817794993.50171</v>
      </c>
      <c r="H108" s="125"/>
    </row>
    <row r="109" spans="1:8" x14ac:dyDescent="0.25">
      <c r="A109" s="325"/>
      <c r="B109" s="127" t="s">
        <v>101</v>
      </c>
      <c r="C109" s="150">
        <v>4.3731648763020692</v>
      </c>
      <c r="D109" s="153">
        <v>717052354083.10889</v>
      </c>
      <c r="E109" s="153">
        <v>1</v>
      </c>
      <c r="F109" s="153">
        <v>-2239237434511.876</v>
      </c>
      <c r="G109" s="152">
        <v>2239237434520.6221</v>
      </c>
      <c r="H109" s="125"/>
    </row>
    <row r="110" spans="1:8" x14ac:dyDescent="0.25">
      <c r="A110" s="325"/>
      <c r="B110" s="127" t="s">
        <v>19</v>
      </c>
      <c r="C110" s="150">
        <v>-25.509384376415319</v>
      </c>
      <c r="D110" s="153">
        <v>596361542915.75769</v>
      </c>
      <c r="E110" s="153">
        <v>1</v>
      </c>
      <c r="F110" s="153">
        <v>-1862339735469.7864</v>
      </c>
      <c r="G110" s="152">
        <v>1862339735418.7678</v>
      </c>
      <c r="H110" s="125"/>
    </row>
    <row r="111" spans="1:8" x14ac:dyDescent="0.25">
      <c r="A111" s="325"/>
      <c r="B111" s="127" t="s">
        <v>49</v>
      </c>
      <c r="C111" s="150">
        <v>-89.199264988754763</v>
      </c>
      <c r="D111" s="153">
        <v>699048166485.37744</v>
      </c>
      <c r="E111" s="153">
        <v>1</v>
      </c>
      <c r="F111" s="153">
        <v>-2183013296134.4924</v>
      </c>
      <c r="G111" s="152">
        <v>2183013295956.094</v>
      </c>
      <c r="H111" s="125"/>
    </row>
    <row r="112" spans="1:8" x14ac:dyDescent="0.25">
      <c r="A112" s="325"/>
      <c r="B112" s="127" t="s">
        <v>31</v>
      </c>
      <c r="C112" s="150">
        <v>-5.4896647135416785</v>
      </c>
      <c r="D112" s="153">
        <v>592086494658.0448</v>
      </c>
      <c r="E112" s="153">
        <v>1</v>
      </c>
      <c r="F112" s="153">
        <v>-1848989457693.1658</v>
      </c>
      <c r="G112" s="152">
        <v>1848989457682.1863</v>
      </c>
      <c r="H112" s="125"/>
    </row>
    <row r="113" spans="1:8" x14ac:dyDescent="0.25">
      <c r="A113" s="326"/>
      <c r="B113" s="129" t="s">
        <v>94</v>
      </c>
      <c r="C113" s="154">
        <v>-4.6064792209201482</v>
      </c>
      <c r="D113" s="166">
        <v>738461602115.45447</v>
      </c>
      <c r="E113" s="166">
        <v>1</v>
      </c>
      <c r="F113" s="166">
        <v>-2306095020812.6855</v>
      </c>
      <c r="G113" s="156">
        <v>2306095020803.4727</v>
      </c>
      <c r="H113" s="125"/>
    </row>
    <row r="114" spans="1:8" x14ac:dyDescent="0.25">
      <c r="A114" s="327" t="s">
        <v>197</v>
      </c>
      <c r="B114" s="327"/>
      <c r="C114" s="327"/>
      <c r="D114" s="327"/>
      <c r="E114" s="327"/>
      <c r="F114" s="327"/>
      <c r="G114" s="327"/>
      <c r="H114" s="125"/>
    </row>
    <row r="115" spans="1:8" x14ac:dyDescent="0.25">
      <c r="A115" s="327" t="s">
        <v>198</v>
      </c>
      <c r="B115" s="327"/>
      <c r="C115" s="327"/>
      <c r="D115" s="327"/>
      <c r="E115" s="327"/>
      <c r="F115" s="327"/>
      <c r="G115" s="327"/>
      <c r="H115" s="125"/>
    </row>
    <row r="116" spans="1:8" x14ac:dyDescent="0.25">
      <c r="A116" s="125"/>
      <c r="B116" s="125"/>
      <c r="C116" s="125"/>
      <c r="D116" s="125"/>
      <c r="E116" s="125"/>
      <c r="F116" s="125"/>
      <c r="G116" s="125"/>
      <c r="H116" s="125"/>
    </row>
    <row r="117" spans="1:8" x14ac:dyDescent="0.25">
      <c r="A117" s="329" t="s">
        <v>199</v>
      </c>
      <c r="B117" s="329"/>
      <c r="C117" s="329"/>
      <c r="D117" s="329"/>
      <c r="E117" s="329"/>
      <c r="F117" s="329"/>
      <c r="G117" s="125"/>
      <c r="H117" s="125"/>
    </row>
    <row r="118" spans="1:8" x14ac:dyDescent="0.25">
      <c r="A118" s="330" t="s">
        <v>160</v>
      </c>
      <c r="B118" s="330" t="s">
        <v>12</v>
      </c>
      <c r="C118" s="331"/>
      <c r="D118" s="331"/>
      <c r="E118" s="331"/>
      <c r="F118" s="331"/>
      <c r="G118" s="125"/>
      <c r="H118" s="125"/>
    </row>
    <row r="119" spans="1:8" ht="24.75" x14ac:dyDescent="0.25">
      <c r="A119" s="134" t="s">
        <v>156</v>
      </c>
      <c r="B119" s="135" t="s">
        <v>200</v>
      </c>
      <c r="C119" s="136" t="s">
        <v>178</v>
      </c>
      <c r="D119" s="136" t="s">
        <v>179</v>
      </c>
      <c r="E119" s="136" t="s">
        <v>180</v>
      </c>
      <c r="F119" s="137" t="s">
        <v>167</v>
      </c>
      <c r="G119" s="125"/>
      <c r="H119" s="125"/>
    </row>
    <row r="120" spans="1:8" x14ac:dyDescent="0.25">
      <c r="A120" s="131" t="s">
        <v>201</v>
      </c>
      <c r="B120" s="147">
        <v>2.1118550106931747E+25</v>
      </c>
      <c r="C120" s="148">
        <v>6</v>
      </c>
      <c r="D120" s="158">
        <v>3.5197583511552914E+24</v>
      </c>
      <c r="E120" s="158">
        <v>1.2550255026226929</v>
      </c>
      <c r="F120" s="149">
        <v>0.28578864100050116</v>
      </c>
      <c r="G120" s="125"/>
      <c r="H120" s="125"/>
    </row>
    <row r="121" spans="1:8" x14ac:dyDescent="0.25">
      <c r="A121" s="129" t="s">
        <v>183</v>
      </c>
      <c r="B121" s="154">
        <v>2.636259457016511E+26</v>
      </c>
      <c r="C121" s="155">
        <v>94</v>
      </c>
      <c r="D121" s="166">
        <v>2.8045313372516075E+24</v>
      </c>
      <c r="E121" s="161"/>
      <c r="F121" s="162"/>
      <c r="G121" s="125"/>
      <c r="H121" s="125"/>
    </row>
    <row r="122" spans="1:8" x14ac:dyDescent="0.25">
      <c r="A122" s="327" t="s">
        <v>202</v>
      </c>
      <c r="B122" s="327"/>
      <c r="C122" s="327"/>
      <c r="D122" s="327"/>
      <c r="E122" s="327"/>
      <c r="F122" s="327"/>
      <c r="G122" s="125"/>
      <c r="H122" s="125"/>
    </row>
    <row r="123" spans="1:8" x14ac:dyDescent="0.25">
      <c r="A123" s="125"/>
      <c r="B123" s="125"/>
      <c r="C123" s="125"/>
      <c r="D123" s="125"/>
      <c r="E123" s="125"/>
      <c r="F123" s="125"/>
      <c r="G123" s="125"/>
      <c r="H123" s="125"/>
    </row>
    <row r="124" spans="1:8" x14ac:dyDescent="0.25">
      <c r="A124" s="125"/>
      <c r="B124" s="125"/>
      <c r="C124" s="125"/>
      <c r="D124" s="125"/>
      <c r="E124" s="125"/>
      <c r="F124" s="125"/>
      <c r="G124" s="125"/>
      <c r="H124" s="125"/>
    </row>
    <row r="125" spans="1:8" x14ac:dyDescent="0.25">
      <c r="A125" s="126" t="s">
        <v>203</v>
      </c>
      <c r="B125" s="125"/>
      <c r="C125" s="125"/>
      <c r="D125" s="125"/>
      <c r="E125" s="125"/>
      <c r="F125" s="125"/>
      <c r="G125" s="125"/>
      <c r="H125" s="125"/>
    </row>
    <row r="126" spans="1:8" x14ac:dyDescent="0.25">
      <c r="A126" s="125"/>
      <c r="B126" s="125"/>
      <c r="C126" s="125"/>
      <c r="D126" s="125"/>
      <c r="E126" s="125"/>
      <c r="F126" s="125"/>
      <c r="G126" s="125"/>
      <c r="H126" s="125"/>
    </row>
    <row r="127" spans="1:8" x14ac:dyDescent="0.25">
      <c r="A127" s="125"/>
      <c r="B127" s="125"/>
      <c r="C127" s="125"/>
      <c r="D127" s="125"/>
      <c r="E127" s="125"/>
      <c r="F127" s="125"/>
      <c r="G127" s="125"/>
      <c r="H127" s="125"/>
    </row>
    <row r="128" spans="1:8" x14ac:dyDescent="0.25">
      <c r="A128" s="126" t="s">
        <v>155</v>
      </c>
      <c r="B128" s="125"/>
      <c r="C128" s="125"/>
      <c r="D128" s="125"/>
      <c r="E128" s="125"/>
      <c r="F128" s="125"/>
      <c r="G128" s="125"/>
      <c r="H128" s="125"/>
    </row>
    <row r="129" spans="1:8" x14ac:dyDescent="0.25">
      <c r="A129" s="125"/>
      <c r="B129" s="125"/>
      <c r="C129" s="125"/>
      <c r="D129" s="125"/>
      <c r="E129" s="125"/>
      <c r="F129" s="125"/>
      <c r="G129" s="125"/>
      <c r="H129" s="125"/>
    </row>
    <row r="130" spans="1:8" x14ac:dyDescent="0.25">
      <c r="A130" s="329" t="s">
        <v>204</v>
      </c>
      <c r="B130" s="329"/>
      <c r="C130" s="329"/>
      <c r="D130" s="329"/>
      <c r="E130" s="329"/>
      <c r="F130" s="329"/>
      <c r="G130" s="329"/>
      <c r="H130" s="125"/>
    </row>
    <row r="131" spans="1:8" x14ac:dyDescent="0.25">
      <c r="A131" s="330" t="s">
        <v>160</v>
      </c>
      <c r="B131" s="330" t="s">
        <v>12</v>
      </c>
      <c r="C131" s="331"/>
      <c r="D131" s="331"/>
      <c r="E131" s="331"/>
      <c r="F131" s="331"/>
      <c r="G131" s="331"/>
      <c r="H131" s="125"/>
    </row>
    <row r="132" spans="1:8" x14ac:dyDescent="0.25">
      <c r="A132" s="330" t="s">
        <v>205</v>
      </c>
      <c r="B132" s="331"/>
      <c r="C132" s="331"/>
      <c r="D132" s="331"/>
      <c r="E132" s="331"/>
      <c r="F132" s="331"/>
      <c r="G132" s="331"/>
      <c r="H132" s="125"/>
    </row>
    <row r="133" spans="1:8" x14ac:dyDescent="0.25">
      <c r="A133" s="332" t="s">
        <v>195</v>
      </c>
      <c r="B133" s="332"/>
      <c r="C133" s="334" t="s">
        <v>196</v>
      </c>
      <c r="D133" s="336" t="s">
        <v>188</v>
      </c>
      <c r="E133" s="336" t="s">
        <v>167</v>
      </c>
      <c r="F133" s="336" t="s">
        <v>189</v>
      </c>
      <c r="G133" s="338"/>
      <c r="H133" s="125"/>
    </row>
    <row r="134" spans="1:8" ht="24.75" x14ac:dyDescent="0.25">
      <c r="A134" s="333"/>
      <c r="B134" s="333"/>
      <c r="C134" s="335"/>
      <c r="D134" s="337"/>
      <c r="E134" s="337"/>
      <c r="F134" s="136" t="s">
        <v>190</v>
      </c>
      <c r="G134" s="137" t="s">
        <v>191</v>
      </c>
      <c r="H134" s="125"/>
    </row>
    <row r="135" spans="1:8" x14ac:dyDescent="0.25">
      <c r="A135" s="328" t="s">
        <v>26</v>
      </c>
      <c r="B135" s="131" t="s">
        <v>101</v>
      </c>
      <c r="C135" s="138">
        <v>1413211327260.3914</v>
      </c>
      <c r="D135" s="139">
        <v>717052354083.10876</v>
      </c>
      <c r="E135" s="158">
        <v>1</v>
      </c>
      <c r="F135" s="139">
        <v>-826026107255.85767</v>
      </c>
      <c r="G135" s="171">
        <v>3652448761776.6406</v>
      </c>
      <c r="H135" s="125"/>
    </row>
    <row r="136" spans="1:8" x14ac:dyDescent="0.25">
      <c r="A136" s="325"/>
      <c r="B136" s="127" t="s">
        <v>19</v>
      </c>
      <c r="C136" s="141">
        <v>1413211327230.5088</v>
      </c>
      <c r="D136" s="142">
        <v>596361542915.75781</v>
      </c>
      <c r="E136" s="153">
        <v>0.41675247329678766</v>
      </c>
      <c r="F136" s="142">
        <v>-449128408213.7688</v>
      </c>
      <c r="G136" s="172">
        <v>3275551062674.7861</v>
      </c>
      <c r="H136" s="125"/>
    </row>
    <row r="137" spans="1:8" x14ac:dyDescent="0.25">
      <c r="A137" s="325"/>
      <c r="B137" s="127" t="s">
        <v>49</v>
      </c>
      <c r="C137" s="141">
        <v>1413211327166.8191</v>
      </c>
      <c r="D137" s="142">
        <v>699048166485.37744</v>
      </c>
      <c r="E137" s="153">
        <v>0.96722698239322435</v>
      </c>
      <c r="F137" s="142">
        <v>-769801968878.47412</v>
      </c>
      <c r="G137" s="172">
        <v>3596224623212.1123</v>
      </c>
      <c r="H137" s="125"/>
    </row>
    <row r="138" spans="1:8" x14ac:dyDescent="0.25">
      <c r="A138" s="325"/>
      <c r="B138" s="127" t="s">
        <v>31</v>
      </c>
      <c r="C138" s="141">
        <v>1413211327250.5286</v>
      </c>
      <c r="D138" s="142">
        <v>592086494658.0448</v>
      </c>
      <c r="E138" s="153">
        <v>0.39893289833723655</v>
      </c>
      <c r="F138" s="142">
        <v>-435778130437.14771</v>
      </c>
      <c r="G138" s="172">
        <v>3262200784938.2051</v>
      </c>
      <c r="H138" s="125"/>
    </row>
    <row r="139" spans="1:8" x14ac:dyDescent="0.25">
      <c r="A139" s="325"/>
      <c r="B139" s="127" t="s">
        <v>94</v>
      </c>
      <c r="C139" s="141">
        <v>1413211327251.4119</v>
      </c>
      <c r="D139" s="142">
        <v>738461602115.45422</v>
      </c>
      <c r="E139" s="153">
        <v>1</v>
      </c>
      <c r="F139" s="142">
        <v>-892883693556.66724</v>
      </c>
      <c r="G139" s="172">
        <v>3719306348059.4912</v>
      </c>
      <c r="H139" s="125"/>
    </row>
    <row r="140" spans="1:8" x14ac:dyDescent="0.25">
      <c r="A140" s="324"/>
      <c r="B140" s="167" t="s">
        <v>105</v>
      </c>
      <c r="C140" s="173">
        <v>1413211327256.0186</v>
      </c>
      <c r="D140" s="174">
        <v>683682594148.72815</v>
      </c>
      <c r="E140" s="169">
        <v>0.87103640283942918</v>
      </c>
      <c r="F140" s="174">
        <v>-721817794993.50146</v>
      </c>
      <c r="G140" s="175">
        <v>3548240449505.5386</v>
      </c>
      <c r="H140" s="125"/>
    </row>
    <row r="141" spans="1:8" x14ac:dyDescent="0.25">
      <c r="A141" s="324" t="s">
        <v>101</v>
      </c>
      <c r="B141" s="127" t="s">
        <v>26</v>
      </c>
      <c r="C141" s="141">
        <v>-1413211327260.3914</v>
      </c>
      <c r="D141" s="142">
        <v>717052354083.10876</v>
      </c>
      <c r="E141" s="153">
        <v>1</v>
      </c>
      <c r="F141" s="142">
        <v>-3652448761776.6406</v>
      </c>
      <c r="G141" s="172">
        <v>826026107255.85767</v>
      </c>
      <c r="H141" s="125"/>
    </row>
    <row r="142" spans="1:8" x14ac:dyDescent="0.25">
      <c r="A142" s="325"/>
      <c r="B142" s="127" t="s">
        <v>19</v>
      </c>
      <c r="C142" s="141">
        <v>-29.882549328302563</v>
      </c>
      <c r="D142" s="142">
        <v>634341610508.92493</v>
      </c>
      <c r="E142" s="153">
        <v>1</v>
      </c>
      <c r="F142" s="142">
        <v>-1980945285871.9771</v>
      </c>
      <c r="G142" s="172">
        <v>1980945285812.2119</v>
      </c>
      <c r="H142" s="125"/>
    </row>
    <row r="143" spans="1:8" x14ac:dyDescent="0.25">
      <c r="A143" s="325"/>
      <c r="B143" s="127" t="s">
        <v>49</v>
      </c>
      <c r="C143" s="141">
        <v>-93.572417761124967</v>
      </c>
      <c r="D143" s="142">
        <v>731717519279.64758</v>
      </c>
      <c r="E143" s="153">
        <v>1</v>
      </c>
      <c r="F143" s="142">
        <v>-2285034351256.7866</v>
      </c>
      <c r="G143" s="172">
        <v>2285034351069.6421</v>
      </c>
      <c r="H143" s="125"/>
    </row>
    <row r="144" spans="1:8" x14ac:dyDescent="0.25">
      <c r="A144" s="325"/>
      <c r="B144" s="127" t="s">
        <v>31</v>
      </c>
      <c r="C144" s="141">
        <v>-9.8627805757656386</v>
      </c>
      <c r="D144" s="142">
        <v>630324207143.15295</v>
      </c>
      <c r="E144" s="153">
        <v>1</v>
      </c>
      <c r="F144" s="142">
        <v>-1968399591029.3088</v>
      </c>
      <c r="G144" s="172">
        <v>1968399591009.5833</v>
      </c>
      <c r="H144" s="125"/>
    </row>
    <row r="145" spans="1:8" x14ac:dyDescent="0.25">
      <c r="A145" s="325"/>
      <c r="B145" s="127" t="s">
        <v>94</v>
      </c>
      <c r="C145" s="141">
        <v>-8.9796133103364237</v>
      </c>
      <c r="D145" s="142">
        <v>769459373036.10583</v>
      </c>
      <c r="E145" s="153">
        <v>1</v>
      </c>
      <c r="F145" s="142">
        <v>-2402895998649.1978</v>
      </c>
      <c r="G145" s="172">
        <v>2402895998631.2388</v>
      </c>
      <c r="H145" s="125"/>
    </row>
    <row r="146" spans="1:8" x14ac:dyDescent="0.25">
      <c r="A146" s="324"/>
      <c r="B146" s="167" t="s">
        <v>105</v>
      </c>
      <c r="C146" s="173">
        <v>-4.3729707088191425</v>
      </c>
      <c r="D146" s="174">
        <v>717052354083.10876</v>
      </c>
      <c r="E146" s="169">
        <v>1</v>
      </c>
      <c r="F146" s="174">
        <v>-2239237434520.6221</v>
      </c>
      <c r="G146" s="175">
        <v>2239237434511.876</v>
      </c>
      <c r="H146" s="125"/>
    </row>
    <row r="147" spans="1:8" x14ac:dyDescent="0.25">
      <c r="A147" s="324" t="s">
        <v>19</v>
      </c>
      <c r="B147" s="127" t="s">
        <v>26</v>
      </c>
      <c r="C147" s="141">
        <v>-1413211327230.5088</v>
      </c>
      <c r="D147" s="142">
        <v>596361542915.75781</v>
      </c>
      <c r="E147" s="153">
        <v>0.41675247329678766</v>
      </c>
      <c r="F147" s="142">
        <v>-3275551062674.7861</v>
      </c>
      <c r="G147" s="172">
        <v>449128408213.7688</v>
      </c>
      <c r="H147" s="125"/>
    </row>
    <row r="148" spans="1:8" x14ac:dyDescent="0.25">
      <c r="A148" s="325"/>
      <c r="B148" s="127" t="s">
        <v>101</v>
      </c>
      <c r="C148" s="141">
        <v>29.882549328302563</v>
      </c>
      <c r="D148" s="142">
        <v>634341610508.92493</v>
      </c>
      <c r="E148" s="153">
        <v>1</v>
      </c>
      <c r="F148" s="142">
        <v>-1980945285812.2119</v>
      </c>
      <c r="G148" s="172">
        <v>1980945285871.9771</v>
      </c>
      <c r="H148" s="125"/>
    </row>
    <row r="149" spans="1:8" x14ac:dyDescent="0.25">
      <c r="A149" s="325"/>
      <c r="B149" s="127" t="s">
        <v>49</v>
      </c>
      <c r="C149" s="141">
        <v>-63.689868432822408</v>
      </c>
      <c r="D149" s="142">
        <v>613916557354.08911</v>
      </c>
      <c r="E149" s="153">
        <v>1</v>
      </c>
      <c r="F149" s="142">
        <v>-1917161179534.9521</v>
      </c>
      <c r="G149" s="172">
        <v>1917161179407.5723</v>
      </c>
      <c r="H149" s="125"/>
    </row>
    <row r="150" spans="1:8" x14ac:dyDescent="0.25">
      <c r="A150" s="325"/>
      <c r="B150" s="127" t="s">
        <v>31</v>
      </c>
      <c r="C150" s="141">
        <v>20.019768752536926</v>
      </c>
      <c r="D150" s="142">
        <v>488663092000.38788</v>
      </c>
      <c r="E150" s="153">
        <v>1</v>
      </c>
      <c r="F150" s="142">
        <v>-1526015056262.6084</v>
      </c>
      <c r="G150" s="172">
        <v>1526015056302.6479</v>
      </c>
      <c r="H150" s="125"/>
    </row>
    <row r="151" spans="1:8" x14ac:dyDescent="0.25">
      <c r="A151" s="325"/>
      <c r="B151" s="127" t="s">
        <v>94</v>
      </c>
      <c r="C151" s="141">
        <v>20.902936017966141</v>
      </c>
      <c r="D151" s="142">
        <v>658445698691.89087</v>
      </c>
      <c r="E151" s="153">
        <v>1</v>
      </c>
      <c r="F151" s="142">
        <v>-2056218417938.853</v>
      </c>
      <c r="G151" s="172">
        <v>2056218417980.6587</v>
      </c>
      <c r="H151" s="125"/>
    </row>
    <row r="152" spans="1:8" x14ac:dyDescent="0.25">
      <c r="A152" s="324"/>
      <c r="B152" s="167" t="s">
        <v>105</v>
      </c>
      <c r="C152" s="173">
        <v>25.50957861948342</v>
      </c>
      <c r="D152" s="174">
        <v>596361542915.75781</v>
      </c>
      <c r="E152" s="169">
        <v>1</v>
      </c>
      <c r="F152" s="174">
        <v>-1862339735418.7681</v>
      </c>
      <c r="G152" s="175">
        <v>1862339735469.7871</v>
      </c>
      <c r="H152" s="125"/>
    </row>
    <row r="153" spans="1:8" x14ac:dyDescent="0.25">
      <c r="A153" s="324" t="s">
        <v>49</v>
      </c>
      <c r="B153" s="127" t="s">
        <v>26</v>
      </c>
      <c r="C153" s="141">
        <v>-1413211327166.8191</v>
      </c>
      <c r="D153" s="142">
        <v>699048166485.37744</v>
      </c>
      <c r="E153" s="153">
        <v>0.96722698239322435</v>
      </c>
      <c r="F153" s="142">
        <v>-3596224623212.1123</v>
      </c>
      <c r="G153" s="172">
        <v>769801968878.47412</v>
      </c>
      <c r="H153" s="125"/>
    </row>
    <row r="154" spans="1:8" x14ac:dyDescent="0.25">
      <c r="A154" s="325"/>
      <c r="B154" s="127" t="s">
        <v>101</v>
      </c>
      <c r="C154" s="141">
        <v>93.572417761124967</v>
      </c>
      <c r="D154" s="142">
        <v>731717519279.64758</v>
      </c>
      <c r="E154" s="153">
        <v>1</v>
      </c>
      <c r="F154" s="142">
        <v>-2285034351069.6421</v>
      </c>
      <c r="G154" s="172">
        <v>2285034351256.7866</v>
      </c>
      <c r="H154" s="125"/>
    </row>
    <row r="155" spans="1:8" x14ac:dyDescent="0.25">
      <c r="A155" s="325"/>
      <c r="B155" s="127" t="s">
        <v>19</v>
      </c>
      <c r="C155" s="141">
        <v>63.689868432822408</v>
      </c>
      <c r="D155" s="142">
        <v>613916557354.08911</v>
      </c>
      <c r="E155" s="153">
        <v>1</v>
      </c>
      <c r="F155" s="142">
        <v>-1917161179407.5723</v>
      </c>
      <c r="G155" s="172">
        <v>1917161179534.9521</v>
      </c>
      <c r="H155" s="125"/>
    </row>
    <row r="156" spans="1:8" x14ac:dyDescent="0.25">
      <c r="A156" s="325"/>
      <c r="B156" s="127" t="s">
        <v>31</v>
      </c>
      <c r="C156" s="141">
        <v>83.709637185359327</v>
      </c>
      <c r="D156" s="142">
        <v>609764599399.7063</v>
      </c>
      <c r="E156" s="153">
        <v>1</v>
      </c>
      <c r="F156" s="142">
        <v>-1904195292552.302</v>
      </c>
      <c r="G156" s="172">
        <v>1904195292719.7214</v>
      </c>
      <c r="H156" s="125"/>
    </row>
    <row r="157" spans="1:8" x14ac:dyDescent="0.25">
      <c r="A157" s="325"/>
      <c r="B157" s="127" t="s">
        <v>94</v>
      </c>
      <c r="C157" s="141">
        <v>84.592804450788549</v>
      </c>
      <c r="D157" s="142">
        <v>752709763005.34119</v>
      </c>
      <c r="E157" s="153">
        <v>1</v>
      </c>
      <c r="F157" s="142">
        <v>-2350589701001.6675</v>
      </c>
      <c r="G157" s="172">
        <v>2350589701170.853</v>
      </c>
      <c r="H157" s="125"/>
    </row>
    <row r="158" spans="1:8" x14ac:dyDescent="0.25">
      <c r="A158" s="324"/>
      <c r="B158" s="167" t="s">
        <v>105</v>
      </c>
      <c r="C158" s="173">
        <v>89.199447052305828</v>
      </c>
      <c r="D158" s="174">
        <v>699048166485.37744</v>
      </c>
      <c r="E158" s="169">
        <v>1</v>
      </c>
      <c r="F158" s="174">
        <v>-2183013295956.0938</v>
      </c>
      <c r="G158" s="175">
        <v>2183013296134.4927</v>
      </c>
      <c r="H158" s="125"/>
    </row>
    <row r="159" spans="1:8" x14ac:dyDescent="0.25">
      <c r="A159" s="324" t="s">
        <v>31</v>
      </c>
      <c r="B159" s="127" t="s">
        <v>26</v>
      </c>
      <c r="C159" s="141">
        <v>-1413211327250.5286</v>
      </c>
      <c r="D159" s="142">
        <v>592086494658.0448</v>
      </c>
      <c r="E159" s="153">
        <v>0.39893289833723655</v>
      </c>
      <c r="F159" s="142">
        <v>-3262200784938.2051</v>
      </c>
      <c r="G159" s="172">
        <v>435778130437.14771</v>
      </c>
      <c r="H159" s="125"/>
    </row>
    <row r="160" spans="1:8" x14ac:dyDescent="0.25">
      <c r="A160" s="325"/>
      <c r="B160" s="127" t="s">
        <v>101</v>
      </c>
      <c r="C160" s="141">
        <v>9.8627805757656386</v>
      </c>
      <c r="D160" s="142">
        <v>630324207143.15295</v>
      </c>
      <c r="E160" s="153">
        <v>1</v>
      </c>
      <c r="F160" s="142">
        <v>-1968399591009.5833</v>
      </c>
      <c r="G160" s="172">
        <v>1968399591029.3088</v>
      </c>
      <c r="H160" s="125"/>
    </row>
    <row r="161" spans="1:8" x14ac:dyDescent="0.25">
      <c r="A161" s="325"/>
      <c r="B161" s="127" t="s">
        <v>19</v>
      </c>
      <c r="C161" s="141">
        <v>-20.019768752536926</v>
      </c>
      <c r="D161" s="142">
        <v>488663092000.38788</v>
      </c>
      <c r="E161" s="153">
        <v>1</v>
      </c>
      <c r="F161" s="142">
        <v>-1526015056302.6479</v>
      </c>
      <c r="G161" s="172">
        <v>1526015056262.6084</v>
      </c>
      <c r="H161" s="125"/>
    </row>
    <row r="162" spans="1:8" x14ac:dyDescent="0.25">
      <c r="A162" s="325"/>
      <c r="B162" s="127" t="s">
        <v>49</v>
      </c>
      <c r="C162" s="141">
        <v>-83.709637185359327</v>
      </c>
      <c r="D162" s="142">
        <v>609764599399.7063</v>
      </c>
      <c r="E162" s="153">
        <v>1</v>
      </c>
      <c r="F162" s="142">
        <v>-1904195292719.7214</v>
      </c>
      <c r="G162" s="172">
        <v>1904195292552.302</v>
      </c>
      <c r="H162" s="125"/>
    </row>
    <row r="163" spans="1:8" x14ac:dyDescent="0.25">
      <c r="A163" s="325"/>
      <c r="B163" s="127" t="s">
        <v>94</v>
      </c>
      <c r="C163" s="141">
        <v>0.88316726542921486</v>
      </c>
      <c r="D163" s="142">
        <v>654576248739.16711</v>
      </c>
      <c r="E163" s="153">
        <v>1</v>
      </c>
      <c r="F163" s="142">
        <v>-2044134757490.0281</v>
      </c>
      <c r="G163" s="172">
        <v>2044134757491.7942</v>
      </c>
      <c r="H163" s="125"/>
    </row>
    <row r="164" spans="1:8" x14ac:dyDescent="0.25">
      <c r="A164" s="324"/>
      <c r="B164" s="167" t="s">
        <v>105</v>
      </c>
      <c r="C164" s="173">
        <v>5.4898098669464961</v>
      </c>
      <c r="D164" s="174">
        <v>592086494658.0448</v>
      </c>
      <c r="E164" s="169">
        <v>1</v>
      </c>
      <c r="F164" s="174">
        <v>-1848989457682.1865</v>
      </c>
      <c r="G164" s="175">
        <v>1848989457693.166</v>
      </c>
      <c r="H164" s="125"/>
    </row>
    <row r="165" spans="1:8" x14ac:dyDescent="0.25">
      <c r="A165" s="324" t="s">
        <v>94</v>
      </c>
      <c r="B165" s="127" t="s">
        <v>26</v>
      </c>
      <c r="C165" s="141">
        <v>-1413211327251.4119</v>
      </c>
      <c r="D165" s="142">
        <v>738461602115.45422</v>
      </c>
      <c r="E165" s="153">
        <v>1</v>
      </c>
      <c r="F165" s="142">
        <v>-3719306348059.4912</v>
      </c>
      <c r="G165" s="172">
        <v>892883693556.66724</v>
      </c>
      <c r="H165" s="125"/>
    </row>
    <row r="166" spans="1:8" x14ac:dyDescent="0.25">
      <c r="A166" s="325"/>
      <c r="B166" s="127" t="s">
        <v>101</v>
      </c>
      <c r="C166" s="141">
        <v>8.9796133103364237</v>
      </c>
      <c r="D166" s="142">
        <v>769459373036.10583</v>
      </c>
      <c r="E166" s="153">
        <v>1</v>
      </c>
      <c r="F166" s="142">
        <v>-2402895998631.2388</v>
      </c>
      <c r="G166" s="172">
        <v>2402895998649.1978</v>
      </c>
      <c r="H166" s="125"/>
    </row>
    <row r="167" spans="1:8" x14ac:dyDescent="0.25">
      <c r="A167" s="325"/>
      <c r="B167" s="127" t="s">
        <v>19</v>
      </c>
      <c r="C167" s="141">
        <v>-20.902936017966141</v>
      </c>
      <c r="D167" s="142">
        <v>658445698691.89087</v>
      </c>
      <c r="E167" s="153">
        <v>1</v>
      </c>
      <c r="F167" s="142">
        <v>-2056218417980.6587</v>
      </c>
      <c r="G167" s="172">
        <v>2056218417938.853</v>
      </c>
      <c r="H167" s="125"/>
    </row>
    <row r="168" spans="1:8" x14ac:dyDescent="0.25">
      <c r="A168" s="325"/>
      <c r="B168" s="127" t="s">
        <v>49</v>
      </c>
      <c r="C168" s="141">
        <v>-84.592804450788549</v>
      </c>
      <c r="D168" s="142">
        <v>752709763005.34119</v>
      </c>
      <c r="E168" s="153">
        <v>1</v>
      </c>
      <c r="F168" s="142">
        <v>-2350589701170.853</v>
      </c>
      <c r="G168" s="172">
        <v>2350589701001.6675</v>
      </c>
      <c r="H168" s="125"/>
    </row>
    <row r="169" spans="1:8" x14ac:dyDescent="0.25">
      <c r="A169" s="325"/>
      <c r="B169" s="127" t="s">
        <v>31</v>
      </c>
      <c r="C169" s="141">
        <v>-0.88316726542921486</v>
      </c>
      <c r="D169" s="142">
        <v>654576248739.16711</v>
      </c>
      <c r="E169" s="153">
        <v>1</v>
      </c>
      <c r="F169" s="142">
        <v>-2044134757491.7942</v>
      </c>
      <c r="G169" s="172">
        <v>2044134757490.0281</v>
      </c>
      <c r="H169" s="125"/>
    </row>
    <row r="170" spans="1:8" x14ac:dyDescent="0.25">
      <c r="A170" s="324"/>
      <c r="B170" s="167" t="s">
        <v>105</v>
      </c>
      <c r="C170" s="173">
        <v>4.6066426015172812</v>
      </c>
      <c r="D170" s="174">
        <v>738461602115.45422</v>
      </c>
      <c r="E170" s="169">
        <v>1</v>
      </c>
      <c r="F170" s="174">
        <v>-2306095020803.4727</v>
      </c>
      <c r="G170" s="175">
        <v>2306095020812.6855</v>
      </c>
      <c r="H170" s="125"/>
    </row>
    <row r="171" spans="1:8" x14ac:dyDescent="0.25">
      <c r="A171" s="324" t="s">
        <v>105</v>
      </c>
      <c r="B171" s="127" t="s">
        <v>26</v>
      </c>
      <c r="C171" s="141">
        <v>-1413211327256.0186</v>
      </c>
      <c r="D171" s="142">
        <v>683682594148.72815</v>
      </c>
      <c r="E171" s="153">
        <v>0.87103640283942918</v>
      </c>
      <c r="F171" s="142">
        <v>-3548240449505.5386</v>
      </c>
      <c r="G171" s="172">
        <v>721817794993.50146</v>
      </c>
      <c r="H171" s="125"/>
    </row>
    <row r="172" spans="1:8" x14ac:dyDescent="0.25">
      <c r="A172" s="325"/>
      <c r="B172" s="127" t="s">
        <v>101</v>
      </c>
      <c r="C172" s="141">
        <v>4.3729707088191425</v>
      </c>
      <c r="D172" s="142">
        <v>717052354083.10876</v>
      </c>
      <c r="E172" s="153">
        <v>1</v>
      </c>
      <c r="F172" s="142">
        <v>-2239237434511.876</v>
      </c>
      <c r="G172" s="172">
        <v>2239237434520.6221</v>
      </c>
      <c r="H172" s="125"/>
    </row>
    <row r="173" spans="1:8" x14ac:dyDescent="0.25">
      <c r="A173" s="325"/>
      <c r="B173" s="127" t="s">
        <v>19</v>
      </c>
      <c r="C173" s="141">
        <v>-25.50957861948342</v>
      </c>
      <c r="D173" s="142">
        <v>596361542915.75781</v>
      </c>
      <c r="E173" s="153">
        <v>1</v>
      </c>
      <c r="F173" s="142">
        <v>-1862339735469.7871</v>
      </c>
      <c r="G173" s="172">
        <v>1862339735418.7681</v>
      </c>
      <c r="H173" s="125"/>
    </row>
    <row r="174" spans="1:8" x14ac:dyDescent="0.25">
      <c r="A174" s="325"/>
      <c r="B174" s="127" t="s">
        <v>49</v>
      </c>
      <c r="C174" s="141">
        <v>-89.199447052305828</v>
      </c>
      <c r="D174" s="142">
        <v>699048166485.37744</v>
      </c>
      <c r="E174" s="153">
        <v>1</v>
      </c>
      <c r="F174" s="142">
        <v>-2183013296134.4927</v>
      </c>
      <c r="G174" s="172">
        <v>2183013295956.0938</v>
      </c>
      <c r="H174" s="125"/>
    </row>
    <row r="175" spans="1:8" x14ac:dyDescent="0.25">
      <c r="A175" s="325"/>
      <c r="B175" s="127" t="s">
        <v>31</v>
      </c>
      <c r="C175" s="141">
        <v>-5.4898098669464961</v>
      </c>
      <c r="D175" s="142">
        <v>592086494658.0448</v>
      </c>
      <c r="E175" s="153">
        <v>1</v>
      </c>
      <c r="F175" s="142">
        <v>-1848989457693.166</v>
      </c>
      <c r="G175" s="172">
        <v>1848989457682.1865</v>
      </c>
      <c r="H175" s="125"/>
    </row>
    <row r="176" spans="1:8" x14ac:dyDescent="0.25">
      <c r="A176" s="326"/>
      <c r="B176" s="129" t="s">
        <v>94</v>
      </c>
      <c r="C176" s="144">
        <v>-4.6066426015172812</v>
      </c>
      <c r="D176" s="145">
        <v>738461602115.45422</v>
      </c>
      <c r="E176" s="166">
        <v>1</v>
      </c>
      <c r="F176" s="145">
        <v>-2306095020812.6855</v>
      </c>
      <c r="G176" s="176">
        <v>2306095020803.4727</v>
      </c>
      <c r="H176" s="125"/>
    </row>
    <row r="177" spans="1:8" x14ac:dyDescent="0.25">
      <c r="A177" s="327" t="s">
        <v>216</v>
      </c>
      <c r="B177" s="327"/>
      <c r="C177" s="327"/>
      <c r="D177" s="327"/>
      <c r="E177" s="327"/>
      <c r="F177" s="327"/>
      <c r="G177" s="327"/>
      <c r="H177" s="125"/>
    </row>
  </sheetData>
  <mergeCells count="60">
    <mergeCell ref="A1:C1"/>
    <mergeCell ref="A2:B2"/>
    <mergeCell ref="A3:A9"/>
    <mergeCell ref="A11:D11"/>
    <mergeCell ref="A12:D12"/>
    <mergeCell ref="A49:A50"/>
    <mergeCell ref="B49:B50"/>
    <mergeCell ref="C49:D49"/>
    <mergeCell ref="A23:F23"/>
    <mergeCell ref="A24:B24"/>
    <mergeCell ref="A25:A28"/>
    <mergeCell ref="A29:F29"/>
    <mergeCell ref="A30:F30"/>
    <mergeCell ref="A31:F31"/>
    <mergeCell ref="A33:F33"/>
    <mergeCell ref="A34:F34"/>
    <mergeCell ref="A42:F42"/>
    <mergeCell ref="A47:D47"/>
    <mergeCell ref="A48:D48"/>
    <mergeCell ref="A56:E56"/>
    <mergeCell ref="A57:E57"/>
    <mergeCell ref="A58:A59"/>
    <mergeCell ref="B58:B59"/>
    <mergeCell ref="C58:C59"/>
    <mergeCell ref="D58:E58"/>
    <mergeCell ref="A68:G68"/>
    <mergeCell ref="A69:G69"/>
    <mergeCell ref="A70:B71"/>
    <mergeCell ref="C70:C71"/>
    <mergeCell ref="D70:D71"/>
    <mergeCell ref="E70:E71"/>
    <mergeCell ref="F70:G70"/>
    <mergeCell ref="A122:F122"/>
    <mergeCell ref="A72:A77"/>
    <mergeCell ref="A78:A83"/>
    <mergeCell ref="A84:A89"/>
    <mergeCell ref="A90:A95"/>
    <mergeCell ref="A96:A101"/>
    <mergeCell ref="A102:A107"/>
    <mergeCell ref="A108:A113"/>
    <mergeCell ref="A114:G114"/>
    <mergeCell ref="A115:G115"/>
    <mergeCell ref="A117:F117"/>
    <mergeCell ref="A118:F118"/>
    <mergeCell ref="A130:G130"/>
    <mergeCell ref="A131:G131"/>
    <mergeCell ref="A132:G132"/>
    <mergeCell ref="A133:B134"/>
    <mergeCell ref="C133:C134"/>
    <mergeCell ref="D133:D134"/>
    <mergeCell ref="E133:E134"/>
    <mergeCell ref="F133:G133"/>
    <mergeCell ref="A171:A176"/>
    <mergeCell ref="A177:G177"/>
    <mergeCell ref="A135:A140"/>
    <mergeCell ref="A141:A146"/>
    <mergeCell ref="A147:A152"/>
    <mergeCell ref="A153:A158"/>
    <mergeCell ref="A159:A164"/>
    <mergeCell ref="A165:A17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468F-EB9E-4E12-A1F0-A3FC8287A230}">
  <dimension ref="A1:H177"/>
  <sheetViews>
    <sheetView workbookViewId="0">
      <selection activeCell="G4" sqref="G4"/>
    </sheetView>
  </sheetViews>
  <sheetFormatPr defaultRowHeight="15" x14ac:dyDescent="0.25"/>
  <sheetData>
    <row r="1" spans="1:8" x14ac:dyDescent="0.25">
      <c r="A1" s="345" t="s">
        <v>157</v>
      </c>
      <c r="B1" s="345"/>
      <c r="C1" s="345"/>
      <c r="D1" s="177"/>
      <c r="E1" s="177"/>
      <c r="F1" s="177"/>
      <c r="G1" s="177"/>
      <c r="H1" s="177"/>
    </row>
    <row r="2" spans="1:8" x14ac:dyDescent="0.25">
      <c r="A2" s="349" t="s">
        <v>156</v>
      </c>
      <c r="B2" s="349"/>
      <c r="C2" s="182" t="s">
        <v>158</v>
      </c>
      <c r="D2" s="177"/>
      <c r="E2" s="177"/>
      <c r="F2" s="177"/>
      <c r="G2" s="177"/>
      <c r="H2" s="177"/>
    </row>
    <row r="3" spans="1:8" x14ac:dyDescent="0.25">
      <c r="A3" s="355" t="s">
        <v>155</v>
      </c>
      <c r="B3" s="183" t="s">
        <v>26</v>
      </c>
      <c r="C3" s="184">
        <v>12</v>
      </c>
      <c r="D3" s="177"/>
      <c r="E3" s="177"/>
      <c r="F3" s="177"/>
      <c r="G3" s="177"/>
      <c r="H3" s="177"/>
    </row>
    <row r="4" spans="1:8" x14ac:dyDescent="0.25">
      <c r="A4" s="341"/>
      <c r="B4" s="179" t="s">
        <v>101</v>
      </c>
      <c r="C4" s="180">
        <v>10</v>
      </c>
      <c r="D4" s="177"/>
      <c r="E4" s="177"/>
      <c r="F4" s="177"/>
      <c r="G4" s="177"/>
      <c r="H4" s="177"/>
    </row>
    <row r="5" spans="1:8" x14ac:dyDescent="0.25">
      <c r="A5" s="341"/>
      <c r="B5" s="179" t="s">
        <v>19</v>
      </c>
      <c r="C5" s="180">
        <v>23</v>
      </c>
      <c r="D5" s="177"/>
      <c r="E5" s="177"/>
      <c r="F5" s="177"/>
      <c r="G5" s="177"/>
      <c r="H5" s="177"/>
    </row>
    <row r="6" spans="1:8" x14ac:dyDescent="0.25">
      <c r="A6" s="341"/>
      <c r="B6" s="179" t="s">
        <v>49</v>
      </c>
      <c r="C6" s="180">
        <v>11</v>
      </c>
      <c r="D6" s="177"/>
      <c r="E6" s="177"/>
      <c r="F6" s="177"/>
      <c r="G6" s="177"/>
      <c r="H6" s="177"/>
    </row>
    <row r="7" spans="1:8" x14ac:dyDescent="0.25">
      <c r="A7" s="341"/>
      <c r="B7" s="179" t="s">
        <v>31</v>
      </c>
      <c r="C7" s="180">
        <v>24</v>
      </c>
      <c r="D7" s="177"/>
      <c r="E7" s="177"/>
      <c r="F7" s="177"/>
      <c r="G7" s="177"/>
      <c r="H7" s="177"/>
    </row>
    <row r="8" spans="1:8" x14ac:dyDescent="0.25">
      <c r="A8" s="341"/>
      <c r="B8" s="179" t="s">
        <v>94</v>
      </c>
      <c r="C8" s="180">
        <v>9</v>
      </c>
      <c r="D8" s="177"/>
      <c r="E8" s="177"/>
      <c r="F8" s="177"/>
      <c r="G8" s="177"/>
      <c r="H8" s="177"/>
    </row>
    <row r="9" spans="1:8" x14ac:dyDescent="0.25">
      <c r="A9" s="342"/>
      <c r="B9" s="181" t="s">
        <v>105</v>
      </c>
      <c r="C9" s="185">
        <v>12</v>
      </c>
      <c r="D9" s="177"/>
      <c r="E9" s="177"/>
      <c r="F9" s="177"/>
      <c r="G9" s="177"/>
      <c r="H9" s="177"/>
    </row>
    <row r="10" spans="1:8" x14ac:dyDescent="0.25">
      <c r="A10" s="177"/>
      <c r="B10" s="177"/>
      <c r="C10" s="177"/>
      <c r="D10" s="177"/>
      <c r="E10" s="177"/>
      <c r="F10" s="177"/>
      <c r="G10" s="177"/>
      <c r="H10" s="177"/>
    </row>
    <row r="11" spans="1:8" x14ac:dyDescent="0.25">
      <c r="A11" s="345" t="s">
        <v>159</v>
      </c>
      <c r="B11" s="345"/>
      <c r="C11" s="345"/>
      <c r="D11" s="345"/>
      <c r="E11" s="177"/>
      <c r="F11" s="177"/>
      <c r="G11" s="177"/>
      <c r="H11" s="177"/>
    </row>
    <row r="12" spans="1:8" x14ac:dyDescent="0.25">
      <c r="A12" s="346" t="s">
        <v>160</v>
      </c>
      <c r="B12" s="346" t="s">
        <v>15</v>
      </c>
      <c r="C12" s="347"/>
      <c r="D12" s="347"/>
      <c r="E12" s="177"/>
      <c r="F12" s="177"/>
      <c r="G12" s="177"/>
      <c r="H12" s="177"/>
    </row>
    <row r="13" spans="1:8" ht="24.75" x14ac:dyDescent="0.25">
      <c r="A13" s="186" t="s">
        <v>155</v>
      </c>
      <c r="B13" s="187" t="s">
        <v>161</v>
      </c>
      <c r="C13" s="188" t="s">
        <v>162</v>
      </c>
      <c r="D13" s="189" t="s">
        <v>158</v>
      </c>
      <c r="E13" s="177"/>
      <c r="F13" s="177"/>
      <c r="G13" s="177"/>
      <c r="H13" s="177"/>
    </row>
    <row r="14" spans="1:8" x14ac:dyDescent="0.25">
      <c r="A14" s="183" t="s">
        <v>26</v>
      </c>
      <c r="B14" s="190">
        <v>8632438666419.4023</v>
      </c>
      <c r="C14" s="191">
        <v>29903644725911.531</v>
      </c>
      <c r="D14" s="192">
        <v>12</v>
      </c>
      <c r="E14" s="177"/>
      <c r="F14" s="177"/>
      <c r="G14" s="177"/>
      <c r="H14" s="177"/>
    </row>
    <row r="15" spans="1:8" x14ac:dyDescent="0.25">
      <c r="A15" s="179" t="s">
        <v>101</v>
      </c>
      <c r="B15" s="193">
        <v>3.9167862044204016E+16</v>
      </c>
      <c r="C15" s="194">
        <v>1.2385965513894315E+17</v>
      </c>
      <c r="D15" s="195">
        <v>10</v>
      </c>
      <c r="E15" s="177"/>
      <c r="F15" s="177"/>
      <c r="G15" s="177"/>
      <c r="H15" s="177"/>
    </row>
    <row r="16" spans="1:8" x14ac:dyDescent="0.25">
      <c r="A16" s="179" t="s">
        <v>19</v>
      </c>
      <c r="B16" s="193">
        <v>147.81916468877949</v>
      </c>
      <c r="C16" s="194">
        <v>200.26337944011658</v>
      </c>
      <c r="D16" s="195">
        <v>23</v>
      </c>
      <c r="E16" s="177"/>
      <c r="F16" s="177"/>
      <c r="G16" s="177"/>
      <c r="H16" s="177"/>
    </row>
    <row r="17" spans="1:8" x14ac:dyDescent="0.25">
      <c r="A17" s="179" t="s">
        <v>49</v>
      </c>
      <c r="B17" s="193">
        <v>415.57731829179016</v>
      </c>
      <c r="C17" s="194">
        <v>566.26911424319553</v>
      </c>
      <c r="D17" s="195">
        <v>11</v>
      </c>
      <c r="E17" s="177"/>
      <c r="F17" s="177"/>
      <c r="G17" s="177"/>
      <c r="H17" s="177"/>
    </row>
    <row r="18" spans="1:8" x14ac:dyDescent="0.25">
      <c r="A18" s="179" t="s">
        <v>31</v>
      </c>
      <c r="B18" s="193">
        <v>102.53963026317547</v>
      </c>
      <c r="C18" s="194">
        <v>138.97301275570931</v>
      </c>
      <c r="D18" s="195">
        <v>24</v>
      </c>
      <c r="E18" s="177"/>
      <c r="F18" s="177"/>
      <c r="G18" s="177"/>
      <c r="H18" s="177"/>
    </row>
    <row r="19" spans="1:8" x14ac:dyDescent="0.25">
      <c r="A19" s="179" t="s">
        <v>94</v>
      </c>
      <c r="B19" s="193">
        <v>168.15690363320326</v>
      </c>
      <c r="C19" s="194">
        <v>151.65923564188299</v>
      </c>
      <c r="D19" s="195">
        <v>9</v>
      </c>
      <c r="E19" s="177"/>
      <c r="F19" s="177"/>
      <c r="G19" s="177"/>
      <c r="H19" s="177"/>
    </row>
    <row r="20" spans="1:8" x14ac:dyDescent="0.25">
      <c r="A20" s="179" t="s">
        <v>105</v>
      </c>
      <c r="B20" s="193">
        <v>70.572401678294995</v>
      </c>
      <c r="C20" s="194">
        <v>46.922537801043283</v>
      </c>
      <c r="D20" s="195">
        <v>12</v>
      </c>
      <c r="E20" s="177"/>
      <c r="F20" s="177"/>
      <c r="G20" s="177"/>
      <c r="H20" s="177"/>
    </row>
    <row r="21" spans="1:8" x14ac:dyDescent="0.25">
      <c r="A21" s="181" t="s">
        <v>163</v>
      </c>
      <c r="B21" s="196">
        <v>3879031779267822.5</v>
      </c>
      <c r="C21" s="197">
        <v>3.8973377682735352E+16</v>
      </c>
      <c r="D21" s="198">
        <v>101</v>
      </c>
      <c r="E21" s="177"/>
      <c r="F21" s="177"/>
      <c r="G21" s="177"/>
      <c r="H21" s="177"/>
    </row>
    <row r="22" spans="1:8" x14ac:dyDescent="0.25">
      <c r="A22" s="177"/>
      <c r="B22" s="177"/>
      <c r="C22" s="177"/>
      <c r="D22" s="177"/>
      <c r="E22" s="177"/>
      <c r="F22" s="177"/>
      <c r="G22" s="177"/>
      <c r="H22" s="177"/>
    </row>
    <row r="23" spans="1:8" x14ac:dyDescent="0.25">
      <c r="A23" s="345" t="s">
        <v>207</v>
      </c>
      <c r="B23" s="345"/>
      <c r="C23" s="345"/>
      <c r="D23" s="345"/>
      <c r="E23" s="345"/>
      <c r="F23" s="345"/>
      <c r="G23" s="177"/>
      <c r="H23" s="177"/>
    </row>
    <row r="24" spans="1:8" ht="24.75" x14ac:dyDescent="0.25">
      <c r="A24" s="349" t="s">
        <v>156</v>
      </c>
      <c r="B24" s="349"/>
      <c r="C24" s="187" t="s">
        <v>164</v>
      </c>
      <c r="D24" s="188" t="s">
        <v>165</v>
      </c>
      <c r="E24" s="188" t="s">
        <v>166</v>
      </c>
      <c r="F24" s="189" t="s">
        <v>167</v>
      </c>
      <c r="G24" s="177"/>
      <c r="H24" s="177"/>
    </row>
    <row r="25" spans="1:8" ht="24" x14ac:dyDescent="0.25">
      <c r="A25" s="344" t="s">
        <v>15</v>
      </c>
      <c r="B25" s="183" t="s">
        <v>168</v>
      </c>
      <c r="C25" s="199">
        <v>7.939505034393572</v>
      </c>
      <c r="D25" s="200">
        <v>6</v>
      </c>
      <c r="E25" s="200">
        <v>94</v>
      </c>
      <c r="F25" s="201">
        <v>6.1842041552628732E-7</v>
      </c>
      <c r="G25" s="177"/>
      <c r="H25" s="177"/>
    </row>
    <row r="26" spans="1:8" ht="24" x14ac:dyDescent="0.25">
      <c r="A26" s="341"/>
      <c r="B26" s="179" t="s">
        <v>169</v>
      </c>
      <c r="C26" s="202">
        <v>1.5682989851454958</v>
      </c>
      <c r="D26" s="203">
        <v>6</v>
      </c>
      <c r="E26" s="203">
        <v>94</v>
      </c>
      <c r="F26" s="204">
        <v>0.16499145924448932</v>
      </c>
      <c r="G26" s="177"/>
      <c r="H26" s="177"/>
    </row>
    <row r="27" spans="1:8" ht="60" x14ac:dyDescent="0.25">
      <c r="A27" s="341"/>
      <c r="B27" s="179" t="s">
        <v>170</v>
      </c>
      <c r="C27" s="202">
        <v>1.5682989851454958</v>
      </c>
      <c r="D27" s="203">
        <v>6</v>
      </c>
      <c r="E27" s="205">
        <v>9.0000012823636517</v>
      </c>
      <c r="F27" s="204">
        <v>0.26090972769585119</v>
      </c>
      <c r="G27" s="177"/>
      <c r="H27" s="177"/>
    </row>
    <row r="28" spans="1:8" ht="36" x14ac:dyDescent="0.25">
      <c r="A28" s="342"/>
      <c r="B28" s="181" t="s">
        <v>171</v>
      </c>
      <c r="C28" s="206">
        <v>4.1413018042008565</v>
      </c>
      <c r="D28" s="207">
        <v>6</v>
      </c>
      <c r="E28" s="207">
        <v>94</v>
      </c>
      <c r="F28" s="208">
        <v>9.8069642808034881E-4</v>
      </c>
      <c r="G28" s="177"/>
      <c r="H28" s="177"/>
    </row>
    <row r="29" spans="1:8" x14ac:dyDescent="0.25">
      <c r="A29" s="343" t="s">
        <v>172</v>
      </c>
      <c r="B29" s="343"/>
      <c r="C29" s="343"/>
      <c r="D29" s="343"/>
      <c r="E29" s="343"/>
      <c r="F29" s="343"/>
      <c r="G29" s="177"/>
      <c r="H29" s="177"/>
    </row>
    <row r="30" spans="1:8" x14ac:dyDescent="0.25">
      <c r="A30" s="343" t="s">
        <v>218</v>
      </c>
      <c r="B30" s="343"/>
      <c r="C30" s="343"/>
      <c r="D30" s="343"/>
      <c r="E30" s="343"/>
      <c r="F30" s="343"/>
      <c r="G30" s="177"/>
      <c r="H30" s="177"/>
    </row>
    <row r="31" spans="1:8" x14ac:dyDescent="0.25">
      <c r="A31" s="343" t="s">
        <v>174</v>
      </c>
      <c r="B31" s="343"/>
      <c r="C31" s="343"/>
      <c r="D31" s="343"/>
      <c r="E31" s="343"/>
      <c r="F31" s="343"/>
      <c r="G31" s="177"/>
      <c r="H31" s="177"/>
    </row>
    <row r="32" spans="1:8" x14ac:dyDescent="0.25">
      <c r="A32" s="177"/>
      <c r="B32" s="177"/>
      <c r="C32" s="177"/>
      <c r="D32" s="177"/>
      <c r="E32" s="177"/>
      <c r="F32" s="177"/>
      <c r="G32" s="177"/>
      <c r="H32" s="177"/>
    </row>
    <row r="33" spans="1:8" x14ac:dyDescent="0.25">
      <c r="A33" s="345" t="s">
        <v>175</v>
      </c>
      <c r="B33" s="345"/>
      <c r="C33" s="345"/>
      <c r="D33" s="345"/>
      <c r="E33" s="345"/>
      <c r="F33" s="345"/>
      <c r="G33" s="177"/>
      <c r="H33" s="177"/>
    </row>
    <row r="34" spans="1:8" x14ac:dyDescent="0.25">
      <c r="A34" s="346" t="s">
        <v>160</v>
      </c>
      <c r="B34" s="346" t="s">
        <v>15</v>
      </c>
      <c r="C34" s="347"/>
      <c r="D34" s="347"/>
      <c r="E34" s="347"/>
      <c r="F34" s="347"/>
      <c r="G34" s="177"/>
      <c r="H34" s="177"/>
    </row>
    <row r="35" spans="1:8" ht="36.75" x14ac:dyDescent="0.25">
      <c r="A35" s="186" t="s">
        <v>176</v>
      </c>
      <c r="B35" s="187" t="s">
        <v>177</v>
      </c>
      <c r="C35" s="188" t="s">
        <v>178</v>
      </c>
      <c r="D35" s="188" t="s">
        <v>179</v>
      </c>
      <c r="E35" s="188" t="s">
        <v>180</v>
      </c>
      <c r="F35" s="189" t="s">
        <v>167</v>
      </c>
      <c r="G35" s="177"/>
      <c r="H35" s="177"/>
    </row>
    <row r="36" spans="1:8" ht="24" x14ac:dyDescent="0.25">
      <c r="A36" s="183" t="s">
        <v>181</v>
      </c>
      <c r="B36" s="209" t="s">
        <v>221</v>
      </c>
      <c r="C36" s="200">
        <v>6</v>
      </c>
      <c r="D36" s="210">
        <v>2.3035799038940638E+33</v>
      </c>
      <c r="E36" s="210">
        <v>1.5682989851454903</v>
      </c>
      <c r="F36" s="201">
        <v>0.16499145924449077</v>
      </c>
      <c r="G36" s="177"/>
      <c r="H36" s="177"/>
    </row>
    <row r="37" spans="1:8" x14ac:dyDescent="0.25">
      <c r="A37" s="179" t="s">
        <v>182</v>
      </c>
      <c r="B37" s="202">
        <v>2.7712343899955188E+33</v>
      </c>
      <c r="C37" s="203">
        <v>1</v>
      </c>
      <c r="D37" s="205">
        <v>2.7712343899955188E+33</v>
      </c>
      <c r="E37" s="205">
        <v>1.8866825822205655</v>
      </c>
      <c r="F37" s="204">
        <v>0.17284365287901654</v>
      </c>
      <c r="G37" s="177"/>
      <c r="H37" s="177"/>
    </row>
    <row r="38" spans="1:8" ht="24" x14ac:dyDescent="0.25">
      <c r="A38" s="179" t="s">
        <v>155</v>
      </c>
      <c r="B38" s="202">
        <v>1.382147942336441E+34</v>
      </c>
      <c r="C38" s="203">
        <v>6</v>
      </c>
      <c r="D38" s="205">
        <v>2.3035799038940684E+33</v>
      </c>
      <c r="E38" s="205">
        <v>1.5682989851454936</v>
      </c>
      <c r="F38" s="204">
        <v>0.16499145924448932</v>
      </c>
      <c r="G38" s="177"/>
      <c r="H38" s="177"/>
    </row>
    <row r="39" spans="1:8" x14ac:dyDescent="0.25">
      <c r="A39" s="179" t="s">
        <v>183</v>
      </c>
      <c r="B39" s="202">
        <v>1.38070937376749E+35</v>
      </c>
      <c r="C39" s="203">
        <v>94</v>
      </c>
      <c r="D39" s="205">
        <v>1.4688397593271169E+33</v>
      </c>
      <c r="E39" s="211"/>
      <c r="F39" s="212"/>
      <c r="G39" s="177"/>
      <c r="H39" s="177"/>
    </row>
    <row r="40" spans="1:8" x14ac:dyDescent="0.25">
      <c r="A40" s="179" t="s">
        <v>163</v>
      </c>
      <c r="B40" s="202">
        <v>1.5341215244211494E+35</v>
      </c>
      <c r="C40" s="203">
        <v>101</v>
      </c>
      <c r="D40" s="211"/>
      <c r="E40" s="211"/>
      <c r="F40" s="212"/>
      <c r="G40" s="177"/>
      <c r="H40" s="177"/>
    </row>
    <row r="41" spans="1:8" ht="24" x14ac:dyDescent="0.25">
      <c r="A41" s="181" t="s">
        <v>184</v>
      </c>
      <c r="B41" s="206">
        <v>1.5189241680011338E+35</v>
      </c>
      <c r="C41" s="207">
        <v>100</v>
      </c>
      <c r="D41" s="213"/>
      <c r="E41" s="213"/>
      <c r="F41" s="214"/>
      <c r="G41" s="177"/>
      <c r="H41" s="177"/>
    </row>
    <row r="42" spans="1:8" x14ac:dyDescent="0.25">
      <c r="A42" s="343" t="s">
        <v>219</v>
      </c>
      <c r="B42" s="343"/>
      <c r="C42" s="343"/>
      <c r="D42" s="343"/>
      <c r="E42" s="343"/>
      <c r="F42" s="343"/>
      <c r="G42" s="177"/>
      <c r="H42" s="177"/>
    </row>
    <row r="43" spans="1:8" x14ac:dyDescent="0.25">
      <c r="A43" s="177"/>
      <c r="B43" s="177"/>
      <c r="C43" s="177"/>
      <c r="D43" s="177"/>
      <c r="E43" s="177"/>
      <c r="F43" s="177"/>
      <c r="G43" s="177"/>
      <c r="H43" s="177"/>
    </row>
    <row r="44" spans="1:8" x14ac:dyDescent="0.25">
      <c r="A44" s="177"/>
      <c r="B44" s="177"/>
      <c r="C44" s="177"/>
      <c r="D44" s="177"/>
      <c r="E44" s="177"/>
      <c r="F44" s="177"/>
      <c r="G44" s="177"/>
      <c r="H44" s="177"/>
    </row>
    <row r="45" spans="1:8" x14ac:dyDescent="0.25">
      <c r="A45" s="178" t="s">
        <v>186</v>
      </c>
      <c r="B45" s="177"/>
      <c r="C45" s="177"/>
      <c r="D45" s="177"/>
      <c r="E45" s="177"/>
      <c r="F45" s="177"/>
      <c r="G45" s="177"/>
      <c r="H45" s="177"/>
    </row>
    <row r="46" spans="1:8" x14ac:dyDescent="0.25">
      <c r="A46" s="177"/>
      <c r="B46" s="177"/>
      <c r="C46" s="177"/>
      <c r="D46" s="177"/>
      <c r="E46" s="177"/>
      <c r="F46" s="177"/>
      <c r="G46" s="177"/>
      <c r="H46" s="177"/>
    </row>
    <row r="47" spans="1:8" x14ac:dyDescent="0.25">
      <c r="A47" s="345" t="s">
        <v>187</v>
      </c>
      <c r="B47" s="345"/>
      <c r="C47" s="345"/>
      <c r="D47" s="345"/>
      <c r="E47" s="177"/>
      <c r="F47" s="177"/>
      <c r="G47" s="177"/>
      <c r="H47" s="177"/>
    </row>
    <row r="48" spans="1:8" x14ac:dyDescent="0.25">
      <c r="A48" s="346" t="s">
        <v>160</v>
      </c>
      <c r="B48" s="346" t="s">
        <v>15</v>
      </c>
      <c r="C48" s="347"/>
      <c r="D48" s="347"/>
      <c r="E48" s="177"/>
      <c r="F48" s="177"/>
      <c r="G48" s="177"/>
      <c r="H48" s="177"/>
    </row>
    <row r="49" spans="1:8" x14ac:dyDescent="0.25">
      <c r="A49" s="350" t="s">
        <v>161</v>
      </c>
      <c r="B49" s="352" t="s">
        <v>188</v>
      </c>
      <c r="C49" s="352" t="s">
        <v>189</v>
      </c>
      <c r="D49" s="354"/>
      <c r="E49" s="177"/>
      <c r="F49" s="177"/>
      <c r="G49" s="177"/>
      <c r="H49" s="177"/>
    </row>
    <row r="50" spans="1:8" ht="24.75" x14ac:dyDescent="0.25">
      <c r="A50" s="351"/>
      <c r="B50" s="353"/>
      <c r="C50" s="188" t="s">
        <v>190</v>
      </c>
      <c r="D50" s="189" t="s">
        <v>191</v>
      </c>
      <c r="E50" s="177"/>
      <c r="F50" s="177"/>
      <c r="G50" s="177"/>
      <c r="H50" s="177"/>
    </row>
    <row r="51" spans="1:8" x14ac:dyDescent="0.25">
      <c r="A51" s="215">
        <v>5596642068981618</v>
      </c>
      <c r="B51" s="216">
        <v>4074535562044864.5</v>
      </c>
      <c r="C51" s="216">
        <v>-2493443804175831</v>
      </c>
      <c r="D51" s="217">
        <v>1.3686727942139068E+16</v>
      </c>
      <c r="E51" s="177"/>
      <c r="F51" s="177"/>
      <c r="G51" s="177"/>
      <c r="H51" s="177"/>
    </row>
    <row r="52" spans="1:8" x14ac:dyDescent="0.25">
      <c r="A52" s="177"/>
      <c r="B52" s="177"/>
      <c r="C52" s="177"/>
      <c r="D52" s="177"/>
      <c r="E52" s="177"/>
      <c r="F52" s="177"/>
      <c r="G52" s="177"/>
      <c r="H52" s="177"/>
    </row>
    <row r="53" spans="1:8" x14ac:dyDescent="0.25">
      <c r="A53" s="177"/>
      <c r="B53" s="177"/>
      <c r="C53" s="177"/>
      <c r="D53" s="177"/>
      <c r="E53" s="177"/>
      <c r="F53" s="177"/>
      <c r="G53" s="177"/>
      <c r="H53" s="177"/>
    </row>
    <row r="54" spans="1:8" x14ac:dyDescent="0.25">
      <c r="A54" s="178" t="s">
        <v>192</v>
      </c>
      <c r="B54" s="177"/>
      <c r="C54" s="177"/>
      <c r="D54" s="177"/>
      <c r="E54" s="177"/>
      <c r="F54" s="177"/>
      <c r="G54" s="177"/>
      <c r="H54" s="177"/>
    </row>
    <row r="55" spans="1:8" x14ac:dyDescent="0.25">
      <c r="A55" s="177"/>
      <c r="B55" s="177"/>
      <c r="C55" s="177"/>
      <c r="D55" s="177"/>
      <c r="E55" s="177"/>
      <c r="F55" s="177"/>
      <c r="G55" s="177"/>
      <c r="H55" s="177"/>
    </row>
    <row r="56" spans="1:8" x14ac:dyDescent="0.25">
      <c r="A56" s="345" t="s">
        <v>193</v>
      </c>
      <c r="B56" s="345"/>
      <c r="C56" s="345"/>
      <c r="D56" s="345"/>
      <c r="E56" s="345"/>
      <c r="F56" s="177"/>
      <c r="G56" s="177"/>
      <c r="H56" s="177"/>
    </row>
    <row r="57" spans="1:8" x14ac:dyDescent="0.25">
      <c r="A57" s="346" t="s">
        <v>160</v>
      </c>
      <c r="B57" s="346" t="s">
        <v>15</v>
      </c>
      <c r="C57" s="347"/>
      <c r="D57" s="347"/>
      <c r="E57" s="347"/>
      <c r="F57" s="177"/>
      <c r="G57" s="177"/>
      <c r="H57" s="177"/>
    </row>
    <row r="58" spans="1:8" x14ac:dyDescent="0.25">
      <c r="A58" s="348" t="s">
        <v>155</v>
      </c>
      <c r="B58" s="350" t="s">
        <v>161</v>
      </c>
      <c r="C58" s="352" t="s">
        <v>188</v>
      </c>
      <c r="D58" s="352" t="s">
        <v>189</v>
      </c>
      <c r="E58" s="354"/>
      <c r="F58" s="177"/>
      <c r="G58" s="177"/>
      <c r="H58" s="177"/>
    </row>
    <row r="59" spans="1:8" ht="24.75" x14ac:dyDescent="0.25">
      <c r="A59" s="349"/>
      <c r="B59" s="351"/>
      <c r="C59" s="353"/>
      <c r="D59" s="188" t="s">
        <v>190</v>
      </c>
      <c r="E59" s="189" t="s">
        <v>191</v>
      </c>
      <c r="F59" s="177"/>
      <c r="G59" s="177"/>
      <c r="H59" s="177"/>
    </row>
    <row r="60" spans="1:8" x14ac:dyDescent="0.25">
      <c r="A60" s="183" t="s">
        <v>26</v>
      </c>
      <c r="B60" s="199">
        <v>8632438666419.5</v>
      </c>
      <c r="C60" s="210">
        <v>1.1063603087478316E+16</v>
      </c>
      <c r="D60" s="210">
        <v>-2.1958410843024764E+16</v>
      </c>
      <c r="E60" s="201">
        <v>2.1975675720357604E+16</v>
      </c>
      <c r="F60" s="177"/>
      <c r="G60" s="177"/>
      <c r="H60" s="177"/>
    </row>
    <row r="61" spans="1:8" x14ac:dyDescent="0.25">
      <c r="A61" s="179" t="s">
        <v>101</v>
      </c>
      <c r="B61" s="202">
        <v>3.9167862044204016E+16</v>
      </c>
      <c r="C61" s="205">
        <v>1.211956995659135E+16</v>
      </c>
      <c r="D61" s="205">
        <v>1.5104171790054872E+16</v>
      </c>
      <c r="E61" s="204">
        <v>6.323155229835316E+16</v>
      </c>
      <c r="F61" s="177"/>
      <c r="G61" s="177"/>
      <c r="H61" s="177"/>
    </row>
    <row r="62" spans="1:8" x14ac:dyDescent="0.25">
      <c r="A62" s="179" t="s">
        <v>19</v>
      </c>
      <c r="B62" s="202">
        <v>147.28260869565219</v>
      </c>
      <c r="C62" s="205">
        <v>7991407775330561</v>
      </c>
      <c r="D62" s="205">
        <v>-1.58671274714303E+16</v>
      </c>
      <c r="E62" s="204">
        <v>1.5867127471430596E+16</v>
      </c>
      <c r="F62" s="177"/>
      <c r="G62" s="177"/>
      <c r="H62" s="177"/>
    </row>
    <row r="63" spans="1:8" x14ac:dyDescent="0.25">
      <c r="A63" s="179" t="s">
        <v>49</v>
      </c>
      <c r="B63" s="202">
        <v>416.5</v>
      </c>
      <c r="C63" s="205">
        <v>1.1555556551354682E+16</v>
      </c>
      <c r="D63" s="205">
        <v>-2.294382841652456E+16</v>
      </c>
      <c r="E63" s="204">
        <v>2.2943828416525392E+16</v>
      </c>
      <c r="F63" s="177"/>
      <c r="G63" s="177"/>
      <c r="H63" s="177"/>
    </row>
    <row r="64" spans="1:8" x14ac:dyDescent="0.25">
      <c r="A64" s="179" t="s">
        <v>31</v>
      </c>
      <c r="B64" s="202">
        <v>103.83333333333334</v>
      </c>
      <c r="C64" s="205">
        <v>7823148767512341</v>
      </c>
      <c r="D64" s="205">
        <v>-1.5533045267102124E+16</v>
      </c>
      <c r="E64" s="204">
        <v>1.5533045267102332E+16</v>
      </c>
      <c r="F64" s="177"/>
      <c r="G64" s="177"/>
      <c r="H64" s="177"/>
    </row>
    <row r="65" spans="1:8" x14ac:dyDescent="0.25">
      <c r="A65" s="179" t="s">
        <v>94</v>
      </c>
      <c r="B65" s="202">
        <v>169.38888888888889</v>
      </c>
      <c r="C65" s="205">
        <v>1.2775148441525562E+16</v>
      </c>
      <c r="D65" s="205">
        <v>-2.5365356703968968E+16</v>
      </c>
      <c r="E65" s="204">
        <v>2.5365356703969304E+16</v>
      </c>
      <c r="F65" s="177"/>
      <c r="G65" s="177"/>
      <c r="H65" s="177"/>
    </row>
    <row r="66" spans="1:8" x14ac:dyDescent="0.25">
      <c r="A66" s="181" t="s">
        <v>105</v>
      </c>
      <c r="B66" s="206">
        <v>57.833333333333329</v>
      </c>
      <c r="C66" s="218">
        <v>1.1063603087478316E+16</v>
      </c>
      <c r="D66" s="218">
        <v>-2.1967043281691128E+16</v>
      </c>
      <c r="E66" s="208">
        <v>2.196704328169124E+16</v>
      </c>
      <c r="F66" s="177"/>
      <c r="G66" s="177"/>
      <c r="H66" s="177"/>
    </row>
    <row r="67" spans="1:8" x14ac:dyDescent="0.25">
      <c r="A67" s="177"/>
      <c r="B67" s="177"/>
      <c r="C67" s="177"/>
      <c r="D67" s="177"/>
      <c r="E67" s="177"/>
      <c r="F67" s="177"/>
      <c r="G67" s="177"/>
      <c r="H67" s="177"/>
    </row>
    <row r="68" spans="1:8" x14ac:dyDescent="0.25">
      <c r="A68" s="345" t="s">
        <v>194</v>
      </c>
      <c r="B68" s="345"/>
      <c r="C68" s="345"/>
      <c r="D68" s="345"/>
      <c r="E68" s="345"/>
      <c r="F68" s="345"/>
      <c r="G68" s="345"/>
      <c r="H68" s="177"/>
    </row>
    <row r="69" spans="1:8" x14ac:dyDescent="0.25">
      <c r="A69" s="346" t="s">
        <v>160</v>
      </c>
      <c r="B69" s="346" t="s">
        <v>15</v>
      </c>
      <c r="C69" s="347"/>
      <c r="D69" s="347"/>
      <c r="E69" s="347"/>
      <c r="F69" s="347"/>
      <c r="G69" s="347"/>
      <c r="H69" s="177"/>
    </row>
    <row r="70" spans="1:8" x14ac:dyDescent="0.25">
      <c r="A70" s="348" t="s">
        <v>195</v>
      </c>
      <c r="B70" s="348"/>
      <c r="C70" s="350" t="s">
        <v>196</v>
      </c>
      <c r="D70" s="352" t="s">
        <v>188</v>
      </c>
      <c r="E70" s="352" t="s">
        <v>209</v>
      </c>
      <c r="F70" s="352" t="s">
        <v>210</v>
      </c>
      <c r="G70" s="354"/>
      <c r="H70" s="177"/>
    </row>
    <row r="71" spans="1:8" ht="24.75" x14ac:dyDescent="0.25">
      <c r="A71" s="349"/>
      <c r="B71" s="349"/>
      <c r="C71" s="351"/>
      <c r="D71" s="353"/>
      <c r="E71" s="353"/>
      <c r="F71" s="188" t="s">
        <v>190</v>
      </c>
      <c r="G71" s="189" t="s">
        <v>191</v>
      </c>
      <c r="H71" s="177"/>
    </row>
    <row r="72" spans="1:8" x14ac:dyDescent="0.25">
      <c r="A72" s="344" t="s">
        <v>26</v>
      </c>
      <c r="B72" s="183" t="s">
        <v>101</v>
      </c>
      <c r="C72" s="199">
        <v>-3.91592296055376E+16</v>
      </c>
      <c r="D72" s="210">
        <v>1.640997529583672E+16</v>
      </c>
      <c r="E72" s="210">
        <v>0.39947059837515453</v>
      </c>
      <c r="F72" s="210">
        <v>-9.0404903331706656E+16</v>
      </c>
      <c r="G72" s="201">
        <v>1.2086444120631448E+16</v>
      </c>
      <c r="H72" s="177"/>
    </row>
    <row r="73" spans="1:8" x14ac:dyDescent="0.25">
      <c r="A73" s="341"/>
      <c r="B73" s="179" t="s">
        <v>19</v>
      </c>
      <c r="C73" s="202">
        <v>8632438666272.2178</v>
      </c>
      <c r="D73" s="205">
        <v>1.3647927004086498E+16</v>
      </c>
      <c r="E73" s="205">
        <v>1</v>
      </c>
      <c r="F73" s="205">
        <v>-4.2611615409447704E+16</v>
      </c>
      <c r="G73" s="204">
        <v>4.2628880286780248E+16</v>
      </c>
      <c r="H73" s="177"/>
    </row>
    <row r="74" spans="1:8" x14ac:dyDescent="0.25">
      <c r="A74" s="341"/>
      <c r="B74" s="179" t="s">
        <v>49</v>
      </c>
      <c r="C74" s="202">
        <v>8632438666003</v>
      </c>
      <c r="D74" s="205">
        <v>1.5997943633130348E+16</v>
      </c>
      <c r="E74" s="205">
        <v>1</v>
      </c>
      <c r="F74" s="205">
        <v>-4.9950333673917632E+16</v>
      </c>
      <c r="G74" s="204">
        <v>4.9967598551249632E+16</v>
      </c>
      <c r="H74" s="177"/>
    </row>
    <row r="75" spans="1:8" x14ac:dyDescent="0.25">
      <c r="A75" s="341"/>
      <c r="B75" s="179" t="s">
        <v>31</v>
      </c>
      <c r="C75" s="202">
        <v>8632438666315.667</v>
      </c>
      <c r="D75" s="205">
        <v>1.3550091140501218E+16</v>
      </c>
      <c r="E75" s="205">
        <v>1</v>
      </c>
      <c r="F75" s="205">
        <v>-4.2306089980333752E+16</v>
      </c>
      <c r="G75" s="204">
        <v>4.2323354857666376E+16</v>
      </c>
      <c r="H75" s="177"/>
    </row>
    <row r="76" spans="1:8" x14ac:dyDescent="0.25">
      <c r="A76" s="341"/>
      <c r="B76" s="179" t="s">
        <v>94</v>
      </c>
      <c r="C76" s="202">
        <v>8632438666250.1113</v>
      </c>
      <c r="D76" s="205">
        <v>1.689993286910551E+16</v>
      </c>
      <c r="E76" s="205">
        <v>1</v>
      </c>
      <c r="F76" s="205">
        <v>-5.2767098797447256E+16</v>
      </c>
      <c r="G76" s="204">
        <v>5.2784363674779752E+16</v>
      </c>
      <c r="H76" s="177"/>
    </row>
    <row r="77" spans="1:8" x14ac:dyDescent="0.25">
      <c r="A77" s="340"/>
      <c r="B77" s="219" t="s">
        <v>105</v>
      </c>
      <c r="C77" s="220">
        <v>8632438666361.667</v>
      </c>
      <c r="D77" s="221">
        <v>1.5646297535024682E+16</v>
      </c>
      <c r="E77" s="221">
        <v>1</v>
      </c>
      <c r="F77" s="221">
        <v>-4.88522003199216E+16</v>
      </c>
      <c r="G77" s="222">
        <v>4.886946519725432E+16</v>
      </c>
      <c r="H77" s="177"/>
    </row>
    <row r="78" spans="1:8" x14ac:dyDescent="0.25">
      <c r="A78" s="340" t="s">
        <v>101</v>
      </c>
      <c r="B78" s="179" t="s">
        <v>26</v>
      </c>
      <c r="C78" s="202">
        <v>3.91592296055376E+16</v>
      </c>
      <c r="D78" s="205">
        <v>1.640997529583672E+16</v>
      </c>
      <c r="E78" s="205">
        <v>0.39947059837515453</v>
      </c>
      <c r="F78" s="205">
        <v>-1.2086444120631448E+16</v>
      </c>
      <c r="G78" s="204">
        <v>9.0404903331706656E+16</v>
      </c>
      <c r="H78" s="177"/>
    </row>
    <row r="79" spans="1:8" x14ac:dyDescent="0.25">
      <c r="A79" s="341"/>
      <c r="B79" s="179" t="s">
        <v>19</v>
      </c>
      <c r="C79" s="202">
        <v>3.9167862044203872E+16</v>
      </c>
      <c r="D79" s="205">
        <v>1.4517113148430214E+16</v>
      </c>
      <c r="E79" s="205">
        <v>0.17363732918244837</v>
      </c>
      <c r="F79" s="205">
        <v>-6166712227768008</v>
      </c>
      <c r="G79" s="204">
        <v>8.4502436316175744E+16</v>
      </c>
      <c r="H79" s="177"/>
    </row>
    <row r="80" spans="1:8" x14ac:dyDescent="0.25">
      <c r="A80" s="341"/>
      <c r="B80" s="179" t="s">
        <v>49</v>
      </c>
      <c r="C80" s="202">
        <v>3.91678620442036E+16</v>
      </c>
      <c r="D80" s="205">
        <v>1.6745592349757822E+16</v>
      </c>
      <c r="E80" s="205">
        <v>0.45053252950435663</v>
      </c>
      <c r="F80" s="205">
        <v>-1.3125888947903952E+16</v>
      </c>
      <c r="G80" s="204">
        <v>9.1461613036311152E+16</v>
      </c>
      <c r="H80" s="177"/>
    </row>
    <row r="81" spans="1:8" x14ac:dyDescent="0.25">
      <c r="A81" s="341"/>
      <c r="B81" s="179" t="s">
        <v>31</v>
      </c>
      <c r="C81" s="202">
        <v>3.9167862044203912E+16</v>
      </c>
      <c r="D81" s="205">
        <v>1.4425173571619218E+16</v>
      </c>
      <c r="E81" s="205">
        <v>0.16550321925085079</v>
      </c>
      <c r="F81" s="205">
        <v>-5879599939611528</v>
      </c>
      <c r="G81" s="204">
        <v>8.421532402801936E+16</v>
      </c>
      <c r="H81" s="177"/>
    </row>
    <row r="82" spans="1:8" x14ac:dyDescent="0.25">
      <c r="A82" s="341"/>
      <c r="B82" s="179" t="s">
        <v>94</v>
      </c>
      <c r="C82" s="202">
        <v>3.9167862044203848E+16</v>
      </c>
      <c r="D82" s="205">
        <v>1.7609326893317776E+16</v>
      </c>
      <c r="E82" s="205">
        <v>0.59900866887074444</v>
      </c>
      <c r="F82" s="205">
        <v>-1.582319091255228E+16</v>
      </c>
      <c r="G82" s="204">
        <v>9.4158915000959968E+16</v>
      </c>
      <c r="H82" s="177"/>
    </row>
    <row r="83" spans="1:8" x14ac:dyDescent="0.25">
      <c r="A83" s="340"/>
      <c r="B83" s="219" t="s">
        <v>105</v>
      </c>
      <c r="C83" s="220">
        <v>3.916786204420396E+16</v>
      </c>
      <c r="D83" s="221">
        <v>1.640997529583672E+16</v>
      </c>
      <c r="E83" s="221">
        <v>0.39893298527006948</v>
      </c>
      <c r="F83" s="221">
        <v>-1.2077811681965088E+16</v>
      </c>
      <c r="G83" s="222">
        <v>9.0413535770373008E+16</v>
      </c>
      <c r="H83" s="177"/>
    </row>
    <row r="84" spans="1:8" x14ac:dyDescent="0.25">
      <c r="A84" s="340" t="s">
        <v>19</v>
      </c>
      <c r="B84" s="179" t="s">
        <v>26</v>
      </c>
      <c r="C84" s="202">
        <v>-8632438666272.2178</v>
      </c>
      <c r="D84" s="205">
        <v>1.3647927004086498E+16</v>
      </c>
      <c r="E84" s="205">
        <v>1</v>
      </c>
      <c r="F84" s="205">
        <v>-4.2628880286780248E+16</v>
      </c>
      <c r="G84" s="204">
        <v>4.2611615409447704E+16</v>
      </c>
      <c r="H84" s="177"/>
    </row>
    <row r="85" spans="1:8" x14ac:dyDescent="0.25">
      <c r="A85" s="341"/>
      <c r="B85" s="179" t="s">
        <v>101</v>
      </c>
      <c r="C85" s="202">
        <v>-3.9167862044203872E+16</v>
      </c>
      <c r="D85" s="205">
        <v>1.4517113148430214E+16</v>
      </c>
      <c r="E85" s="205">
        <v>0.17363732918244837</v>
      </c>
      <c r="F85" s="205">
        <v>-8.4502436316175744E+16</v>
      </c>
      <c r="G85" s="204">
        <v>6166712227768008</v>
      </c>
      <c r="H85" s="177"/>
    </row>
    <row r="86" spans="1:8" x14ac:dyDescent="0.25">
      <c r="A86" s="341"/>
      <c r="B86" s="179" t="s">
        <v>49</v>
      </c>
      <c r="C86" s="202">
        <v>-269.21739130434787</v>
      </c>
      <c r="D86" s="205">
        <v>1.4049679193603314E+16</v>
      </c>
      <c r="E86" s="205">
        <v>1</v>
      </c>
      <c r="F86" s="205">
        <v>-4.3874854345174368E+16</v>
      </c>
      <c r="G86" s="204">
        <v>4.3874854345173824E+16</v>
      </c>
      <c r="H86" s="177"/>
    </row>
    <row r="87" spans="1:8" x14ac:dyDescent="0.25">
      <c r="A87" s="341"/>
      <c r="B87" s="179" t="s">
        <v>31</v>
      </c>
      <c r="C87" s="202">
        <v>43.449275362318836</v>
      </c>
      <c r="D87" s="205">
        <v>1.1183213083467722E+16</v>
      </c>
      <c r="E87" s="205">
        <v>1</v>
      </c>
      <c r="F87" s="205">
        <v>-3.4923348667746428E+16</v>
      </c>
      <c r="G87" s="204">
        <v>3.4923348667746516E+16</v>
      </c>
      <c r="H87" s="177"/>
    </row>
    <row r="88" spans="1:8" x14ac:dyDescent="0.25">
      <c r="A88" s="341"/>
      <c r="B88" s="179" t="s">
        <v>94</v>
      </c>
      <c r="C88" s="202">
        <v>-22.106280193236714</v>
      </c>
      <c r="D88" s="205">
        <v>1.5068743011101716E+16</v>
      </c>
      <c r="E88" s="205">
        <v>1</v>
      </c>
      <c r="F88" s="205">
        <v>-4.7057224272989704E+16</v>
      </c>
      <c r="G88" s="204">
        <v>4.7057224272989656E+16</v>
      </c>
      <c r="H88" s="177"/>
    </row>
    <row r="89" spans="1:8" x14ac:dyDescent="0.25">
      <c r="A89" s="340"/>
      <c r="B89" s="219" t="s">
        <v>105</v>
      </c>
      <c r="C89" s="220">
        <v>89.449275362318843</v>
      </c>
      <c r="D89" s="221">
        <v>1.3647927004086498E+16</v>
      </c>
      <c r="E89" s="221">
        <v>1</v>
      </c>
      <c r="F89" s="221">
        <v>-4.2620247848113888E+16</v>
      </c>
      <c r="G89" s="222">
        <v>4.2620247848114064E+16</v>
      </c>
      <c r="H89" s="177"/>
    </row>
    <row r="90" spans="1:8" x14ac:dyDescent="0.25">
      <c r="A90" s="340" t="s">
        <v>49</v>
      </c>
      <c r="B90" s="179" t="s">
        <v>26</v>
      </c>
      <c r="C90" s="202">
        <v>-8632438666003</v>
      </c>
      <c r="D90" s="205">
        <v>1.5997943633130348E+16</v>
      </c>
      <c r="E90" s="205">
        <v>1</v>
      </c>
      <c r="F90" s="205">
        <v>-4.9967598551249632E+16</v>
      </c>
      <c r="G90" s="204">
        <v>4.9950333673917632E+16</v>
      </c>
      <c r="H90" s="177"/>
    </row>
    <row r="91" spans="1:8" x14ac:dyDescent="0.25">
      <c r="A91" s="341"/>
      <c r="B91" s="179" t="s">
        <v>101</v>
      </c>
      <c r="C91" s="202">
        <v>-3.91678620442036E+16</v>
      </c>
      <c r="D91" s="205">
        <v>1.6745592349757822E+16</v>
      </c>
      <c r="E91" s="205">
        <v>0.45053252950435663</v>
      </c>
      <c r="F91" s="205">
        <v>-9.1461613036311152E+16</v>
      </c>
      <c r="G91" s="204">
        <v>1.3125888947903952E+16</v>
      </c>
      <c r="H91" s="177"/>
    </row>
    <row r="92" spans="1:8" x14ac:dyDescent="0.25">
      <c r="A92" s="341"/>
      <c r="B92" s="179" t="s">
        <v>19</v>
      </c>
      <c r="C92" s="202">
        <v>269.21739130434787</v>
      </c>
      <c r="D92" s="205">
        <v>1.4049679193603314E+16</v>
      </c>
      <c r="E92" s="205">
        <v>1</v>
      </c>
      <c r="F92" s="205">
        <v>-4.3874854345173824E+16</v>
      </c>
      <c r="G92" s="204">
        <v>4.3874854345174368E+16</v>
      </c>
      <c r="H92" s="177"/>
    </row>
    <row r="93" spans="1:8" x14ac:dyDescent="0.25">
      <c r="A93" s="341"/>
      <c r="B93" s="179" t="s">
        <v>31</v>
      </c>
      <c r="C93" s="202">
        <v>312.66666666666669</v>
      </c>
      <c r="D93" s="205">
        <v>1.3954660291464854E+16</v>
      </c>
      <c r="E93" s="205">
        <v>1</v>
      </c>
      <c r="F93" s="205">
        <v>-4.3578125826755984E+16</v>
      </c>
      <c r="G93" s="204">
        <v>4.3578125826756608E+16</v>
      </c>
      <c r="H93" s="177"/>
    </row>
    <row r="94" spans="1:8" x14ac:dyDescent="0.25">
      <c r="A94" s="341"/>
      <c r="B94" s="179" t="s">
        <v>94</v>
      </c>
      <c r="C94" s="202">
        <v>247.11111111111114</v>
      </c>
      <c r="D94" s="205">
        <v>1.722600664444807E+16</v>
      </c>
      <c r="E94" s="205">
        <v>1</v>
      </c>
      <c r="F94" s="205">
        <v>-5.3794006401104176E+16</v>
      </c>
      <c r="G94" s="204">
        <v>5.3794006401104672E+16</v>
      </c>
      <c r="H94" s="177"/>
    </row>
    <row r="95" spans="1:8" x14ac:dyDescent="0.25">
      <c r="A95" s="340"/>
      <c r="B95" s="219" t="s">
        <v>105</v>
      </c>
      <c r="C95" s="220">
        <v>358.66666666666669</v>
      </c>
      <c r="D95" s="221">
        <v>1.5997943633130348E+16</v>
      </c>
      <c r="E95" s="221">
        <v>1</v>
      </c>
      <c r="F95" s="221">
        <v>-4.9958966112583272E+16</v>
      </c>
      <c r="G95" s="222">
        <v>4.9958966112583992E+16</v>
      </c>
      <c r="H95" s="177"/>
    </row>
    <row r="96" spans="1:8" x14ac:dyDescent="0.25">
      <c r="A96" s="340" t="s">
        <v>31</v>
      </c>
      <c r="B96" s="179" t="s">
        <v>26</v>
      </c>
      <c r="C96" s="202">
        <v>-8632438666315.667</v>
      </c>
      <c r="D96" s="205">
        <v>1.3550091140501218E+16</v>
      </c>
      <c r="E96" s="205">
        <v>1</v>
      </c>
      <c r="F96" s="205">
        <v>-4.2323354857666376E+16</v>
      </c>
      <c r="G96" s="204">
        <v>4.2306089980333752E+16</v>
      </c>
      <c r="H96" s="177"/>
    </row>
    <row r="97" spans="1:8" x14ac:dyDescent="0.25">
      <c r="A97" s="341"/>
      <c r="B97" s="179" t="s">
        <v>101</v>
      </c>
      <c r="C97" s="202">
        <v>-3.9167862044203912E+16</v>
      </c>
      <c r="D97" s="205">
        <v>1.4425173571619218E+16</v>
      </c>
      <c r="E97" s="205">
        <v>0.16550321925085079</v>
      </c>
      <c r="F97" s="205">
        <v>-8.421532402801936E+16</v>
      </c>
      <c r="G97" s="204">
        <v>5879599939611528</v>
      </c>
      <c r="H97" s="177"/>
    </row>
    <row r="98" spans="1:8" x14ac:dyDescent="0.25">
      <c r="A98" s="341"/>
      <c r="B98" s="179" t="s">
        <v>19</v>
      </c>
      <c r="C98" s="202">
        <v>-43.449275362318836</v>
      </c>
      <c r="D98" s="205">
        <v>1.1183213083467722E+16</v>
      </c>
      <c r="E98" s="205">
        <v>1</v>
      </c>
      <c r="F98" s="205">
        <v>-3.4923348667746516E+16</v>
      </c>
      <c r="G98" s="204">
        <v>3.4923348667746428E+16</v>
      </c>
      <c r="H98" s="177"/>
    </row>
    <row r="99" spans="1:8" x14ac:dyDescent="0.25">
      <c r="A99" s="341"/>
      <c r="B99" s="179" t="s">
        <v>49</v>
      </c>
      <c r="C99" s="202">
        <v>-312.66666666666669</v>
      </c>
      <c r="D99" s="205">
        <v>1.3954660291464854E+16</v>
      </c>
      <c r="E99" s="205">
        <v>1</v>
      </c>
      <c r="F99" s="205">
        <v>-4.3578125826756608E+16</v>
      </c>
      <c r="G99" s="204">
        <v>4.3578125826755984E+16</v>
      </c>
      <c r="H99" s="177"/>
    </row>
    <row r="100" spans="1:8" x14ac:dyDescent="0.25">
      <c r="A100" s="341"/>
      <c r="B100" s="179" t="s">
        <v>94</v>
      </c>
      <c r="C100" s="202">
        <v>-65.555555555555543</v>
      </c>
      <c r="D100" s="205">
        <v>1.4980189396053802E+16</v>
      </c>
      <c r="E100" s="205">
        <v>1</v>
      </c>
      <c r="F100" s="205">
        <v>-4.6780685790621064E+16</v>
      </c>
      <c r="G100" s="204">
        <v>4.6780685790620936E+16</v>
      </c>
      <c r="H100" s="177"/>
    </row>
    <row r="101" spans="1:8" x14ac:dyDescent="0.25">
      <c r="A101" s="340"/>
      <c r="B101" s="219" t="s">
        <v>105</v>
      </c>
      <c r="C101" s="220">
        <v>46.000000000000007</v>
      </c>
      <c r="D101" s="221">
        <v>1.3550091140501218E+16</v>
      </c>
      <c r="E101" s="221">
        <v>1</v>
      </c>
      <c r="F101" s="221">
        <v>-4.2314722419000016E+16</v>
      </c>
      <c r="G101" s="222">
        <v>4.2314722419000112E+16</v>
      </c>
      <c r="H101" s="177"/>
    </row>
    <row r="102" spans="1:8" x14ac:dyDescent="0.25">
      <c r="A102" s="340" t="s">
        <v>94</v>
      </c>
      <c r="B102" s="179" t="s">
        <v>26</v>
      </c>
      <c r="C102" s="202">
        <v>-8632438666250.1113</v>
      </c>
      <c r="D102" s="205">
        <v>1.689993286910551E+16</v>
      </c>
      <c r="E102" s="205">
        <v>1</v>
      </c>
      <c r="F102" s="205">
        <v>-5.2784363674779752E+16</v>
      </c>
      <c r="G102" s="204">
        <v>5.2767098797447256E+16</v>
      </c>
      <c r="H102" s="177"/>
    </row>
    <row r="103" spans="1:8" x14ac:dyDescent="0.25">
      <c r="A103" s="341"/>
      <c r="B103" s="179" t="s">
        <v>101</v>
      </c>
      <c r="C103" s="202">
        <v>-3.9167862044203848E+16</v>
      </c>
      <c r="D103" s="205">
        <v>1.7609326893317776E+16</v>
      </c>
      <c r="E103" s="205">
        <v>0.59900866887074444</v>
      </c>
      <c r="F103" s="205">
        <v>-9.4158915000959968E+16</v>
      </c>
      <c r="G103" s="204">
        <v>1.582319091255228E+16</v>
      </c>
      <c r="H103" s="177"/>
    </row>
    <row r="104" spans="1:8" x14ac:dyDescent="0.25">
      <c r="A104" s="341"/>
      <c r="B104" s="179" t="s">
        <v>19</v>
      </c>
      <c r="C104" s="202">
        <v>22.106280193236714</v>
      </c>
      <c r="D104" s="205">
        <v>1.5068743011101716E+16</v>
      </c>
      <c r="E104" s="205">
        <v>1</v>
      </c>
      <c r="F104" s="205">
        <v>-4.7057224272989656E+16</v>
      </c>
      <c r="G104" s="204">
        <v>4.7057224272989704E+16</v>
      </c>
      <c r="H104" s="177"/>
    </row>
    <row r="105" spans="1:8" x14ac:dyDescent="0.25">
      <c r="A105" s="341"/>
      <c r="B105" s="179" t="s">
        <v>49</v>
      </c>
      <c r="C105" s="202">
        <v>-247.11111111111114</v>
      </c>
      <c r="D105" s="205">
        <v>1.722600664444807E+16</v>
      </c>
      <c r="E105" s="205">
        <v>1</v>
      </c>
      <c r="F105" s="205">
        <v>-5.3794006401104672E+16</v>
      </c>
      <c r="G105" s="204">
        <v>5.3794006401104176E+16</v>
      </c>
      <c r="H105" s="177"/>
    </row>
    <row r="106" spans="1:8" x14ac:dyDescent="0.25">
      <c r="A106" s="341"/>
      <c r="B106" s="179" t="s">
        <v>31</v>
      </c>
      <c r="C106" s="202">
        <v>65.555555555555543</v>
      </c>
      <c r="D106" s="205">
        <v>1.4980189396053802E+16</v>
      </c>
      <c r="E106" s="205">
        <v>1</v>
      </c>
      <c r="F106" s="205">
        <v>-4.6780685790620936E+16</v>
      </c>
      <c r="G106" s="204">
        <v>4.6780685790621064E+16</v>
      </c>
      <c r="H106" s="177"/>
    </row>
    <row r="107" spans="1:8" x14ac:dyDescent="0.25">
      <c r="A107" s="340"/>
      <c r="B107" s="219" t="s">
        <v>105</v>
      </c>
      <c r="C107" s="220">
        <v>111.55555555555556</v>
      </c>
      <c r="D107" s="221">
        <v>1.689993286910551E+16</v>
      </c>
      <c r="E107" s="221">
        <v>1</v>
      </c>
      <c r="F107" s="221">
        <v>-5.2775731236113392E+16</v>
      </c>
      <c r="G107" s="222">
        <v>5.2775731236113616E+16</v>
      </c>
      <c r="H107" s="177"/>
    </row>
    <row r="108" spans="1:8" x14ac:dyDescent="0.25">
      <c r="A108" s="340" t="s">
        <v>105</v>
      </c>
      <c r="B108" s="179" t="s">
        <v>26</v>
      </c>
      <c r="C108" s="202">
        <v>-8632438666361.667</v>
      </c>
      <c r="D108" s="205">
        <v>1.5646297535024682E+16</v>
      </c>
      <c r="E108" s="205">
        <v>1</v>
      </c>
      <c r="F108" s="205">
        <v>-4.886946519725432E+16</v>
      </c>
      <c r="G108" s="204">
        <v>4.88522003199216E+16</v>
      </c>
      <c r="H108" s="177"/>
    </row>
    <row r="109" spans="1:8" x14ac:dyDescent="0.25">
      <c r="A109" s="341"/>
      <c r="B109" s="179" t="s">
        <v>101</v>
      </c>
      <c r="C109" s="202">
        <v>-3.916786204420396E+16</v>
      </c>
      <c r="D109" s="205">
        <v>1.640997529583672E+16</v>
      </c>
      <c r="E109" s="205">
        <v>0.39893298527006948</v>
      </c>
      <c r="F109" s="205">
        <v>-9.0413535770373008E+16</v>
      </c>
      <c r="G109" s="204">
        <v>1.2077811681965088E+16</v>
      </c>
      <c r="H109" s="177"/>
    </row>
    <row r="110" spans="1:8" x14ac:dyDescent="0.25">
      <c r="A110" s="341"/>
      <c r="B110" s="179" t="s">
        <v>19</v>
      </c>
      <c r="C110" s="202">
        <v>-89.449275362318843</v>
      </c>
      <c r="D110" s="205">
        <v>1.3647927004086498E+16</v>
      </c>
      <c r="E110" s="205">
        <v>1</v>
      </c>
      <c r="F110" s="205">
        <v>-4.2620247848114064E+16</v>
      </c>
      <c r="G110" s="204">
        <v>4.2620247848113888E+16</v>
      </c>
      <c r="H110" s="177"/>
    </row>
    <row r="111" spans="1:8" x14ac:dyDescent="0.25">
      <c r="A111" s="341"/>
      <c r="B111" s="179" t="s">
        <v>49</v>
      </c>
      <c r="C111" s="202">
        <v>-358.66666666666669</v>
      </c>
      <c r="D111" s="205">
        <v>1.5997943633130348E+16</v>
      </c>
      <c r="E111" s="205">
        <v>1</v>
      </c>
      <c r="F111" s="205">
        <v>-4.9958966112583992E+16</v>
      </c>
      <c r="G111" s="204">
        <v>4.9958966112583272E+16</v>
      </c>
      <c r="H111" s="177"/>
    </row>
    <row r="112" spans="1:8" x14ac:dyDescent="0.25">
      <c r="A112" s="341"/>
      <c r="B112" s="179" t="s">
        <v>31</v>
      </c>
      <c r="C112" s="202">
        <v>-46.000000000000007</v>
      </c>
      <c r="D112" s="205">
        <v>1.3550091140501218E+16</v>
      </c>
      <c r="E112" s="205">
        <v>1</v>
      </c>
      <c r="F112" s="205">
        <v>-4.2314722419000112E+16</v>
      </c>
      <c r="G112" s="204">
        <v>4.2314722419000016E+16</v>
      </c>
      <c r="H112" s="177"/>
    </row>
    <row r="113" spans="1:8" x14ac:dyDescent="0.25">
      <c r="A113" s="342"/>
      <c r="B113" s="181" t="s">
        <v>94</v>
      </c>
      <c r="C113" s="206">
        <v>-111.55555555555556</v>
      </c>
      <c r="D113" s="218">
        <v>1.689993286910551E+16</v>
      </c>
      <c r="E113" s="218">
        <v>1</v>
      </c>
      <c r="F113" s="218">
        <v>-5.2775731236113616E+16</v>
      </c>
      <c r="G113" s="208">
        <v>5.2775731236113392E+16</v>
      </c>
      <c r="H113" s="177"/>
    </row>
    <row r="114" spans="1:8" x14ac:dyDescent="0.25">
      <c r="A114" s="343" t="s">
        <v>197</v>
      </c>
      <c r="B114" s="343"/>
      <c r="C114" s="343"/>
      <c r="D114" s="343"/>
      <c r="E114" s="343"/>
      <c r="F114" s="343"/>
      <c r="G114" s="343"/>
      <c r="H114" s="177"/>
    </row>
    <row r="115" spans="1:8" x14ac:dyDescent="0.25">
      <c r="A115" s="343" t="s">
        <v>198</v>
      </c>
      <c r="B115" s="343"/>
      <c r="C115" s="343"/>
      <c r="D115" s="343"/>
      <c r="E115" s="343"/>
      <c r="F115" s="343"/>
      <c r="G115" s="343"/>
      <c r="H115" s="177"/>
    </row>
    <row r="116" spans="1:8" x14ac:dyDescent="0.25">
      <c r="A116" s="177"/>
      <c r="B116" s="177"/>
      <c r="C116" s="177"/>
      <c r="D116" s="177"/>
      <c r="E116" s="177"/>
      <c r="F116" s="177"/>
      <c r="G116" s="177"/>
      <c r="H116" s="177"/>
    </row>
    <row r="117" spans="1:8" x14ac:dyDescent="0.25">
      <c r="A117" s="345" t="s">
        <v>199</v>
      </c>
      <c r="B117" s="345"/>
      <c r="C117" s="345"/>
      <c r="D117" s="345"/>
      <c r="E117" s="345"/>
      <c r="F117" s="345"/>
      <c r="G117" s="177"/>
      <c r="H117" s="177"/>
    </row>
    <row r="118" spans="1:8" x14ac:dyDescent="0.25">
      <c r="A118" s="346" t="s">
        <v>160</v>
      </c>
      <c r="B118" s="346" t="s">
        <v>15</v>
      </c>
      <c r="C118" s="347"/>
      <c r="D118" s="347"/>
      <c r="E118" s="347"/>
      <c r="F118" s="347"/>
      <c r="G118" s="177"/>
      <c r="H118" s="177"/>
    </row>
    <row r="119" spans="1:8" ht="24.75" x14ac:dyDescent="0.25">
      <c r="A119" s="186" t="s">
        <v>156</v>
      </c>
      <c r="B119" s="187" t="s">
        <v>200</v>
      </c>
      <c r="C119" s="188" t="s">
        <v>178</v>
      </c>
      <c r="D119" s="188" t="s">
        <v>179</v>
      </c>
      <c r="E119" s="188" t="s">
        <v>180</v>
      </c>
      <c r="F119" s="189" t="s">
        <v>167</v>
      </c>
      <c r="G119" s="177"/>
      <c r="H119" s="177"/>
    </row>
    <row r="120" spans="1:8" x14ac:dyDescent="0.25">
      <c r="A120" s="183" t="s">
        <v>201</v>
      </c>
      <c r="B120" s="199">
        <v>1.3821479423364417E+34</v>
      </c>
      <c r="C120" s="200">
        <v>6</v>
      </c>
      <c r="D120" s="210">
        <v>2.3035799038940695E+33</v>
      </c>
      <c r="E120" s="210">
        <v>1.5682989851454943</v>
      </c>
      <c r="F120" s="201">
        <v>0.16499145924448932</v>
      </c>
      <c r="G120" s="177"/>
      <c r="H120" s="177"/>
    </row>
    <row r="121" spans="1:8" x14ac:dyDescent="0.25">
      <c r="A121" s="181" t="s">
        <v>183</v>
      </c>
      <c r="B121" s="206">
        <v>1.38070937376749E+35</v>
      </c>
      <c r="C121" s="207">
        <v>94</v>
      </c>
      <c r="D121" s="218">
        <v>1.4688397593271169E+33</v>
      </c>
      <c r="E121" s="213"/>
      <c r="F121" s="214"/>
      <c r="G121" s="177"/>
      <c r="H121" s="177"/>
    </row>
    <row r="122" spans="1:8" x14ac:dyDescent="0.25">
      <c r="A122" s="343" t="s">
        <v>202</v>
      </c>
      <c r="B122" s="343"/>
      <c r="C122" s="343"/>
      <c r="D122" s="343"/>
      <c r="E122" s="343"/>
      <c r="F122" s="343"/>
      <c r="G122" s="177"/>
      <c r="H122" s="177"/>
    </row>
    <row r="123" spans="1:8" x14ac:dyDescent="0.25">
      <c r="A123" s="177"/>
      <c r="B123" s="177"/>
      <c r="C123" s="177"/>
      <c r="D123" s="177"/>
      <c r="E123" s="177"/>
      <c r="F123" s="177"/>
      <c r="G123" s="177"/>
      <c r="H123" s="177"/>
    </row>
    <row r="124" spans="1:8" x14ac:dyDescent="0.25">
      <c r="A124" s="177"/>
      <c r="B124" s="177"/>
      <c r="C124" s="177"/>
      <c r="D124" s="177"/>
      <c r="E124" s="177"/>
      <c r="F124" s="177"/>
      <c r="G124" s="177"/>
      <c r="H124" s="177"/>
    </row>
    <row r="125" spans="1:8" x14ac:dyDescent="0.25">
      <c r="A125" s="178" t="s">
        <v>203</v>
      </c>
      <c r="B125" s="177"/>
      <c r="C125" s="177"/>
      <c r="D125" s="177"/>
      <c r="E125" s="177"/>
      <c r="F125" s="177"/>
      <c r="G125" s="177"/>
      <c r="H125" s="177"/>
    </row>
    <row r="126" spans="1:8" x14ac:dyDescent="0.25">
      <c r="A126" s="177"/>
      <c r="B126" s="177"/>
      <c r="C126" s="177"/>
      <c r="D126" s="177"/>
      <c r="E126" s="177"/>
      <c r="F126" s="177"/>
      <c r="G126" s="177"/>
      <c r="H126" s="177"/>
    </row>
    <row r="127" spans="1:8" x14ac:dyDescent="0.25">
      <c r="A127" s="177"/>
      <c r="B127" s="177"/>
      <c r="C127" s="177"/>
      <c r="D127" s="177"/>
      <c r="E127" s="177"/>
      <c r="F127" s="177"/>
      <c r="G127" s="177"/>
      <c r="H127" s="177"/>
    </row>
    <row r="128" spans="1:8" x14ac:dyDescent="0.25">
      <c r="A128" s="178" t="s">
        <v>155</v>
      </c>
      <c r="B128" s="177"/>
      <c r="C128" s="177"/>
      <c r="D128" s="177"/>
      <c r="E128" s="177"/>
      <c r="F128" s="177"/>
      <c r="G128" s="177"/>
      <c r="H128" s="177"/>
    </row>
    <row r="129" spans="1:8" x14ac:dyDescent="0.25">
      <c r="A129" s="177"/>
      <c r="B129" s="177"/>
      <c r="C129" s="177"/>
      <c r="D129" s="177"/>
      <c r="E129" s="177"/>
      <c r="F129" s="177"/>
      <c r="G129" s="177"/>
      <c r="H129" s="177"/>
    </row>
    <row r="130" spans="1:8" x14ac:dyDescent="0.25">
      <c r="A130" s="345" t="s">
        <v>204</v>
      </c>
      <c r="B130" s="345"/>
      <c r="C130" s="345"/>
      <c r="D130" s="345"/>
      <c r="E130" s="345"/>
      <c r="F130" s="345"/>
      <c r="G130" s="345"/>
      <c r="H130" s="177"/>
    </row>
    <row r="131" spans="1:8" x14ac:dyDescent="0.25">
      <c r="A131" s="346" t="s">
        <v>160</v>
      </c>
      <c r="B131" s="346" t="s">
        <v>15</v>
      </c>
      <c r="C131" s="347"/>
      <c r="D131" s="347"/>
      <c r="E131" s="347"/>
      <c r="F131" s="347"/>
      <c r="G131" s="347"/>
      <c r="H131" s="177"/>
    </row>
    <row r="132" spans="1:8" x14ac:dyDescent="0.25">
      <c r="A132" s="346" t="s">
        <v>205</v>
      </c>
      <c r="B132" s="347"/>
      <c r="C132" s="347"/>
      <c r="D132" s="347"/>
      <c r="E132" s="347"/>
      <c r="F132" s="347"/>
      <c r="G132" s="347"/>
      <c r="H132" s="177"/>
    </row>
    <row r="133" spans="1:8" x14ac:dyDescent="0.25">
      <c r="A133" s="348" t="s">
        <v>195</v>
      </c>
      <c r="B133" s="348"/>
      <c r="C133" s="350" t="s">
        <v>196</v>
      </c>
      <c r="D133" s="352" t="s">
        <v>188</v>
      </c>
      <c r="E133" s="352" t="s">
        <v>167</v>
      </c>
      <c r="F133" s="352" t="s">
        <v>189</v>
      </c>
      <c r="G133" s="354"/>
      <c r="H133" s="177"/>
    </row>
    <row r="134" spans="1:8" ht="24.75" x14ac:dyDescent="0.25">
      <c r="A134" s="349"/>
      <c r="B134" s="349"/>
      <c r="C134" s="351"/>
      <c r="D134" s="353"/>
      <c r="E134" s="353"/>
      <c r="F134" s="188" t="s">
        <v>190</v>
      </c>
      <c r="G134" s="189" t="s">
        <v>191</v>
      </c>
      <c r="H134" s="177"/>
    </row>
    <row r="135" spans="1:8" x14ac:dyDescent="0.25">
      <c r="A135" s="344" t="s">
        <v>26</v>
      </c>
      <c r="B135" s="183" t="s">
        <v>101</v>
      </c>
      <c r="C135" s="190">
        <v>-3.91592296055376E+16</v>
      </c>
      <c r="D135" s="191">
        <v>1.6409975295836722E+16</v>
      </c>
      <c r="E135" s="210">
        <v>0.39947059837515703</v>
      </c>
      <c r="F135" s="191">
        <v>-9.0404903331706656E+16</v>
      </c>
      <c r="G135" s="223">
        <v>1.2086444120631464E+16</v>
      </c>
      <c r="H135" s="177"/>
    </row>
    <row r="136" spans="1:8" x14ac:dyDescent="0.25">
      <c r="A136" s="341"/>
      <c r="B136" s="179" t="s">
        <v>19</v>
      </c>
      <c r="C136" s="193">
        <v>8632438666271.583</v>
      </c>
      <c r="D136" s="194">
        <v>1.36479270040865E+16</v>
      </c>
      <c r="E136" s="205">
        <v>1</v>
      </c>
      <c r="F136" s="194">
        <v>-4.261161540944772E+16</v>
      </c>
      <c r="G136" s="224">
        <v>4.2628880286780264E+16</v>
      </c>
      <c r="H136" s="177"/>
    </row>
    <row r="137" spans="1:8" x14ac:dyDescent="0.25">
      <c r="A137" s="341"/>
      <c r="B137" s="179" t="s">
        <v>49</v>
      </c>
      <c r="C137" s="193">
        <v>8632438666003.8252</v>
      </c>
      <c r="D137" s="194">
        <v>1.5997943633130348E+16</v>
      </c>
      <c r="E137" s="205">
        <v>1</v>
      </c>
      <c r="F137" s="194">
        <v>-4.995033367391764E+16</v>
      </c>
      <c r="G137" s="224">
        <v>4.996759855124964E+16</v>
      </c>
      <c r="H137" s="177"/>
    </row>
    <row r="138" spans="1:8" x14ac:dyDescent="0.25">
      <c r="A138" s="341"/>
      <c r="B138" s="179" t="s">
        <v>31</v>
      </c>
      <c r="C138" s="193">
        <v>8632438666316.8623</v>
      </c>
      <c r="D138" s="194">
        <v>1.355009114050122E+16</v>
      </c>
      <c r="E138" s="205">
        <v>1</v>
      </c>
      <c r="F138" s="194">
        <v>-4.230608998033376E+16</v>
      </c>
      <c r="G138" s="224">
        <v>4.23233548576664E+16</v>
      </c>
      <c r="H138" s="177"/>
    </row>
    <row r="139" spans="1:8" x14ac:dyDescent="0.25">
      <c r="A139" s="341"/>
      <c r="B139" s="179" t="s">
        <v>94</v>
      </c>
      <c r="C139" s="193">
        <v>8632438666251.2451</v>
      </c>
      <c r="D139" s="194">
        <v>1.6899932869105508E+16</v>
      </c>
      <c r="E139" s="205">
        <v>1</v>
      </c>
      <c r="F139" s="194">
        <v>-5.2767098797447256E+16</v>
      </c>
      <c r="G139" s="224">
        <v>5.2784363674779752E+16</v>
      </c>
      <c r="H139" s="177"/>
    </row>
    <row r="140" spans="1:8" x14ac:dyDescent="0.25">
      <c r="A140" s="340"/>
      <c r="B140" s="219" t="s">
        <v>105</v>
      </c>
      <c r="C140" s="225">
        <v>8632438666348.8301</v>
      </c>
      <c r="D140" s="226">
        <v>1.5646297535024684E+16</v>
      </c>
      <c r="E140" s="221">
        <v>1</v>
      </c>
      <c r="F140" s="226">
        <v>-4.8852200319921624E+16</v>
      </c>
      <c r="G140" s="227">
        <v>4.8869465197254328E+16</v>
      </c>
      <c r="H140" s="177"/>
    </row>
    <row r="141" spans="1:8" x14ac:dyDescent="0.25">
      <c r="A141" s="340" t="s">
        <v>101</v>
      </c>
      <c r="B141" s="179" t="s">
        <v>26</v>
      </c>
      <c r="C141" s="193">
        <v>3.91592296055376E+16</v>
      </c>
      <c r="D141" s="194">
        <v>1.6409975295836722E+16</v>
      </c>
      <c r="E141" s="205">
        <v>0.39947059837515703</v>
      </c>
      <c r="F141" s="194">
        <v>-1.2086444120631464E+16</v>
      </c>
      <c r="G141" s="224">
        <v>9.0404903331706656E+16</v>
      </c>
      <c r="H141" s="177"/>
    </row>
    <row r="142" spans="1:8" x14ac:dyDescent="0.25">
      <c r="A142" s="341"/>
      <c r="B142" s="179" t="s">
        <v>19</v>
      </c>
      <c r="C142" s="193">
        <v>3.9167862044203872E+16</v>
      </c>
      <c r="D142" s="194">
        <v>1.4517113148430218E+16</v>
      </c>
      <c r="E142" s="205">
        <v>0.17363732918244837</v>
      </c>
      <c r="F142" s="194">
        <v>-6166712227768024</v>
      </c>
      <c r="G142" s="224">
        <v>8.4502436316175776E+16</v>
      </c>
      <c r="H142" s="177"/>
    </row>
    <row r="143" spans="1:8" x14ac:dyDescent="0.25">
      <c r="A143" s="341"/>
      <c r="B143" s="179" t="s">
        <v>49</v>
      </c>
      <c r="C143" s="193">
        <v>3.91678620442036E+16</v>
      </c>
      <c r="D143" s="194">
        <v>1.6745592349757826E+16</v>
      </c>
      <c r="E143" s="205">
        <v>0.45053252950435663</v>
      </c>
      <c r="F143" s="194">
        <v>-1.3125888947903968E+16</v>
      </c>
      <c r="G143" s="224">
        <v>9.1461613036311168E+16</v>
      </c>
      <c r="H143" s="177"/>
    </row>
    <row r="144" spans="1:8" x14ac:dyDescent="0.25">
      <c r="A144" s="341"/>
      <c r="B144" s="179" t="s">
        <v>31</v>
      </c>
      <c r="C144" s="193">
        <v>3.9167862044203912E+16</v>
      </c>
      <c r="D144" s="194">
        <v>1.442517357161922E+16</v>
      </c>
      <c r="E144" s="205">
        <v>0.16550321925085079</v>
      </c>
      <c r="F144" s="194">
        <v>-5879599939611536</v>
      </c>
      <c r="G144" s="224">
        <v>8.421532402801936E+16</v>
      </c>
      <c r="H144" s="177"/>
    </row>
    <row r="145" spans="1:8" x14ac:dyDescent="0.25">
      <c r="A145" s="341"/>
      <c r="B145" s="179" t="s">
        <v>94</v>
      </c>
      <c r="C145" s="193">
        <v>3.9167862044203848E+16</v>
      </c>
      <c r="D145" s="194">
        <v>1.7609326893317778E+16</v>
      </c>
      <c r="E145" s="205">
        <v>0.59900866887074444</v>
      </c>
      <c r="F145" s="194">
        <v>-1.5823190912552288E+16</v>
      </c>
      <c r="G145" s="224">
        <v>9.4158915000959984E+16</v>
      </c>
      <c r="H145" s="177"/>
    </row>
    <row r="146" spans="1:8" x14ac:dyDescent="0.25">
      <c r="A146" s="340"/>
      <c r="B146" s="219" t="s">
        <v>105</v>
      </c>
      <c r="C146" s="225">
        <v>3.9167862044203944E+16</v>
      </c>
      <c r="D146" s="226">
        <v>1.6409975295836722E+16</v>
      </c>
      <c r="E146" s="221">
        <v>0.39893298527006948</v>
      </c>
      <c r="F146" s="226">
        <v>-1.207781168196512E+16</v>
      </c>
      <c r="G146" s="227">
        <v>9.0413535770373008E+16</v>
      </c>
      <c r="H146" s="177"/>
    </row>
    <row r="147" spans="1:8" x14ac:dyDescent="0.25">
      <c r="A147" s="340" t="s">
        <v>19</v>
      </c>
      <c r="B147" s="179" t="s">
        <v>26</v>
      </c>
      <c r="C147" s="193">
        <v>-8632438666271.583</v>
      </c>
      <c r="D147" s="194">
        <v>1.36479270040865E+16</v>
      </c>
      <c r="E147" s="205">
        <v>1</v>
      </c>
      <c r="F147" s="194">
        <v>-4.2628880286780264E+16</v>
      </c>
      <c r="G147" s="224">
        <v>4.261161540944772E+16</v>
      </c>
      <c r="H147" s="177"/>
    </row>
    <row r="148" spans="1:8" x14ac:dyDescent="0.25">
      <c r="A148" s="341"/>
      <c r="B148" s="179" t="s">
        <v>101</v>
      </c>
      <c r="C148" s="193">
        <v>-3.9167862044203872E+16</v>
      </c>
      <c r="D148" s="194">
        <v>1.4517113148430218E+16</v>
      </c>
      <c r="E148" s="205">
        <v>0.17363732918244837</v>
      </c>
      <c r="F148" s="194">
        <v>-8.4502436316175776E+16</v>
      </c>
      <c r="G148" s="224">
        <v>6166712227768024</v>
      </c>
      <c r="H148" s="177"/>
    </row>
    <row r="149" spans="1:8" x14ac:dyDescent="0.25">
      <c r="A149" s="341"/>
      <c r="B149" s="179" t="s">
        <v>49</v>
      </c>
      <c r="C149" s="193">
        <v>-267.75815360301067</v>
      </c>
      <c r="D149" s="194">
        <v>1.4049679193603314E+16</v>
      </c>
      <c r="E149" s="205">
        <v>1</v>
      </c>
      <c r="F149" s="194">
        <v>-4.3874854345174368E+16</v>
      </c>
      <c r="G149" s="224">
        <v>4.387485434517384E+16</v>
      </c>
      <c r="H149" s="177"/>
    </row>
    <row r="150" spans="1:8" x14ac:dyDescent="0.25">
      <c r="A150" s="341"/>
      <c r="B150" s="179" t="s">
        <v>31</v>
      </c>
      <c r="C150" s="193">
        <v>45.279534425604027</v>
      </c>
      <c r="D150" s="194">
        <v>1.1183213083467722E+16</v>
      </c>
      <c r="E150" s="205">
        <v>1</v>
      </c>
      <c r="F150" s="194">
        <v>-3.4923348667746432E+16</v>
      </c>
      <c r="G150" s="224">
        <v>3.492334866774652E+16</v>
      </c>
      <c r="H150" s="177"/>
    </row>
    <row r="151" spans="1:8" x14ac:dyDescent="0.25">
      <c r="A151" s="341"/>
      <c r="B151" s="179" t="s">
        <v>94</v>
      </c>
      <c r="C151" s="193">
        <v>-20.337738944423762</v>
      </c>
      <c r="D151" s="194">
        <v>1.5068743011101714E+16</v>
      </c>
      <c r="E151" s="205">
        <v>1</v>
      </c>
      <c r="F151" s="194">
        <v>-4.7057224272989704E+16</v>
      </c>
      <c r="G151" s="224">
        <v>4.7057224272989656E+16</v>
      </c>
      <c r="H151" s="177"/>
    </row>
    <row r="152" spans="1:8" x14ac:dyDescent="0.25">
      <c r="A152" s="340"/>
      <c r="B152" s="219" t="s">
        <v>105</v>
      </c>
      <c r="C152" s="225">
        <v>77.2467630104845</v>
      </c>
      <c r="D152" s="226">
        <v>1.36479270040865E+16</v>
      </c>
      <c r="E152" s="221">
        <v>1</v>
      </c>
      <c r="F152" s="226">
        <v>-4.2620247848113912E+16</v>
      </c>
      <c r="G152" s="227">
        <v>4.2620247848114072E+16</v>
      </c>
      <c r="H152" s="177"/>
    </row>
    <row r="153" spans="1:8" x14ac:dyDescent="0.25">
      <c r="A153" s="340" t="s">
        <v>49</v>
      </c>
      <c r="B153" s="179" t="s">
        <v>26</v>
      </c>
      <c r="C153" s="193">
        <v>-8632438666003.8252</v>
      </c>
      <c r="D153" s="194">
        <v>1.5997943633130348E+16</v>
      </c>
      <c r="E153" s="205">
        <v>1</v>
      </c>
      <c r="F153" s="194">
        <v>-4.996759855124964E+16</v>
      </c>
      <c r="G153" s="224">
        <v>4.995033367391764E+16</v>
      </c>
      <c r="H153" s="177"/>
    </row>
    <row r="154" spans="1:8" x14ac:dyDescent="0.25">
      <c r="A154" s="341"/>
      <c r="B154" s="179" t="s">
        <v>101</v>
      </c>
      <c r="C154" s="193">
        <v>-3.91678620442036E+16</v>
      </c>
      <c r="D154" s="194">
        <v>1.6745592349757826E+16</v>
      </c>
      <c r="E154" s="205">
        <v>0.45053252950435663</v>
      </c>
      <c r="F154" s="194">
        <v>-9.1461613036311168E+16</v>
      </c>
      <c r="G154" s="224">
        <v>1.3125888947903968E+16</v>
      </c>
      <c r="H154" s="177"/>
    </row>
    <row r="155" spans="1:8" x14ac:dyDescent="0.25">
      <c r="A155" s="341"/>
      <c r="B155" s="179" t="s">
        <v>19</v>
      </c>
      <c r="C155" s="193">
        <v>267.75815360301067</v>
      </c>
      <c r="D155" s="194">
        <v>1.4049679193603314E+16</v>
      </c>
      <c r="E155" s="205">
        <v>1</v>
      </c>
      <c r="F155" s="194">
        <v>-4.387485434517384E+16</v>
      </c>
      <c r="G155" s="224">
        <v>4.3874854345174368E+16</v>
      </c>
      <c r="H155" s="177"/>
    </row>
    <row r="156" spans="1:8" x14ac:dyDescent="0.25">
      <c r="A156" s="341"/>
      <c r="B156" s="179" t="s">
        <v>31</v>
      </c>
      <c r="C156" s="193">
        <v>313.0376880286147</v>
      </c>
      <c r="D156" s="194">
        <v>1.3954660291464854E+16</v>
      </c>
      <c r="E156" s="205">
        <v>1</v>
      </c>
      <c r="F156" s="194">
        <v>-4.3578125826755992E+16</v>
      </c>
      <c r="G156" s="224">
        <v>4.3578125826756616E+16</v>
      </c>
      <c r="H156" s="177"/>
    </row>
    <row r="157" spans="1:8" x14ac:dyDescent="0.25">
      <c r="A157" s="341"/>
      <c r="B157" s="179" t="s">
        <v>94</v>
      </c>
      <c r="C157" s="193">
        <v>247.42041465858691</v>
      </c>
      <c r="D157" s="194">
        <v>1.722600664444807E+16</v>
      </c>
      <c r="E157" s="205">
        <v>1</v>
      </c>
      <c r="F157" s="194">
        <v>-5.3794006401104184E+16</v>
      </c>
      <c r="G157" s="224">
        <v>5.379400640110468E+16</v>
      </c>
      <c r="H157" s="177"/>
    </row>
    <row r="158" spans="1:8" x14ac:dyDescent="0.25">
      <c r="A158" s="340"/>
      <c r="B158" s="219" t="s">
        <v>105</v>
      </c>
      <c r="C158" s="225">
        <v>345.0049166134952</v>
      </c>
      <c r="D158" s="226">
        <v>1.5997943633130348E+16</v>
      </c>
      <c r="E158" s="221">
        <v>1</v>
      </c>
      <c r="F158" s="226">
        <v>-4.9958966112583296E+16</v>
      </c>
      <c r="G158" s="227">
        <v>4.9958966112583984E+16</v>
      </c>
      <c r="H158" s="177"/>
    </row>
    <row r="159" spans="1:8" x14ac:dyDescent="0.25">
      <c r="A159" s="340" t="s">
        <v>31</v>
      </c>
      <c r="B159" s="179" t="s">
        <v>26</v>
      </c>
      <c r="C159" s="193">
        <v>-8632438666316.8623</v>
      </c>
      <c r="D159" s="194">
        <v>1.355009114050122E+16</v>
      </c>
      <c r="E159" s="205">
        <v>1</v>
      </c>
      <c r="F159" s="194">
        <v>-4.23233548576664E+16</v>
      </c>
      <c r="G159" s="224">
        <v>4.230608998033376E+16</v>
      </c>
      <c r="H159" s="177"/>
    </row>
    <row r="160" spans="1:8" x14ac:dyDescent="0.25">
      <c r="A160" s="341"/>
      <c r="B160" s="179" t="s">
        <v>101</v>
      </c>
      <c r="C160" s="193">
        <v>-3.9167862044203912E+16</v>
      </c>
      <c r="D160" s="194">
        <v>1.442517357161922E+16</v>
      </c>
      <c r="E160" s="205">
        <v>0.16550321925085079</v>
      </c>
      <c r="F160" s="194">
        <v>-8.421532402801936E+16</v>
      </c>
      <c r="G160" s="224">
        <v>5879599939611536</v>
      </c>
      <c r="H160" s="177"/>
    </row>
    <row r="161" spans="1:8" x14ac:dyDescent="0.25">
      <c r="A161" s="341"/>
      <c r="B161" s="179" t="s">
        <v>19</v>
      </c>
      <c r="C161" s="193">
        <v>-45.279534425604027</v>
      </c>
      <c r="D161" s="194">
        <v>1.1183213083467722E+16</v>
      </c>
      <c r="E161" s="205">
        <v>1</v>
      </c>
      <c r="F161" s="194">
        <v>-3.492334866774652E+16</v>
      </c>
      <c r="G161" s="224">
        <v>3.4923348667746432E+16</v>
      </c>
      <c r="H161" s="177"/>
    </row>
    <row r="162" spans="1:8" x14ac:dyDescent="0.25">
      <c r="A162" s="341"/>
      <c r="B162" s="179" t="s">
        <v>49</v>
      </c>
      <c r="C162" s="193">
        <v>-313.0376880286147</v>
      </c>
      <c r="D162" s="194">
        <v>1.3954660291464854E+16</v>
      </c>
      <c r="E162" s="205">
        <v>1</v>
      </c>
      <c r="F162" s="194">
        <v>-4.3578125826756616E+16</v>
      </c>
      <c r="G162" s="224">
        <v>4.3578125826755992E+16</v>
      </c>
      <c r="H162" s="177"/>
    </row>
    <row r="163" spans="1:8" x14ac:dyDescent="0.25">
      <c r="A163" s="341"/>
      <c r="B163" s="179" t="s">
        <v>94</v>
      </c>
      <c r="C163" s="193">
        <v>-65.617273370027789</v>
      </c>
      <c r="D163" s="194">
        <v>1.4980189396053806E+16</v>
      </c>
      <c r="E163" s="205">
        <v>1</v>
      </c>
      <c r="F163" s="194">
        <v>-4.678068579062108E+16</v>
      </c>
      <c r="G163" s="224">
        <v>4.6780685790620952E+16</v>
      </c>
      <c r="H163" s="177"/>
    </row>
    <row r="164" spans="1:8" x14ac:dyDescent="0.25">
      <c r="A164" s="340"/>
      <c r="B164" s="219" t="s">
        <v>105</v>
      </c>
      <c r="C164" s="225">
        <v>31.967228584880473</v>
      </c>
      <c r="D164" s="226">
        <v>1.355009114050122E+16</v>
      </c>
      <c r="E164" s="221">
        <v>1</v>
      </c>
      <c r="F164" s="226">
        <v>-4.2314722419000048E+16</v>
      </c>
      <c r="G164" s="227">
        <v>4.2314722419000112E+16</v>
      </c>
      <c r="H164" s="177"/>
    </row>
    <row r="165" spans="1:8" x14ac:dyDescent="0.25">
      <c r="A165" s="340" t="s">
        <v>94</v>
      </c>
      <c r="B165" s="179" t="s">
        <v>26</v>
      </c>
      <c r="C165" s="193">
        <v>-8632438666251.2451</v>
      </c>
      <c r="D165" s="194">
        <v>1.6899932869105508E+16</v>
      </c>
      <c r="E165" s="205">
        <v>1</v>
      </c>
      <c r="F165" s="194">
        <v>-5.2784363674779752E+16</v>
      </c>
      <c r="G165" s="224">
        <v>5.2767098797447256E+16</v>
      </c>
      <c r="H165" s="177"/>
    </row>
    <row r="166" spans="1:8" x14ac:dyDescent="0.25">
      <c r="A166" s="341"/>
      <c r="B166" s="179" t="s">
        <v>101</v>
      </c>
      <c r="C166" s="193">
        <v>-3.9167862044203848E+16</v>
      </c>
      <c r="D166" s="194">
        <v>1.7609326893317778E+16</v>
      </c>
      <c r="E166" s="205">
        <v>0.59900866887074444</v>
      </c>
      <c r="F166" s="194">
        <v>-9.4158915000959984E+16</v>
      </c>
      <c r="G166" s="224">
        <v>1.5823190912552288E+16</v>
      </c>
      <c r="H166" s="177"/>
    </row>
    <row r="167" spans="1:8" x14ac:dyDescent="0.25">
      <c r="A167" s="341"/>
      <c r="B167" s="179" t="s">
        <v>19</v>
      </c>
      <c r="C167" s="193">
        <v>20.337738944423762</v>
      </c>
      <c r="D167" s="194">
        <v>1.5068743011101714E+16</v>
      </c>
      <c r="E167" s="205">
        <v>1</v>
      </c>
      <c r="F167" s="194">
        <v>-4.7057224272989656E+16</v>
      </c>
      <c r="G167" s="224">
        <v>4.7057224272989704E+16</v>
      </c>
      <c r="H167" s="177"/>
    </row>
    <row r="168" spans="1:8" x14ac:dyDescent="0.25">
      <c r="A168" s="341"/>
      <c r="B168" s="179" t="s">
        <v>49</v>
      </c>
      <c r="C168" s="193">
        <v>-247.42041465858691</v>
      </c>
      <c r="D168" s="194">
        <v>1.722600664444807E+16</v>
      </c>
      <c r="E168" s="205">
        <v>1</v>
      </c>
      <c r="F168" s="194">
        <v>-5.379400640110468E+16</v>
      </c>
      <c r="G168" s="224">
        <v>5.3794006401104184E+16</v>
      </c>
      <c r="H168" s="177"/>
    </row>
    <row r="169" spans="1:8" x14ac:dyDescent="0.25">
      <c r="A169" s="341"/>
      <c r="B169" s="179" t="s">
        <v>31</v>
      </c>
      <c r="C169" s="193">
        <v>65.617273370027789</v>
      </c>
      <c r="D169" s="194">
        <v>1.4980189396053806E+16</v>
      </c>
      <c r="E169" s="205">
        <v>1</v>
      </c>
      <c r="F169" s="194">
        <v>-4.6780685790620952E+16</v>
      </c>
      <c r="G169" s="224">
        <v>4.678068579062108E+16</v>
      </c>
      <c r="H169" s="177"/>
    </row>
    <row r="170" spans="1:8" x14ac:dyDescent="0.25">
      <c r="A170" s="340"/>
      <c r="B170" s="219" t="s">
        <v>105</v>
      </c>
      <c r="C170" s="225">
        <v>97.584501954908262</v>
      </c>
      <c r="D170" s="226">
        <v>1.6899932869105508E+16</v>
      </c>
      <c r="E170" s="221">
        <v>1</v>
      </c>
      <c r="F170" s="226">
        <v>-5.2775731236113408E+16</v>
      </c>
      <c r="G170" s="227">
        <v>5.27757312361136E+16</v>
      </c>
      <c r="H170" s="177"/>
    </row>
    <row r="171" spans="1:8" x14ac:dyDescent="0.25">
      <c r="A171" s="340" t="s">
        <v>105</v>
      </c>
      <c r="B171" s="179" t="s">
        <v>26</v>
      </c>
      <c r="C171" s="193">
        <v>-8632438666348.8301</v>
      </c>
      <c r="D171" s="194">
        <v>1.5646297535024684E+16</v>
      </c>
      <c r="E171" s="205">
        <v>1</v>
      </c>
      <c r="F171" s="194">
        <v>-4.8869465197254328E+16</v>
      </c>
      <c r="G171" s="224">
        <v>4.8852200319921624E+16</v>
      </c>
      <c r="H171" s="177"/>
    </row>
    <row r="172" spans="1:8" x14ac:dyDescent="0.25">
      <c r="A172" s="341"/>
      <c r="B172" s="179" t="s">
        <v>101</v>
      </c>
      <c r="C172" s="193">
        <v>-3.9167862044203944E+16</v>
      </c>
      <c r="D172" s="194">
        <v>1.6409975295836722E+16</v>
      </c>
      <c r="E172" s="205">
        <v>0.39893298527006948</v>
      </c>
      <c r="F172" s="194">
        <v>-9.0413535770373008E+16</v>
      </c>
      <c r="G172" s="224">
        <v>1.207781168196512E+16</v>
      </c>
      <c r="H172" s="177"/>
    </row>
    <row r="173" spans="1:8" x14ac:dyDescent="0.25">
      <c r="A173" s="341"/>
      <c r="B173" s="179" t="s">
        <v>19</v>
      </c>
      <c r="C173" s="193">
        <v>-77.2467630104845</v>
      </c>
      <c r="D173" s="194">
        <v>1.36479270040865E+16</v>
      </c>
      <c r="E173" s="205">
        <v>1</v>
      </c>
      <c r="F173" s="194">
        <v>-4.2620247848114072E+16</v>
      </c>
      <c r="G173" s="224">
        <v>4.2620247848113912E+16</v>
      </c>
      <c r="H173" s="177"/>
    </row>
    <row r="174" spans="1:8" x14ac:dyDescent="0.25">
      <c r="A174" s="341"/>
      <c r="B174" s="179" t="s">
        <v>49</v>
      </c>
      <c r="C174" s="193">
        <v>-345.0049166134952</v>
      </c>
      <c r="D174" s="194">
        <v>1.5997943633130348E+16</v>
      </c>
      <c r="E174" s="205">
        <v>1</v>
      </c>
      <c r="F174" s="194">
        <v>-4.9958966112583984E+16</v>
      </c>
      <c r="G174" s="224">
        <v>4.9958966112583296E+16</v>
      </c>
      <c r="H174" s="177"/>
    </row>
    <row r="175" spans="1:8" x14ac:dyDescent="0.25">
      <c r="A175" s="341"/>
      <c r="B175" s="179" t="s">
        <v>31</v>
      </c>
      <c r="C175" s="193">
        <v>-31.967228584880473</v>
      </c>
      <c r="D175" s="194">
        <v>1.355009114050122E+16</v>
      </c>
      <c r="E175" s="205">
        <v>1</v>
      </c>
      <c r="F175" s="194">
        <v>-4.2314722419000112E+16</v>
      </c>
      <c r="G175" s="224">
        <v>4.2314722419000048E+16</v>
      </c>
      <c r="H175" s="177"/>
    </row>
    <row r="176" spans="1:8" x14ac:dyDescent="0.25">
      <c r="A176" s="342"/>
      <c r="B176" s="181" t="s">
        <v>94</v>
      </c>
      <c r="C176" s="196">
        <v>-97.584501954908262</v>
      </c>
      <c r="D176" s="197">
        <v>1.6899932869105508E+16</v>
      </c>
      <c r="E176" s="218">
        <v>1</v>
      </c>
      <c r="F176" s="197">
        <v>-5.27757312361136E+16</v>
      </c>
      <c r="G176" s="228">
        <v>5.2775731236113408E+16</v>
      </c>
      <c r="H176" s="177"/>
    </row>
    <row r="177" spans="1:8" x14ac:dyDescent="0.25">
      <c r="A177" s="343" t="s">
        <v>220</v>
      </c>
      <c r="B177" s="343"/>
      <c r="C177" s="343"/>
      <c r="D177" s="343"/>
      <c r="E177" s="343"/>
      <c r="F177" s="343"/>
      <c r="G177" s="343"/>
      <c r="H177" s="177"/>
    </row>
  </sheetData>
  <mergeCells count="60">
    <mergeCell ref="A1:C1"/>
    <mergeCell ref="A2:B2"/>
    <mergeCell ref="A3:A9"/>
    <mergeCell ref="A11:D11"/>
    <mergeCell ref="A12:D12"/>
    <mergeCell ref="A49:A50"/>
    <mergeCell ref="B49:B50"/>
    <mergeCell ref="C49:D49"/>
    <mergeCell ref="A23:F23"/>
    <mergeCell ref="A24:B24"/>
    <mergeCell ref="A25:A28"/>
    <mergeCell ref="A29:F29"/>
    <mergeCell ref="A30:F30"/>
    <mergeCell ref="A31:F31"/>
    <mergeCell ref="A33:F33"/>
    <mergeCell ref="A34:F34"/>
    <mergeCell ref="A42:F42"/>
    <mergeCell ref="A47:D47"/>
    <mergeCell ref="A48:D48"/>
    <mergeCell ref="A56:E56"/>
    <mergeCell ref="A57:E57"/>
    <mergeCell ref="A58:A59"/>
    <mergeCell ref="B58:B59"/>
    <mergeCell ref="C58:C59"/>
    <mergeCell ref="D58:E58"/>
    <mergeCell ref="A68:G68"/>
    <mergeCell ref="A69:G69"/>
    <mergeCell ref="A70:B71"/>
    <mergeCell ref="C70:C71"/>
    <mergeCell ref="D70:D71"/>
    <mergeCell ref="E70:E71"/>
    <mergeCell ref="F70:G70"/>
    <mergeCell ref="A122:F122"/>
    <mergeCell ref="A72:A77"/>
    <mergeCell ref="A78:A83"/>
    <mergeCell ref="A84:A89"/>
    <mergeCell ref="A90:A95"/>
    <mergeCell ref="A96:A101"/>
    <mergeCell ref="A102:A107"/>
    <mergeCell ref="A108:A113"/>
    <mergeCell ref="A114:G114"/>
    <mergeCell ref="A115:G115"/>
    <mergeCell ref="A117:F117"/>
    <mergeCell ref="A118:F118"/>
    <mergeCell ref="A130:G130"/>
    <mergeCell ref="A131:G131"/>
    <mergeCell ref="A132:G132"/>
    <mergeCell ref="A133:B134"/>
    <mergeCell ref="C133:C134"/>
    <mergeCell ref="D133:D134"/>
    <mergeCell ref="E133:E134"/>
    <mergeCell ref="F133:G133"/>
    <mergeCell ref="A171:A176"/>
    <mergeCell ref="A177:G177"/>
    <mergeCell ref="A135:A140"/>
    <mergeCell ref="A141:A146"/>
    <mergeCell ref="A147:A152"/>
    <mergeCell ref="A153:A158"/>
    <mergeCell ref="A159:A164"/>
    <mergeCell ref="A165:A1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D748-5F17-4FC1-8551-50111FCC5586}">
  <dimension ref="A1:I541"/>
  <sheetViews>
    <sheetView topLeftCell="A28" workbookViewId="0">
      <selection activeCell="G8" sqref="G8"/>
    </sheetView>
  </sheetViews>
  <sheetFormatPr defaultRowHeight="15" x14ac:dyDescent="0.25"/>
  <cols>
    <col min="3" max="3" width="34.85546875" customWidth="1"/>
    <col min="4" max="4" width="21.42578125" customWidth="1"/>
  </cols>
  <sheetData>
    <row r="1" spans="1:9" x14ac:dyDescent="0.25">
      <c r="A1" s="361" t="s">
        <v>157</v>
      </c>
      <c r="B1" s="361"/>
      <c r="C1" s="361"/>
      <c r="D1" s="229"/>
      <c r="E1" s="229"/>
      <c r="F1" s="229"/>
      <c r="G1" s="229"/>
      <c r="H1" s="229"/>
      <c r="I1" s="229"/>
    </row>
    <row r="2" spans="1:9" x14ac:dyDescent="0.25">
      <c r="A2" s="365" t="s">
        <v>156</v>
      </c>
      <c r="B2" s="365"/>
      <c r="C2" s="234" t="s">
        <v>158</v>
      </c>
      <c r="D2" s="229"/>
      <c r="E2" s="229"/>
      <c r="F2" s="229"/>
      <c r="G2" s="229"/>
      <c r="H2" s="229"/>
      <c r="I2" s="229"/>
    </row>
    <row r="3" spans="1:9" x14ac:dyDescent="0.25">
      <c r="A3" s="371" t="s">
        <v>155</v>
      </c>
      <c r="B3" s="235" t="s">
        <v>26</v>
      </c>
      <c r="C3" s="236">
        <v>12</v>
      </c>
      <c r="D3" s="229"/>
      <c r="E3" s="229"/>
      <c r="F3" s="229"/>
      <c r="G3" s="229"/>
      <c r="H3" s="229"/>
      <c r="I3" s="229"/>
    </row>
    <row r="4" spans="1:9" x14ac:dyDescent="0.25">
      <c r="A4" s="358"/>
      <c r="B4" s="231" t="s">
        <v>101</v>
      </c>
      <c r="C4" s="232">
        <v>10</v>
      </c>
      <c r="D4" s="229"/>
      <c r="E4" s="229"/>
      <c r="F4" s="229"/>
      <c r="G4" s="229"/>
      <c r="H4" s="229"/>
      <c r="I4" s="229"/>
    </row>
    <row r="5" spans="1:9" x14ac:dyDescent="0.25">
      <c r="A5" s="358"/>
      <c r="B5" s="231" t="s">
        <v>19</v>
      </c>
      <c r="C5" s="232">
        <v>23</v>
      </c>
      <c r="D5" s="229"/>
      <c r="E5" s="229"/>
      <c r="F5" s="229"/>
      <c r="G5" s="229"/>
      <c r="H5" s="229"/>
      <c r="I5" s="229"/>
    </row>
    <row r="6" spans="1:9" x14ac:dyDescent="0.25">
      <c r="A6" s="358"/>
      <c r="B6" s="231" t="s">
        <v>49</v>
      </c>
      <c r="C6" s="232">
        <v>11</v>
      </c>
      <c r="D6" s="229"/>
      <c r="E6" s="229"/>
      <c r="F6" s="229"/>
      <c r="G6" s="229"/>
      <c r="H6" s="229"/>
      <c r="I6" s="229"/>
    </row>
    <row r="7" spans="1:9" x14ac:dyDescent="0.25">
      <c r="A7" s="358"/>
      <c r="B7" s="231" t="s">
        <v>31</v>
      </c>
      <c r="C7" s="232">
        <v>23</v>
      </c>
      <c r="D7" s="229"/>
      <c r="E7" s="229"/>
      <c r="F7" s="229"/>
      <c r="G7" s="229"/>
      <c r="H7" s="229"/>
      <c r="I7" s="229"/>
    </row>
    <row r="8" spans="1:9" x14ac:dyDescent="0.25">
      <c r="A8" s="358"/>
      <c r="B8" s="231" t="s">
        <v>94</v>
      </c>
      <c r="C8" s="232">
        <v>9</v>
      </c>
      <c r="D8" s="229"/>
      <c r="E8" s="229"/>
      <c r="F8" s="229"/>
      <c r="G8" s="229"/>
      <c r="H8" s="229"/>
      <c r="I8" s="229"/>
    </row>
    <row r="9" spans="1:9" x14ac:dyDescent="0.25">
      <c r="A9" s="359"/>
      <c r="B9" s="233" t="s">
        <v>105</v>
      </c>
      <c r="C9" s="237">
        <v>12</v>
      </c>
      <c r="D9" s="229"/>
      <c r="E9" s="229"/>
      <c r="F9" s="229"/>
      <c r="G9" s="229"/>
      <c r="H9" s="229"/>
      <c r="I9" s="229"/>
    </row>
    <row r="10" spans="1:9" x14ac:dyDescent="0.25">
      <c r="A10" s="229"/>
      <c r="B10" s="229"/>
      <c r="C10" s="229"/>
      <c r="D10" s="229"/>
      <c r="E10" s="229"/>
      <c r="F10" s="229"/>
      <c r="G10" s="229"/>
      <c r="H10" s="229"/>
      <c r="I10" s="229"/>
    </row>
    <row r="11" spans="1:9" x14ac:dyDescent="0.25">
      <c r="A11" s="361" t="s">
        <v>159</v>
      </c>
      <c r="B11" s="361"/>
      <c r="C11" s="361"/>
      <c r="D11" s="361"/>
      <c r="E11" s="361"/>
      <c r="F11" s="229"/>
      <c r="G11" s="229"/>
      <c r="H11" s="229"/>
      <c r="I11" s="229"/>
    </row>
    <row r="12" spans="1:9" ht="24.75" x14ac:dyDescent="0.25">
      <c r="A12" s="365" t="s">
        <v>155</v>
      </c>
      <c r="B12" s="365"/>
      <c r="C12" s="238" t="s">
        <v>161</v>
      </c>
      <c r="D12" s="239" t="s">
        <v>162</v>
      </c>
      <c r="E12" s="240" t="s">
        <v>158</v>
      </c>
      <c r="F12" s="229"/>
      <c r="G12" s="229"/>
      <c r="H12" s="229"/>
      <c r="I12" s="229"/>
    </row>
    <row r="13" spans="1:9" x14ac:dyDescent="0.25">
      <c r="A13" s="360" t="s">
        <v>6</v>
      </c>
      <c r="B13" s="235" t="s">
        <v>26</v>
      </c>
      <c r="C13" s="241">
        <v>6149508248258.4727</v>
      </c>
      <c r="D13" s="242">
        <v>21302521454427.602</v>
      </c>
      <c r="E13" s="243">
        <v>12</v>
      </c>
      <c r="F13" s="229"/>
      <c r="G13" s="229"/>
      <c r="H13" s="229"/>
      <c r="I13" s="229"/>
    </row>
    <row r="14" spans="1:9" x14ac:dyDescent="0.25">
      <c r="A14" s="358"/>
      <c r="B14" s="231" t="s">
        <v>101</v>
      </c>
      <c r="C14" s="244">
        <v>3.5047676769599356E+16</v>
      </c>
      <c r="D14" s="245">
        <v>1.1083048528930618E+17</v>
      </c>
      <c r="E14" s="246">
        <v>10</v>
      </c>
      <c r="F14" s="229"/>
      <c r="G14" s="229"/>
      <c r="H14" s="229"/>
      <c r="I14" s="229"/>
    </row>
    <row r="15" spans="1:9" x14ac:dyDescent="0.25">
      <c r="A15" s="358"/>
      <c r="B15" s="231" t="s">
        <v>19</v>
      </c>
      <c r="C15" s="244">
        <v>89.529128419500367</v>
      </c>
      <c r="D15" s="245">
        <v>97.929796910100478</v>
      </c>
      <c r="E15" s="246">
        <v>23</v>
      </c>
      <c r="F15" s="229"/>
      <c r="G15" s="229"/>
      <c r="H15" s="229"/>
      <c r="I15" s="229"/>
    </row>
    <row r="16" spans="1:9" x14ac:dyDescent="0.25">
      <c r="A16" s="358"/>
      <c r="B16" s="231" t="s">
        <v>49</v>
      </c>
      <c r="C16" s="244">
        <v>302.18520730835161</v>
      </c>
      <c r="D16" s="245">
        <v>379.41830359947295</v>
      </c>
      <c r="E16" s="246">
        <v>11</v>
      </c>
      <c r="F16" s="229"/>
      <c r="G16" s="229"/>
      <c r="H16" s="229"/>
      <c r="I16" s="229"/>
    </row>
    <row r="17" spans="1:9" x14ac:dyDescent="0.25">
      <c r="A17" s="358"/>
      <c r="B17" s="231" t="s">
        <v>31</v>
      </c>
      <c r="C17" s="244">
        <v>82.106579318138685</v>
      </c>
      <c r="D17" s="245">
        <v>125.23968048718044</v>
      </c>
      <c r="E17" s="246">
        <v>23</v>
      </c>
      <c r="F17" s="229"/>
      <c r="G17" s="229"/>
      <c r="H17" s="229"/>
      <c r="I17" s="229"/>
    </row>
    <row r="18" spans="1:9" x14ac:dyDescent="0.25">
      <c r="A18" s="358"/>
      <c r="B18" s="231" t="s">
        <v>94</v>
      </c>
      <c r="C18" s="244">
        <v>116.04760476252008</v>
      </c>
      <c r="D18" s="245">
        <v>113.1214057946077</v>
      </c>
      <c r="E18" s="246">
        <v>9</v>
      </c>
      <c r="F18" s="229"/>
      <c r="G18" s="229"/>
      <c r="H18" s="229"/>
      <c r="I18" s="229"/>
    </row>
    <row r="19" spans="1:9" x14ac:dyDescent="0.25">
      <c r="A19" s="358"/>
      <c r="B19" s="231" t="s">
        <v>105</v>
      </c>
      <c r="C19" s="244">
        <v>47.002361259970854</v>
      </c>
      <c r="D19" s="245">
        <v>33.234814086716881</v>
      </c>
      <c r="E19" s="246">
        <v>12</v>
      </c>
      <c r="F19" s="229"/>
      <c r="G19" s="229"/>
      <c r="H19" s="229"/>
      <c r="I19" s="229"/>
    </row>
    <row r="20" spans="1:9" x14ac:dyDescent="0.25">
      <c r="A20" s="357"/>
      <c r="B20" s="247" t="s">
        <v>163</v>
      </c>
      <c r="C20" s="248">
        <v>3505505617949815.5</v>
      </c>
      <c r="D20" s="249">
        <v>3.5047603006907944E+16</v>
      </c>
      <c r="E20" s="250">
        <v>100</v>
      </c>
      <c r="F20" s="229"/>
      <c r="G20" s="229"/>
      <c r="H20" s="229"/>
      <c r="I20" s="229"/>
    </row>
    <row r="21" spans="1:9" x14ac:dyDescent="0.25">
      <c r="A21" s="357" t="s">
        <v>9</v>
      </c>
      <c r="B21" s="231" t="s">
        <v>26</v>
      </c>
      <c r="C21" s="244">
        <v>5918384991354.6973</v>
      </c>
      <c r="D21" s="245">
        <v>20501887006599.32</v>
      </c>
      <c r="E21" s="246">
        <v>12</v>
      </c>
      <c r="F21" s="229"/>
      <c r="G21" s="229"/>
      <c r="H21" s="229"/>
      <c r="I21" s="229"/>
    </row>
    <row r="22" spans="1:9" x14ac:dyDescent="0.25">
      <c r="A22" s="358"/>
      <c r="B22" s="231" t="s">
        <v>101</v>
      </c>
      <c r="C22" s="244">
        <v>25.343718281061413</v>
      </c>
      <c r="D22" s="245">
        <v>29.353942078347828</v>
      </c>
      <c r="E22" s="246">
        <v>10</v>
      </c>
      <c r="F22" s="229"/>
      <c r="G22" s="229"/>
      <c r="H22" s="229"/>
      <c r="I22" s="229"/>
    </row>
    <row r="23" spans="1:9" x14ac:dyDescent="0.25">
      <c r="A23" s="358"/>
      <c r="B23" s="231" t="s">
        <v>19</v>
      </c>
      <c r="C23" s="244">
        <v>116.21667430586901</v>
      </c>
      <c r="D23" s="245">
        <v>153.03781136639955</v>
      </c>
      <c r="E23" s="246">
        <v>23</v>
      </c>
      <c r="F23" s="229"/>
      <c r="G23" s="229"/>
      <c r="H23" s="229"/>
      <c r="I23" s="229"/>
    </row>
    <row r="24" spans="1:9" x14ac:dyDescent="0.25">
      <c r="A24" s="358"/>
      <c r="B24" s="231" t="s">
        <v>49</v>
      </c>
      <c r="C24" s="244">
        <v>291.06693070833853</v>
      </c>
      <c r="D24" s="245">
        <v>413.93238495546541</v>
      </c>
      <c r="E24" s="246">
        <v>11</v>
      </c>
      <c r="F24" s="229"/>
      <c r="G24" s="229"/>
      <c r="H24" s="229"/>
      <c r="I24" s="229"/>
    </row>
    <row r="25" spans="1:9" x14ac:dyDescent="0.25">
      <c r="A25" s="358"/>
      <c r="B25" s="231" t="s">
        <v>31</v>
      </c>
      <c r="C25" s="244">
        <v>64.628830172082189</v>
      </c>
      <c r="D25" s="245">
        <v>87.060394187521823</v>
      </c>
      <c r="E25" s="246">
        <v>23</v>
      </c>
      <c r="F25" s="229"/>
      <c r="G25" s="229"/>
      <c r="H25" s="229"/>
      <c r="I25" s="229"/>
    </row>
    <row r="26" spans="1:9" x14ac:dyDescent="0.25">
      <c r="A26" s="358"/>
      <c r="B26" s="231" t="s">
        <v>94</v>
      </c>
      <c r="C26" s="244">
        <v>78.357753180711498</v>
      </c>
      <c r="D26" s="245">
        <v>66.873355482217292</v>
      </c>
      <c r="E26" s="246">
        <v>9</v>
      </c>
      <c r="F26" s="229"/>
      <c r="G26" s="229"/>
      <c r="H26" s="229"/>
      <c r="I26" s="229"/>
    </row>
    <row r="27" spans="1:9" x14ac:dyDescent="0.25">
      <c r="A27" s="358"/>
      <c r="B27" s="231" t="s">
        <v>105</v>
      </c>
      <c r="C27" s="244">
        <v>43.321261388419678</v>
      </c>
      <c r="D27" s="245">
        <v>32.289169228521992</v>
      </c>
      <c r="E27" s="246">
        <v>12</v>
      </c>
      <c r="F27" s="229"/>
      <c r="G27" s="229"/>
      <c r="H27" s="229"/>
      <c r="I27" s="229"/>
    </row>
    <row r="28" spans="1:9" x14ac:dyDescent="0.25">
      <c r="A28" s="357"/>
      <c r="B28" s="247" t="s">
        <v>163</v>
      </c>
      <c r="C28" s="248">
        <v>710206199050.96069</v>
      </c>
      <c r="D28" s="249">
        <v>7102061989308.9375</v>
      </c>
      <c r="E28" s="250">
        <v>100</v>
      </c>
      <c r="F28" s="229"/>
      <c r="G28" s="229"/>
      <c r="H28" s="229"/>
      <c r="I28" s="229"/>
    </row>
    <row r="29" spans="1:9" x14ac:dyDescent="0.25">
      <c r="A29" s="357" t="s">
        <v>12</v>
      </c>
      <c r="B29" s="231" t="s">
        <v>26</v>
      </c>
      <c r="C29" s="244">
        <v>1413211327264.0496</v>
      </c>
      <c r="D29" s="245">
        <v>4895507641071.1953</v>
      </c>
      <c r="E29" s="246">
        <v>12</v>
      </c>
      <c r="F29" s="229"/>
      <c r="G29" s="229"/>
      <c r="H29" s="229"/>
      <c r="I29" s="229"/>
    </row>
    <row r="30" spans="1:9" x14ac:dyDescent="0.25">
      <c r="A30" s="358"/>
      <c r="B30" s="231" t="s">
        <v>101</v>
      </c>
      <c r="C30" s="244">
        <v>3.6581112653083738</v>
      </c>
      <c r="D30" s="245">
        <v>4.3421889545145804</v>
      </c>
      <c r="E30" s="246">
        <v>10</v>
      </c>
      <c r="F30" s="229"/>
      <c r="G30" s="229"/>
      <c r="H30" s="229"/>
      <c r="I30" s="229"/>
    </row>
    <row r="31" spans="1:9" x14ac:dyDescent="0.25">
      <c r="A31" s="358"/>
      <c r="B31" s="231" t="s">
        <v>19</v>
      </c>
      <c r="C31" s="244">
        <v>33.540660593610937</v>
      </c>
      <c r="D31" s="245">
        <v>45.122931366661625</v>
      </c>
      <c r="E31" s="246">
        <v>23</v>
      </c>
      <c r="F31" s="229"/>
      <c r="G31" s="229"/>
      <c r="H31" s="229"/>
      <c r="I31" s="229"/>
    </row>
    <row r="32" spans="1:9" x14ac:dyDescent="0.25">
      <c r="A32" s="358"/>
      <c r="B32" s="231" t="s">
        <v>49</v>
      </c>
      <c r="C32" s="244">
        <v>97.230529026433345</v>
      </c>
      <c r="D32" s="245">
        <v>188.2150077901866</v>
      </c>
      <c r="E32" s="246">
        <v>11</v>
      </c>
      <c r="F32" s="229"/>
      <c r="G32" s="229"/>
      <c r="H32" s="229"/>
      <c r="I32" s="229"/>
    </row>
    <row r="33" spans="1:9" x14ac:dyDescent="0.25">
      <c r="A33" s="358"/>
      <c r="B33" s="231" t="s">
        <v>31</v>
      </c>
      <c r="C33" s="244">
        <v>13.853184260606076</v>
      </c>
      <c r="D33" s="245">
        <v>20.508009700856057</v>
      </c>
      <c r="E33" s="246">
        <v>23</v>
      </c>
      <c r="F33" s="229"/>
      <c r="G33" s="229"/>
      <c r="H33" s="229"/>
      <c r="I33" s="229"/>
    </row>
    <row r="34" spans="1:9" x14ac:dyDescent="0.25">
      <c r="A34" s="358"/>
      <c r="B34" s="231" t="s">
        <v>94</v>
      </c>
      <c r="C34" s="244">
        <v>12.637724575644798</v>
      </c>
      <c r="D34" s="245">
        <v>10.525582243086275</v>
      </c>
      <c r="E34" s="246">
        <v>9</v>
      </c>
      <c r="F34" s="229"/>
      <c r="G34" s="229"/>
      <c r="H34" s="229"/>
      <c r="I34" s="229"/>
    </row>
    <row r="35" spans="1:9" x14ac:dyDescent="0.25">
      <c r="A35" s="358"/>
      <c r="B35" s="231" t="s">
        <v>105</v>
      </c>
      <c r="C35" s="244">
        <v>8.0310819741275168</v>
      </c>
      <c r="D35" s="245">
        <v>7.2700381326932764</v>
      </c>
      <c r="E35" s="246">
        <v>12</v>
      </c>
      <c r="F35" s="229"/>
      <c r="G35" s="229"/>
      <c r="H35" s="229"/>
      <c r="I35" s="229"/>
    </row>
    <row r="36" spans="1:9" x14ac:dyDescent="0.25">
      <c r="A36" s="357"/>
      <c r="B36" s="247" t="s">
        <v>163</v>
      </c>
      <c r="C36" s="248">
        <v>169585359295.74869</v>
      </c>
      <c r="D36" s="249">
        <v>1695853592638.9985</v>
      </c>
      <c r="E36" s="250">
        <v>100</v>
      </c>
      <c r="F36" s="229"/>
      <c r="G36" s="229"/>
      <c r="H36" s="229"/>
      <c r="I36" s="229"/>
    </row>
    <row r="37" spans="1:9" x14ac:dyDescent="0.25">
      <c r="A37" s="357" t="s">
        <v>15</v>
      </c>
      <c r="B37" s="231" t="s">
        <v>26</v>
      </c>
      <c r="C37" s="244">
        <v>8632438666419.4023</v>
      </c>
      <c r="D37" s="245">
        <v>29903644725911.531</v>
      </c>
      <c r="E37" s="246">
        <v>12</v>
      </c>
      <c r="F37" s="229"/>
      <c r="G37" s="229"/>
      <c r="H37" s="229"/>
      <c r="I37" s="229"/>
    </row>
    <row r="38" spans="1:9" x14ac:dyDescent="0.25">
      <c r="A38" s="358"/>
      <c r="B38" s="231" t="s">
        <v>101</v>
      </c>
      <c r="C38" s="244">
        <v>3.9167862044204016E+16</v>
      </c>
      <c r="D38" s="245">
        <v>1.2385965513894315E+17</v>
      </c>
      <c r="E38" s="246">
        <v>10</v>
      </c>
      <c r="F38" s="229"/>
      <c r="G38" s="229"/>
      <c r="H38" s="229"/>
      <c r="I38" s="229"/>
    </row>
    <row r="39" spans="1:9" x14ac:dyDescent="0.25">
      <c r="A39" s="358"/>
      <c r="B39" s="231" t="s">
        <v>19</v>
      </c>
      <c r="C39" s="244">
        <v>147.81916468877949</v>
      </c>
      <c r="D39" s="245">
        <v>200.26337944011658</v>
      </c>
      <c r="E39" s="246">
        <v>23</v>
      </c>
      <c r="F39" s="229"/>
      <c r="G39" s="229"/>
      <c r="H39" s="229"/>
      <c r="I39" s="229"/>
    </row>
    <row r="40" spans="1:9" x14ac:dyDescent="0.25">
      <c r="A40" s="358"/>
      <c r="B40" s="231" t="s">
        <v>49</v>
      </c>
      <c r="C40" s="244">
        <v>415.57731829179016</v>
      </c>
      <c r="D40" s="245">
        <v>566.26911424319553</v>
      </c>
      <c r="E40" s="246">
        <v>11</v>
      </c>
      <c r="F40" s="229"/>
      <c r="G40" s="229"/>
      <c r="H40" s="229"/>
      <c r="I40" s="229"/>
    </row>
    <row r="41" spans="1:9" x14ac:dyDescent="0.25">
      <c r="A41" s="358"/>
      <c r="B41" s="231" t="s">
        <v>31</v>
      </c>
      <c r="C41" s="244">
        <v>105.33247376368628</v>
      </c>
      <c r="D41" s="245">
        <v>141.4060681177437</v>
      </c>
      <c r="E41" s="246">
        <v>23</v>
      </c>
      <c r="F41" s="229"/>
      <c r="G41" s="229"/>
      <c r="H41" s="229"/>
      <c r="I41" s="229"/>
    </row>
    <row r="42" spans="1:9" x14ac:dyDescent="0.25">
      <c r="A42" s="358"/>
      <c r="B42" s="231" t="s">
        <v>94</v>
      </c>
      <c r="C42" s="244">
        <v>168.15690363320326</v>
      </c>
      <c r="D42" s="245">
        <v>151.65923564188299</v>
      </c>
      <c r="E42" s="246">
        <v>9</v>
      </c>
      <c r="F42" s="229"/>
      <c r="G42" s="229"/>
      <c r="H42" s="229"/>
      <c r="I42" s="229"/>
    </row>
    <row r="43" spans="1:9" x14ac:dyDescent="0.25">
      <c r="A43" s="358"/>
      <c r="B43" s="231" t="s">
        <v>105</v>
      </c>
      <c r="C43" s="244">
        <v>70.572401678294995</v>
      </c>
      <c r="D43" s="245">
        <v>46.922537801043283</v>
      </c>
      <c r="E43" s="246">
        <v>12</v>
      </c>
      <c r="F43" s="229"/>
      <c r="G43" s="229"/>
      <c r="H43" s="229"/>
      <c r="I43" s="229"/>
    </row>
    <row r="44" spans="1:9" x14ac:dyDescent="0.25">
      <c r="A44" s="359"/>
      <c r="B44" s="233" t="s">
        <v>163</v>
      </c>
      <c r="C44" s="251">
        <v>3917822097060500.5</v>
      </c>
      <c r="D44" s="252">
        <v>3.916775877828696E+16</v>
      </c>
      <c r="E44" s="253">
        <v>100</v>
      </c>
      <c r="F44" s="229"/>
      <c r="G44" s="229"/>
      <c r="H44" s="229"/>
      <c r="I44" s="229"/>
    </row>
    <row r="45" spans="1:9" x14ac:dyDescent="0.25">
      <c r="A45" s="229"/>
      <c r="B45" s="229"/>
      <c r="C45" s="229"/>
      <c r="D45" s="229"/>
      <c r="E45" s="229"/>
      <c r="F45" s="229"/>
      <c r="G45" s="229"/>
      <c r="H45" s="229"/>
      <c r="I45" s="229"/>
    </row>
    <row r="46" spans="1:9" x14ac:dyDescent="0.25">
      <c r="A46" s="361" t="s">
        <v>248</v>
      </c>
      <c r="B46" s="361"/>
      <c r="C46" s="229"/>
      <c r="D46" s="229"/>
      <c r="E46" s="229"/>
      <c r="F46" s="229"/>
      <c r="G46" s="229"/>
      <c r="H46" s="229"/>
      <c r="I46" s="229"/>
    </row>
    <row r="47" spans="1:9" x14ac:dyDescent="0.25">
      <c r="A47" s="254" t="s">
        <v>222</v>
      </c>
      <c r="B47" s="255">
        <v>491.09970330184888</v>
      </c>
      <c r="C47" s="229"/>
      <c r="D47" s="229"/>
      <c r="E47" s="229"/>
      <c r="F47" s="229"/>
      <c r="G47" s="229"/>
      <c r="H47" s="229"/>
      <c r="I47" s="229"/>
    </row>
    <row r="48" spans="1:9" x14ac:dyDescent="0.25">
      <c r="A48" s="231" t="s">
        <v>180</v>
      </c>
      <c r="B48" s="256">
        <v>10.448227868540865</v>
      </c>
      <c r="C48" s="229"/>
      <c r="D48" s="229"/>
      <c r="E48" s="229"/>
      <c r="F48" s="229"/>
      <c r="G48" s="229"/>
      <c r="H48" s="229"/>
      <c r="I48" s="229"/>
    </row>
    <row r="49" spans="1:9" x14ac:dyDescent="0.25">
      <c r="A49" s="231" t="s">
        <v>165</v>
      </c>
      <c r="B49" s="232">
        <v>40</v>
      </c>
      <c r="C49" s="229"/>
      <c r="D49" s="229"/>
      <c r="E49" s="229"/>
      <c r="F49" s="229"/>
      <c r="G49" s="229"/>
      <c r="H49" s="229"/>
      <c r="I49" s="229"/>
    </row>
    <row r="50" spans="1:9" x14ac:dyDescent="0.25">
      <c r="A50" s="231" t="s">
        <v>166</v>
      </c>
      <c r="B50" s="256">
        <v>4922.769282605771</v>
      </c>
      <c r="C50" s="229"/>
      <c r="D50" s="229"/>
      <c r="E50" s="229"/>
      <c r="F50" s="229"/>
      <c r="G50" s="229"/>
      <c r="H50" s="229"/>
      <c r="I50" s="229"/>
    </row>
    <row r="51" spans="1:9" x14ac:dyDescent="0.25">
      <c r="A51" s="233" t="s">
        <v>167</v>
      </c>
      <c r="B51" s="257">
        <v>1.9661130724282956E-61</v>
      </c>
      <c r="C51" s="229"/>
      <c r="D51" s="229"/>
      <c r="E51" s="229"/>
      <c r="F51" s="229"/>
      <c r="G51" s="229"/>
      <c r="H51" s="229"/>
      <c r="I51" s="229"/>
    </row>
    <row r="52" spans="1:9" x14ac:dyDescent="0.25">
      <c r="A52" s="356" t="s">
        <v>223</v>
      </c>
      <c r="B52" s="356"/>
      <c r="C52" s="229"/>
      <c r="D52" s="229"/>
      <c r="E52" s="229"/>
      <c r="F52" s="229"/>
      <c r="G52" s="229"/>
      <c r="H52" s="229"/>
      <c r="I52" s="229"/>
    </row>
    <row r="53" spans="1:9" x14ac:dyDescent="0.25">
      <c r="A53" s="356" t="s">
        <v>224</v>
      </c>
      <c r="B53" s="356"/>
      <c r="C53" s="229"/>
      <c r="D53" s="229"/>
      <c r="E53" s="229"/>
      <c r="F53" s="229"/>
      <c r="G53" s="229"/>
      <c r="H53" s="229"/>
      <c r="I53" s="229"/>
    </row>
    <row r="54" spans="1:9" x14ac:dyDescent="0.25">
      <c r="A54" s="229"/>
      <c r="B54" s="229"/>
      <c r="C54" s="229"/>
      <c r="D54" s="229"/>
      <c r="E54" s="229"/>
      <c r="F54" s="229"/>
      <c r="G54" s="229"/>
      <c r="H54" s="229"/>
      <c r="I54" s="229"/>
    </row>
    <row r="55" spans="1:9" x14ac:dyDescent="0.25">
      <c r="A55" s="361" t="s">
        <v>249</v>
      </c>
      <c r="B55" s="361"/>
      <c r="C55" s="361"/>
      <c r="D55" s="361"/>
      <c r="E55" s="361"/>
      <c r="F55" s="361"/>
      <c r="G55" s="361"/>
      <c r="H55" s="229"/>
      <c r="I55" s="229"/>
    </row>
    <row r="56" spans="1:9" ht="24.75" x14ac:dyDescent="0.25">
      <c r="A56" s="365" t="s">
        <v>225</v>
      </c>
      <c r="B56" s="365"/>
      <c r="C56" s="238" t="s">
        <v>226</v>
      </c>
      <c r="D56" s="239" t="s">
        <v>180</v>
      </c>
      <c r="E56" s="239" t="s">
        <v>227</v>
      </c>
      <c r="F56" s="239" t="s">
        <v>228</v>
      </c>
      <c r="G56" s="240" t="s">
        <v>167</v>
      </c>
      <c r="H56" s="229"/>
      <c r="I56" s="229"/>
    </row>
    <row r="57" spans="1:9" ht="24" x14ac:dyDescent="0.25">
      <c r="A57" s="360" t="s">
        <v>182</v>
      </c>
      <c r="B57" s="235" t="s">
        <v>229</v>
      </c>
      <c r="C57" s="258">
        <v>3.2536799850936035E-2</v>
      </c>
      <c r="D57" s="259" t="s">
        <v>250</v>
      </c>
      <c r="E57" s="260">
        <v>2</v>
      </c>
      <c r="F57" s="260">
        <v>92</v>
      </c>
      <c r="G57" s="261">
        <v>0.21836594475725921</v>
      </c>
      <c r="H57" s="229"/>
      <c r="I57" s="229"/>
    </row>
    <row r="58" spans="1:9" ht="24" x14ac:dyDescent="0.25">
      <c r="A58" s="358"/>
      <c r="B58" s="231" t="s">
        <v>230</v>
      </c>
      <c r="C58" s="262">
        <v>0.96746320014906395</v>
      </c>
      <c r="D58" s="263" t="s">
        <v>250</v>
      </c>
      <c r="E58" s="264">
        <v>2</v>
      </c>
      <c r="F58" s="264">
        <v>92</v>
      </c>
      <c r="G58" s="265">
        <v>0.21836594475725921</v>
      </c>
      <c r="H58" s="229"/>
      <c r="I58" s="229"/>
    </row>
    <row r="59" spans="1:9" ht="24" x14ac:dyDescent="0.25">
      <c r="A59" s="358"/>
      <c r="B59" s="231" t="s">
        <v>231</v>
      </c>
      <c r="C59" s="262">
        <v>3.3631046479000809E-2</v>
      </c>
      <c r="D59" s="263" t="s">
        <v>250</v>
      </c>
      <c r="E59" s="264">
        <v>2</v>
      </c>
      <c r="F59" s="264">
        <v>92</v>
      </c>
      <c r="G59" s="265">
        <v>0.21836594475725921</v>
      </c>
      <c r="H59" s="229"/>
      <c r="I59" s="229"/>
    </row>
    <row r="60" spans="1:9" ht="36" x14ac:dyDescent="0.25">
      <c r="A60" s="357"/>
      <c r="B60" s="247" t="s">
        <v>232</v>
      </c>
      <c r="C60" s="266">
        <v>3.3631046479000809E-2</v>
      </c>
      <c r="D60" s="267" t="s">
        <v>250</v>
      </c>
      <c r="E60" s="268">
        <v>2</v>
      </c>
      <c r="F60" s="268">
        <v>92</v>
      </c>
      <c r="G60" s="269">
        <v>0.21836594475725921</v>
      </c>
      <c r="H60" s="229"/>
      <c r="I60" s="229"/>
    </row>
    <row r="61" spans="1:9" ht="24" x14ac:dyDescent="0.25">
      <c r="A61" s="357" t="s">
        <v>155</v>
      </c>
      <c r="B61" s="231" t="s">
        <v>229</v>
      </c>
      <c r="C61" s="262">
        <v>0.1647959183713858</v>
      </c>
      <c r="D61" s="264">
        <v>1.3918543230841587</v>
      </c>
      <c r="E61" s="264">
        <v>12</v>
      </c>
      <c r="F61" s="264">
        <v>186</v>
      </c>
      <c r="G61" s="265">
        <v>0.17280386598884792</v>
      </c>
      <c r="H61" s="229"/>
      <c r="I61" s="229"/>
    </row>
    <row r="62" spans="1:9" ht="24" x14ac:dyDescent="0.25">
      <c r="A62" s="358"/>
      <c r="B62" s="231" t="s">
        <v>230</v>
      </c>
      <c r="C62" s="262">
        <v>0.84183673469018361</v>
      </c>
      <c r="D62" s="263" t="s">
        <v>251</v>
      </c>
      <c r="E62" s="264">
        <v>12</v>
      </c>
      <c r="F62" s="264">
        <v>184</v>
      </c>
      <c r="G62" s="265">
        <v>0.1794308025207029</v>
      </c>
      <c r="H62" s="229"/>
      <c r="I62" s="229"/>
    </row>
    <row r="63" spans="1:9" ht="24" x14ac:dyDescent="0.25">
      <c r="A63" s="358"/>
      <c r="B63" s="231" t="s">
        <v>231</v>
      </c>
      <c r="C63" s="262">
        <v>0.18000000000476785</v>
      </c>
      <c r="D63" s="264">
        <v>1.3650000000361562</v>
      </c>
      <c r="E63" s="264">
        <v>12</v>
      </c>
      <c r="F63" s="264">
        <v>182</v>
      </c>
      <c r="G63" s="265">
        <v>0.18627449928505438</v>
      </c>
      <c r="H63" s="229"/>
      <c r="I63" s="229"/>
    </row>
    <row r="64" spans="1:9" ht="36" x14ac:dyDescent="0.25">
      <c r="A64" s="359"/>
      <c r="B64" s="233" t="s">
        <v>232</v>
      </c>
      <c r="C64" s="270">
        <v>0.1048732014464856</v>
      </c>
      <c r="D64" s="271" t="s">
        <v>252</v>
      </c>
      <c r="E64" s="272">
        <v>6</v>
      </c>
      <c r="F64" s="272">
        <v>93</v>
      </c>
      <c r="G64" s="273">
        <v>0.14875325717197554</v>
      </c>
      <c r="H64" s="229"/>
      <c r="I64" s="229"/>
    </row>
    <row r="65" spans="1:9" x14ac:dyDescent="0.25">
      <c r="A65" s="356" t="s">
        <v>224</v>
      </c>
      <c r="B65" s="356"/>
      <c r="C65" s="356"/>
      <c r="D65" s="356"/>
      <c r="E65" s="356"/>
      <c r="F65" s="356"/>
      <c r="G65" s="356"/>
      <c r="H65" s="229"/>
      <c r="I65" s="229"/>
    </row>
    <row r="66" spans="1:9" x14ac:dyDescent="0.25">
      <c r="A66" s="356" t="s">
        <v>233</v>
      </c>
      <c r="B66" s="356"/>
      <c r="C66" s="356"/>
      <c r="D66" s="356"/>
      <c r="E66" s="356"/>
      <c r="F66" s="356"/>
      <c r="G66" s="356"/>
      <c r="H66" s="229"/>
      <c r="I66" s="229"/>
    </row>
    <row r="67" spans="1:9" x14ac:dyDescent="0.25">
      <c r="A67" s="356" t="s">
        <v>234</v>
      </c>
      <c r="B67" s="356"/>
      <c r="C67" s="356"/>
      <c r="D67" s="356"/>
      <c r="E67" s="356"/>
      <c r="F67" s="356"/>
      <c r="G67" s="356"/>
      <c r="H67" s="229"/>
      <c r="I67" s="229"/>
    </row>
    <row r="68" spans="1:9" x14ac:dyDescent="0.25">
      <c r="A68" s="229"/>
      <c r="B68" s="229"/>
      <c r="C68" s="229"/>
      <c r="D68" s="229"/>
      <c r="E68" s="229"/>
      <c r="F68" s="229"/>
      <c r="G68" s="229"/>
      <c r="H68" s="229"/>
      <c r="I68" s="229"/>
    </row>
    <row r="69" spans="1:9" x14ac:dyDescent="0.25">
      <c r="A69" s="361" t="s">
        <v>253</v>
      </c>
      <c r="B69" s="361"/>
      <c r="C69" s="361"/>
      <c r="D69" s="361"/>
      <c r="E69" s="361"/>
      <c r="F69" s="361"/>
      <c r="G69" s="229"/>
      <c r="H69" s="229"/>
      <c r="I69" s="229"/>
    </row>
    <row r="70" spans="1:9" x14ac:dyDescent="0.25">
      <c r="A70" s="365" t="s">
        <v>156</v>
      </c>
      <c r="B70" s="365"/>
      <c r="C70" s="238" t="s">
        <v>164</v>
      </c>
      <c r="D70" s="239" t="s">
        <v>165</v>
      </c>
      <c r="E70" s="239" t="s">
        <v>166</v>
      </c>
      <c r="F70" s="240" t="s">
        <v>167</v>
      </c>
      <c r="G70" s="229"/>
      <c r="H70" s="229"/>
      <c r="I70" s="229"/>
    </row>
    <row r="71" spans="1:9" ht="24" x14ac:dyDescent="0.25">
      <c r="A71" s="360" t="s">
        <v>6</v>
      </c>
      <c r="B71" s="235" t="s">
        <v>168</v>
      </c>
      <c r="C71" s="258">
        <v>7.8465009578764997</v>
      </c>
      <c r="D71" s="274">
        <v>6</v>
      </c>
      <c r="E71" s="274">
        <v>93</v>
      </c>
      <c r="F71" s="261">
        <v>7.5592517844551233E-7</v>
      </c>
      <c r="G71" s="229"/>
      <c r="H71" s="229"/>
      <c r="I71" s="229"/>
    </row>
    <row r="72" spans="1:9" ht="24" x14ac:dyDescent="0.25">
      <c r="A72" s="358"/>
      <c r="B72" s="231" t="s">
        <v>169</v>
      </c>
      <c r="C72" s="262">
        <v>1.5499274620332157</v>
      </c>
      <c r="D72" s="275">
        <v>6</v>
      </c>
      <c r="E72" s="275">
        <v>93</v>
      </c>
      <c r="F72" s="265">
        <v>0.17071839243290063</v>
      </c>
      <c r="G72" s="229"/>
      <c r="H72" s="229"/>
      <c r="I72" s="229"/>
    </row>
    <row r="73" spans="1:9" ht="60" x14ac:dyDescent="0.25">
      <c r="A73" s="358"/>
      <c r="B73" s="231" t="s">
        <v>170</v>
      </c>
      <c r="C73" s="262">
        <v>1.5499274620332157</v>
      </c>
      <c r="D73" s="275">
        <v>6</v>
      </c>
      <c r="E73" s="264">
        <v>9.0000008127673254</v>
      </c>
      <c r="F73" s="265">
        <v>0.26598911893674693</v>
      </c>
      <c r="G73" s="229"/>
      <c r="H73" s="229"/>
      <c r="I73" s="229"/>
    </row>
    <row r="74" spans="1:9" ht="36" x14ac:dyDescent="0.25">
      <c r="A74" s="357"/>
      <c r="B74" s="247" t="s">
        <v>171</v>
      </c>
      <c r="C74" s="266">
        <v>4.0927869948890789</v>
      </c>
      <c r="D74" s="276">
        <v>6</v>
      </c>
      <c r="E74" s="276">
        <v>93</v>
      </c>
      <c r="F74" s="269">
        <v>1.0916803407411255E-3</v>
      </c>
      <c r="G74" s="229"/>
      <c r="H74" s="229"/>
      <c r="I74" s="229"/>
    </row>
    <row r="75" spans="1:9" ht="24" x14ac:dyDescent="0.25">
      <c r="A75" s="357" t="s">
        <v>9</v>
      </c>
      <c r="B75" s="231" t="s">
        <v>168</v>
      </c>
      <c r="C75" s="262">
        <v>6.0015999999024698</v>
      </c>
      <c r="D75" s="275">
        <v>6</v>
      </c>
      <c r="E75" s="275">
        <v>93</v>
      </c>
      <c r="F75" s="265">
        <v>2.4582373028421435E-5</v>
      </c>
      <c r="G75" s="229"/>
      <c r="H75" s="229"/>
      <c r="I75" s="229"/>
    </row>
    <row r="76" spans="1:9" ht="24" x14ac:dyDescent="0.25">
      <c r="A76" s="358"/>
      <c r="B76" s="231" t="s">
        <v>169</v>
      </c>
      <c r="C76" s="262">
        <v>1.2400000000620284</v>
      </c>
      <c r="D76" s="275">
        <v>6</v>
      </c>
      <c r="E76" s="275">
        <v>93</v>
      </c>
      <c r="F76" s="265">
        <v>0.2931938436662922</v>
      </c>
      <c r="G76" s="229"/>
      <c r="H76" s="229"/>
      <c r="I76" s="229"/>
    </row>
    <row r="77" spans="1:9" ht="60" x14ac:dyDescent="0.25">
      <c r="A77" s="358"/>
      <c r="B77" s="231" t="s">
        <v>170</v>
      </c>
      <c r="C77" s="262">
        <v>1.2400000000620284</v>
      </c>
      <c r="D77" s="275">
        <v>6</v>
      </c>
      <c r="E77" s="264">
        <v>11</v>
      </c>
      <c r="F77" s="265">
        <v>0.35756893160723735</v>
      </c>
      <c r="G77" s="229"/>
      <c r="H77" s="229"/>
      <c r="I77" s="229"/>
    </row>
    <row r="78" spans="1:9" ht="36" x14ac:dyDescent="0.25">
      <c r="A78" s="357"/>
      <c r="B78" s="247" t="s">
        <v>171</v>
      </c>
      <c r="C78" s="266">
        <v>2.7160959999558845</v>
      </c>
      <c r="D78" s="276">
        <v>6</v>
      </c>
      <c r="E78" s="276">
        <v>93</v>
      </c>
      <c r="F78" s="269">
        <v>1.7821601503983757E-2</v>
      </c>
      <c r="G78" s="229"/>
      <c r="H78" s="229"/>
      <c r="I78" s="229"/>
    </row>
    <row r="79" spans="1:9" ht="24" x14ac:dyDescent="0.25">
      <c r="A79" s="357" t="s">
        <v>12</v>
      </c>
      <c r="B79" s="231" t="s">
        <v>168</v>
      </c>
      <c r="C79" s="262">
        <v>6.0015999998760039</v>
      </c>
      <c r="D79" s="275">
        <v>6</v>
      </c>
      <c r="E79" s="275">
        <v>93</v>
      </c>
      <c r="F79" s="265">
        <v>2.4582373029683937E-5</v>
      </c>
      <c r="G79" s="229"/>
      <c r="H79" s="229"/>
      <c r="I79" s="229"/>
    </row>
    <row r="80" spans="1:9" ht="24" x14ac:dyDescent="0.25">
      <c r="A80" s="358"/>
      <c r="B80" s="231" t="s">
        <v>169</v>
      </c>
      <c r="C80" s="262">
        <v>1.2400000000536084</v>
      </c>
      <c r="D80" s="275">
        <v>6</v>
      </c>
      <c r="E80" s="275">
        <v>93</v>
      </c>
      <c r="F80" s="265">
        <v>0.29319384367041912</v>
      </c>
      <c r="G80" s="229"/>
      <c r="H80" s="229"/>
      <c r="I80" s="229"/>
    </row>
    <row r="81" spans="1:9" ht="60" x14ac:dyDescent="0.25">
      <c r="A81" s="358"/>
      <c r="B81" s="231" t="s">
        <v>170</v>
      </c>
      <c r="C81" s="262">
        <v>1.2400000000536084</v>
      </c>
      <c r="D81" s="275">
        <v>6</v>
      </c>
      <c r="E81" s="264">
        <v>11</v>
      </c>
      <c r="F81" s="265">
        <v>0.35756893161072573</v>
      </c>
      <c r="G81" s="229"/>
      <c r="H81" s="229"/>
      <c r="I81" s="229"/>
    </row>
    <row r="82" spans="1:9" ht="36" x14ac:dyDescent="0.25">
      <c r="A82" s="357"/>
      <c r="B82" s="247" t="s">
        <v>171</v>
      </c>
      <c r="C82" s="266">
        <v>2.7160959999424561</v>
      </c>
      <c r="D82" s="276">
        <v>6</v>
      </c>
      <c r="E82" s="276">
        <v>93</v>
      </c>
      <c r="F82" s="269">
        <v>1.7821601504465174E-2</v>
      </c>
      <c r="G82" s="229"/>
      <c r="H82" s="229"/>
      <c r="I82" s="229"/>
    </row>
    <row r="83" spans="1:9" ht="24" x14ac:dyDescent="0.25">
      <c r="A83" s="357" t="s">
        <v>15</v>
      </c>
      <c r="B83" s="231" t="s">
        <v>168</v>
      </c>
      <c r="C83" s="262">
        <v>7.8464051384953262</v>
      </c>
      <c r="D83" s="275">
        <v>6</v>
      </c>
      <c r="E83" s="275">
        <v>93</v>
      </c>
      <c r="F83" s="265">
        <v>7.5605796295102956E-7</v>
      </c>
      <c r="G83" s="229"/>
      <c r="H83" s="229"/>
      <c r="I83" s="229"/>
    </row>
    <row r="84" spans="1:9" ht="24" x14ac:dyDescent="0.25">
      <c r="A84" s="358"/>
      <c r="B84" s="231" t="s">
        <v>169</v>
      </c>
      <c r="C84" s="262">
        <v>1.5499088809233752</v>
      </c>
      <c r="D84" s="275">
        <v>6</v>
      </c>
      <c r="E84" s="275">
        <v>93</v>
      </c>
      <c r="F84" s="265">
        <v>0.17072412986634217</v>
      </c>
      <c r="G84" s="229"/>
      <c r="H84" s="229"/>
      <c r="I84" s="229"/>
    </row>
    <row r="85" spans="1:9" ht="60" x14ac:dyDescent="0.25">
      <c r="A85" s="358"/>
      <c r="B85" s="231" t="s">
        <v>170</v>
      </c>
      <c r="C85" s="262">
        <v>1.5499088809233752</v>
      </c>
      <c r="D85" s="275">
        <v>6</v>
      </c>
      <c r="E85" s="264">
        <v>9.0000012823636517</v>
      </c>
      <c r="F85" s="265">
        <v>0.26599430729757406</v>
      </c>
      <c r="G85" s="229"/>
      <c r="H85" s="229"/>
      <c r="I85" s="229"/>
    </row>
    <row r="86" spans="1:9" ht="36" x14ac:dyDescent="0.25">
      <c r="A86" s="359"/>
      <c r="B86" s="233" t="s">
        <v>171</v>
      </c>
      <c r="C86" s="270">
        <v>4.092740426622842</v>
      </c>
      <c r="D86" s="277">
        <v>6</v>
      </c>
      <c r="E86" s="277">
        <v>93</v>
      </c>
      <c r="F86" s="273">
        <v>1.0917833007304417E-3</v>
      </c>
      <c r="G86" s="229"/>
      <c r="H86" s="229"/>
      <c r="I86" s="229"/>
    </row>
    <row r="87" spans="1:9" x14ac:dyDescent="0.25">
      <c r="A87" s="356" t="s">
        <v>172</v>
      </c>
      <c r="B87" s="356"/>
      <c r="C87" s="356"/>
      <c r="D87" s="356"/>
      <c r="E87" s="356"/>
      <c r="F87" s="356"/>
      <c r="G87" s="229"/>
      <c r="H87" s="229"/>
      <c r="I87" s="229"/>
    </row>
    <row r="88" spans="1:9" x14ac:dyDescent="0.25">
      <c r="A88" s="356" t="s">
        <v>224</v>
      </c>
      <c r="B88" s="356"/>
      <c r="C88" s="356"/>
      <c r="D88" s="356"/>
      <c r="E88" s="356"/>
      <c r="F88" s="356"/>
      <c r="G88" s="229"/>
      <c r="H88" s="229"/>
      <c r="I88" s="229"/>
    </row>
    <row r="89" spans="1:9" x14ac:dyDescent="0.25">
      <c r="A89" s="229"/>
      <c r="B89" s="229"/>
      <c r="C89" s="229"/>
      <c r="D89" s="229"/>
      <c r="E89" s="229"/>
      <c r="F89" s="229"/>
      <c r="G89" s="229"/>
      <c r="H89" s="229"/>
      <c r="I89" s="229"/>
    </row>
    <row r="90" spans="1:9" x14ac:dyDescent="0.25">
      <c r="A90" s="361" t="s">
        <v>175</v>
      </c>
      <c r="B90" s="361"/>
      <c r="C90" s="361"/>
      <c r="D90" s="361"/>
      <c r="E90" s="361"/>
      <c r="F90" s="361"/>
      <c r="G90" s="361"/>
      <c r="H90" s="229"/>
      <c r="I90" s="229"/>
    </row>
    <row r="91" spans="1:9" ht="24.75" x14ac:dyDescent="0.25">
      <c r="A91" s="365" t="s">
        <v>176</v>
      </c>
      <c r="B91" s="365"/>
      <c r="C91" s="238" t="s">
        <v>177</v>
      </c>
      <c r="D91" s="239" t="s">
        <v>178</v>
      </c>
      <c r="E91" s="239" t="s">
        <v>179</v>
      </c>
      <c r="F91" s="239" t="s">
        <v>180</v>
      </c>
      <c r="G91" s="240" t="s">
        <v>167</v>
      </c>
      <c r="H91" s="229"/>
      <c r="I91" s="229"/>
    </row>
    <row r="92" spans="1:9" ht="24" x14ac:dyDescent="0.25">
      <c r="A92" s="360" t="s">
        <v>181</v>
      </c>
      <c r="B92" s="235" t="s">
        <v>6</v>
      </c>
      <c r="C92" s="278" t="s">
        <v>208</v>
      </c>
      <c r="D92" s="274">
        <v>6</v>
      </c>
      <c r="E92" s="260">
        <v>1.8424233265854639E+33</v>
      </c>
      <c r="F92" s="260">
        <v>1.5499274620332122</v>
      </c>
      <c r="G92" s="261">
        <v>0.17071839243290182</v>
      </c>
      <c r="H92" s="229"/>
      <c r="I92" s="229"/>
    </row>
    <row r="93" spans="1:9" x14ac:dyDescent="0.25">
      <c r="A93" s="358"/>
      <c r="B93" s="231" t="s">
        <v>9</v>
      </c>
      <c r="C93" s="279" t="s">
        <v>254</v>
      </c>
      <c r="D93" s="275">
        <v>6</v>
      </c>
      <c r="E93" s="264">
        <v>6.1648014392279025E+25</v>
      </c>
      <c r="F93" s="264">
        <v>1.2400000000739937</v>
      </c>
      <c r="G93" s="265">
        <v>0.29319384366042878</v>
      </c>
      <c r="H93" s="229"/>
      <c r="I93" s="229"/>
    </row>
    <row r="94" spans="1:9" x14ac:dyDescent="0.25">
      <c r="A94" s="358"/>
      <c r="B94" s="231" t="s">
        <v>12</v>
      </c>
      <c r="C94" s="279" t="s">
        <v>255</v>
      </c>
      <c r="D94" s="275">
        <v>6</v>
      </c>
      <c r="E94" s="264">
        <v>3.5150126095570446E+24</v>
      </c>
      <c r="F94" s="264">
        <v>1.2400000000711529</v>
      </c>
      <c r="G94" s="265">
        <v>0.29319384366182122</v>
      </c>
      <c r="H94" s="229"/>
      <c r="I94" s="229"/>
    </row>
    <row r="95" spans="1:9" ht="24" x14ac:dyDescent="0.25">
      <c r="A95" s="357"/>
      <c r="B95" s="247" t="s">
        <v>15</v>
      </c>
      <c r="C95" s="280" t="s">
        <v>256</v>
      </c>
      <c r="D95" s="276">
        <v>6</v>
      </c>
      <c r="E95" s="268">
        <v>2.301047011157397E+33</v>
      </c>
      <c r="F95" s="268">
        <v>1.5499088809233714</v>
      </c>
      <c r="G95" s="269">
        <v>0.17072412986634369</v>
      </c>
      <c r="H95" s="229"/>
      <c r="I95" s="229"/>
    </row>
    <row r="96" spans="1:9" ht="24" x14ac:dyDescent="0.25">
      <c r="A96" s="357" t="s">
        <v>182</v>
      </c>
      <c r="B96" s="231" t="s">
        <v>6</v>
      </c>
      <c r="C96" s="262">
        <v>2.2114376916739574E+33</v>
      </c>
      <c r="D96" s="275">
        <v>1</v>
      </c>
      <c r="E96" s="264">
        <v>2.2114376916739574E+33</v>
      </c>
      <c r="F96" s="264">
        <v>1.860358561163608</v>
      </c>
      <c r="G96" s="265">
        <v>0.17587548680726375</v>
      </c>
      <c r="H96" s="229"/>
      <c r="I96" s="229"/>
    </row>
    <row r="97" spans="1:9" x14ac:dyDescent="0.25">
      <c r="A97" s="358"/>
      <c r="B97" s="231" t="s">
        <v>9</v>
      </c>
      <c r="C97" s="262">
        <v>6.3039138981504147E+25</v>
      </c>
      <c r="D97" s="275">
        <v>1</v>
      </c>
      <c r="E97" s="264">
        <v>6.3039138981504147E+25</v>
      </c>
      <c r="F97" s="264">
        <v>1.267981347206532</v>
      </c>
      <c r="G97" s="265">
        <v>0.26304312407702646</v>
      </c>
      <c r="H97" s="229"/>
      <c r="I97" s="229"/>
    </row>
    <row r="98" spans="1:9" x14ac:dyDescent="0.25">
      <c r="A98" s="358"/>
      <c r="B98" s="231" t="s">
        <v>12</v>
      </c>
      <c r="C98" s="262">
        <v>3.5943309870990478E+24</v>
      </c>
      <c r="D98" s="275">
        <v>1</v>
      </c>
      <c r="E98" s="264">
        <v>3.5943309870990478E+24</v>
      </c>
      <c r="F98" s="264">
        <v>1.2679813472476349</v>
      </c>
      <c r="G98" s="265">
        <v>0.26304312406934038</v>
      </c>
      <c r="H98" s="229"/>
      <c r="I98" s="229"/>
    </row>
    <row r="99" spans="1:9" ht="24" x14ac:dyDescent="0.25">
      <c r="A99" s="357"/>
      <c r="B99" s="247" t="s">
        <v>15</v>
      </c>
      <c r="C99" s="266">
        <v>2.76219918460607E+33</v>
      </c>
      <c r="D99" s="276">
        <v>1</v>
      </c>
      <c r="E99" s="268">
        <v>2.76219918460607E+33</v>
      </c>
      <c r="F99" s="268">
        <v>1.8605256765036173</v>
      </c>
      <c r="G99" s="269">
        <v>0.17585627148561056</v>
      </c>
      <c r="H99" s="229"/>
      <c r="I99" s="229"/>
    </row>
    <row r="100" spans="1:9" ht="24" x14ac:dyDescent="0.25">
      <c r="A100" s="357" t="s">
        <v>155</v>
      </c>
      <c r="B100" s="231" t="s">
        <v>6</v>
      </c>
      <c r="C100" s="262">
        <v>1.1054539959512786E+34</v>
      </c>
      <c r="D100" s="275">
        <v>6</v>
      </c>
      <c r="E100" s="264">
        <v>1.8424233265854642E+33</v>
      </c>
      <c r="F100" s="264">
        <v>1.5499274620332124</v>
      </c>
      <c r="G100" s="265">
        <v>0.17071839243290182</v>
      </c>
      <c r="H100" s="229"/>
      <c r="I100" s="229"/>
    </row>
    <row r="101" spans="1:9" x14ac:dyDescent="0.25">
      <c r="A101" s="358"/>
      <c r="B101" s="231" t="s">
        <v>9</v>
      </c>
      <c r="C101" s="262">
        <v>3.698880863536692E+26</v>
      </c>
      <c r="D101" s="275">
        <v>6</v>
      </c>
      <c r="E101" s="264">
        <v>6.1648014392278201E+25</v>
      </c>
      <c r="F101" s="264">
        <v>1.240000000073977</v>
      </c>
      <c r="G101" s="265">
        <v>0.29319384366043633</v>
      </c>
      <c r="H101" s="229"/>
      <c r="I101" s="229"/>
    </row>
    <row r="102" spans="1:9" x14ac:dyDescent="0.25">
      <c r="A102" s="358"/>
      <c r="B102" s="231" t="s">
        <v>12</v>
      </c>
      <c r="C102" s="262">
        <v>2.1090075657342165E+25</v>
      </c>
      <c r="D102" s="275">
        <v>6</v>
      </c>
      <c r="E102" s="264">
        <v>3.5150126095570274E+24</v>
      </c>
      <c r="F102" s="264">
        <v>1.2400000000711469</v>
      </c>
      <c r="G102" s="265">
        <v>0.29319384366182244</v>
      </c>
      <c r="H102" s="229"/>
      <c r="I102" s="229"/>
    </row>
    <row r="103" spans="1:9" ht="24" x14ac:dyDescent="0.25">
      <c r="A103" s="357"/>
      <c r="B103" s="247" t="s">
        <v>15</v>
      </c>
      <c r="C103" s="266">
        <v>1.3806282066944389E+34</v>
      </c>
      <c r="D103" s="276">
        <v>6</v>
      </c>
      <c r="E103" s="268">
        <v>2.3010470111573981E+33</v>
      </c>
      <c r="F103" s="268">
        <v>1.5499088809233721</v>
      </c>
      <c r="G103" s="269">
        <v>0.17072412986634369</v>
      </c>
      <c r="H103" s="229"/>
      <c r="I103" s="229"/>
    </row>
    <row r="104" spans="1:9" ht="24" x14ac:dyDescent="0.25">
      <c r="A104" s="357" t="s">
        <v>183</v>
      </c>
      <c r="B104" s="231" t="s">
        <v>6</v>
      </c>
      <c r="C104" s="262">
        <v>1.105505732169397E+35</v>
      </c>
      <c r="D104" s="275">
        <v>93</v>
      </c>
      <c r="E104" s="264">
        <v>1.1887158410423623E+33</v>
      </c>
      <c r="F104" s="281"/>
      <c r="G104" s="282"/>
      <c r="H104" s="229"/>
      <c r="I104" s="229"/>
    </row>
    <row r="105" spans="1:9" x14ac:dyDescent="0.25">
      <c r="A105" s="358"/>
      <c r="B105" s="231" t="s">
        <v>9</v>
      </c>
      <c r="C105" s="262">
        <v>4.6236010791450264E+27</v>
      </c>
      <c r="D105" s="275">
        <v>93</v>
      </c>
      <c r="E105" s="264">
        <v>4.9716140635968022E+25</v>
      </c>
      <c r="F105" s="281"/>
      <c r="G105" s="282"/>
      <c r="H105" s="229"/>
      <c r="I105" s="229"/>
    </row>
    <row r="106" spans="1:9" x14ac:dyDescent="0.25">
      <c r="A106" s="358"/>
      <c r="B106" s="231" t="s">
        <v>12</v>
      </c>
      <c r="C106" s="262">
        <v>2.636259457016511E+26</v>
      </c>
      <c r="D106" s="275">
        <v>93</v>
      </c>
      <c r="E106" s="264">
        <v>2.8346875881897969E+24</v>
      </c>
      <c r="F106" s="281"/>
      <c r="G106" s="282"/>
      <c r="H106" s="229"/>
      <c r="I106" s="229"/>
    </row>
    <row r="107" spans="1:9" ht="24" x14ac:dyDescent="0.25">
      <c r="A107" s="357"/>
      <c r="B107" s="247" t="s">
        <v>15</v>
      </c>
      <c r="C107" s="266">
        <v>1.38070937376749E+35</v>
      </c>
      <c r="D107" s="276">
        <v>93</v>
      </c>
      <c r="E107" s="268">
        <v>1.4846337352338601E+33</v>
      </c>
      <c r="F107" s="283"/>
      <c r="G107" s="284"/>
      <c r="H107" s="229"/>
      <c r="I107" s="229"/>
    </row>
    <row r="108" spans="1:9" ht="24" x14ac:dyDescent="0.25">
      <c r="A108" s="357" t="s">
        <v>163</v>
      </c>
      <c r="B108" s="231" t="s">
        <v>6</v>
      </c>
      <c r="C108" s="262">
        <v>1.2283397014020024E+35</v>
      </c>
      <c r="D108" s="275">
        <v>100</v>
      </c>
      <c r="E108" s="281"/>
      <c r="F108" s="281"/>
      <c r="G108" s="282"/>
      <c r="H108" s="229"/>
      <c r="I108" s="229"/>
    </row>
    <row r="109" spans="1:9" x14ac:dyDescent="0.25">
      <c r="A109" s="358"/>
      <c r="B109" s="231" t="s">
        <v>9</v>
      </c>
      <c r="C109" s="262">
        <v>5.043928450015736E+27</v>
      </c>
      <c r="D109" s="275">
        <v>100</v>
      </c>
      <c r="E109" s="281"/>
      <c r="F109" s="281"/>
      <c r="G109" s="282"/>
      <c r="H109" s="229"/>
      <c r="I109" s="229"/>
    </row>
    <row r="110" spans="1:9" x14ac:dyDescent="0.25">
      <c r="A110" s="358"/>
      <c r="B110" s="231" t="s">
        <v>12</v>
      </c>
      <c r="C110" s="262">
        <v>2.8759194076774011E+26</v>
      </c>
      <c r="D110" s="275">
        <v>100</v>
      </c>
      <c r="E110" s="281"/>
      <c r="F110" s="281"/>
      <c r="G110" s="282"/>
      <c r="H110" s="229"/>
      <c r="I110" s="229"/>
    </row>
    <row r="111" spans="1:9" ht="24" x14ac:dyDescent="0.25">
      <c r="A111" s="357"/>
      <c r="B111" s="247" t="s">
        <v>15</v>
      </c>
      <c r="C111" s="266">
        <v>1.5341215244211494E+35</v>
      </c>
      <c r="D111" s="276">
        <v>100</v>
      </c>
      <c r="E111" s="283"/>
      <c r="F111" s="283"/>
      <c r="G111" s="284"/>
      <c r="H111" s="229"/>
      <c r="I111" s="229"/>
    </row>
    <row r="112" spans="1:9" ht="24" x14ac:dyDescent="0.25">
      <c r="A112" s="357" t="s">
        <v>184</v>
      </c>
      <c r="B112" s="231" t="s">
        <v>6</v>
      </c>
      <c r="C112" s="262">
        <v>1.2160511317645248E+35</v>
      </c>
      <c r="D112" s="275">
        <v>99</v>
      </c>
      <c r="E112" s="281"/>
      <c r="F112" s="281"/>
      <c r="G112" s="282"/>
      <c r="H112" s="229"/>
      <c r="I112" s="229"/>
    </row>
    <row r="113" spans="1:9" x14ac:dyDescent="0.25">
      <c r="A113" s="358"/>
      <c r="B113" s="231" t="s">
        <v>9</v>
      </c>
      <c r="C113" s="262">
        <v>4.9934891654987006E+27</v>
      </c>
      <c r="D113" s="275">
        <v>99</v>
      </c>
      <c r="E113" s="281"/>
      <c r="F113" s="281"/>
      <c r="G113" s="282"/>
      <c r="H113" s="229"/>
      <c r="I113" s="229"/>
    </row>
    <row r="114" spans="1:9" x14ac:dyDescent="0.25">
      <c r="A114" s="358"/>
      <c r="B114" s="231" t="s">
        <v>12</v>
      </c>
      <c r="C114" s="262">
        <v>2.8471602135899337E+26</v>
      </c>
      <c r="D114" s="275">
        <v>99</v>
      </c>
      <c r="E114" s="281"/>
      <c r="F114" s="281"/>
      <c r="G114" s="282"/>
      <c r="H114" s="229"/>
      <c r="I114" s="229"/>
    </row>
    <row r="115" spans="1:9" ht="24" x14ac:dyDescent="0.25">
      <c r="A115" s="359"/>
      <c r="B115" s="233" t="s">
        <v>15</v>
      </c>
      <c r="C115" s="270">
        <v>1.5187721944369338E+35</v>
      </c>
      <c r="D115" s="277">
        <v>99</v>
      </c>
      <c r="E115" s="285"/>
      <c r="F115" s="285"/>
      <c r="G115" s="286"/>
      <c r="H115" s="229"/>
      <c r="I115" s="229"/>
    </row>
    <row r="116" spans="1:9" x14ac:dyDescent="0.25">
      <c r="A116" s="356" t="s">
        <v>185</v>
      </c>
      <c r="B116" s="356"/>
      <c r="C116" s="356"/>
      <c r="D116" s="356"/>
      <c r="E116" s="356"/>
      <c r="F116" s="356"/>
      <c r="G116" s="356"/>
      <c r="H116" s="229"/>
      <c r="I116" s="229"/>
    </row>
    <row r="117" spans="1:9" x14ac:dyDescent="0.25">
      <c r="A117" s="356" t="s">
        <v>235</v>
      </c>
      <c r="B117" s="356"/>
      <c r="C117" s="356"/>
      <c r="D117" s="356"/>
      <c r="E117" s="356"/>
      <c r="F117" s="356"/>
      <c r="G117" s="356"/>
      <c r="H117" s="229"/>
      <c r="I117" s="229"/>
    </row>
    <row r="118" spans="1:9" x14ac:dyDescent="0.25">
      <c r="A118" s="356" t="s">
        <v>236</v>
      </c>
      <c r="B118" s="356"/>
      <c r="C118" s="356"/>
      <c r="D118" s="356"/>
      <c r="E118" s="356"/>
      <c r="F118" s="356"/>
      <c r="G118" s="356"/>
      <c r="H118" s="229"/>
      <c r="I118" s="229"/>
    </row>
    <row r="119" spans="1:9" x14ac:dyDescent="0.25">
      <c r="A119" s="356" t="s">
        <v>237</v>
      </c>
      <c r="B119" s="356"/>
      <c r="C119" s="356"/>
      <c r="D119" s="356"/>
      <c r="E119" s="356"/>
      <c r="F119" s="356"/>
      <c r="G119" s="356"/>
      <c r="H119" s="229"/>
      <c r="I119" s="229"/>
    </row>
    <row r="120" spans="1:9" x14ac:dyDescent="0.25">
      <c r="A120" s="229"/>
      <c r="B120" s="229"/>
      <c r="C120" s="229"/>
      <c r="D120" s="229"/>
      <c r="E120" s="229"/>
      <c r="F120" s="229"/>
      <c r="G120" s="229"/>
      <c r="H120" s="229"/>
      <c r="I120" s="229"/>
    </row>
    <row r="121" spans="1:9" x14ac:dyDescent="0.25">
      <c r="A121" s="229"/>
      <c r="B121" s="229"/>
      <c r="C121" s="229"/>
      <c r="D121" s="229"/>
      <c r="E121" s="229"/>
      <c r="F121" s="229"/>
      <c r="G121" s="229"/>
      <c r="H121" s="229"/>
      <c r="I121" s="229"/>
    </row>
    <row r="122" spans="1:9" x14ac:dyDescent="0.25">
      <c r="A122" s="230" t="s">
        <v>186</v>
      </c>
      <c r="B122" s="229"/>
      <c r="C122" s="229"/>
      <c r="D122" s="229"/>
      <c r="E122" s="229"/>
      <c r="F122" s="229"/>
      <c r="G122" s="229"/>
      <c r="H122" s="229"/>
      <c r="I122" s="229"/>
    </row>
    <row r="123" spans="1:9" x14ac:dyDescent="0.25">
      <c r="A123" s="229"/>
      <c r="B123" s="229"/>
      <c r="C123" s="229"/>
      <c r="D123" s="229"/>
      <c r="E123" s="229"/>
      <c r="F123" s="229"/>
      <c r="G123" s="229"/>
      <c r="H123" s="229"/>
      <c r="I123" s="229"/>
    </row>
    <row r="124" spans="1:9" x14ac:dyDescent="0.25">
      <c r="A124" s="361" t="s">
        <v>187</v>
      </c>
      <c r="B124" s="361"/>
      <c r="C124" s="361"/>
      <c r="D124" s="361"/>
      <c r="E124" s="361"/>
      <c r="F124" s="229"/>
      <c r="G124" s="229"/>
      <c r="H124" s="229"/>
      <c r="I124" s="229"/>
    </row>
    <row r="125" spans="1:9" x14ac:dyDescent="0.25">
      <c r="A125" s="364" t="s">
        <v>238</v>
      </c>
      <c r="B125" s="366" t="s">
        <v>161</v>
      </c>
      <c r="C125" s="368" t="s">
        <v>188</v>
      </c>
      <c r="D125" s="368" t="s">
        <v>189</v>
      </c>
      <c r="E125" s="370"/>
      <c r="F125" s="229"/>
      <c r="G125" s="229"/>
      <c r="H125" s="229"/>
      <c r="I125" s="229"/>
    </row>
    <row r="126" spans="1:9" ht="24.75" x14ac:dyDescent="0.25">
      <c r="A126" s="365"/>
      <c r="B126" s="367"/>
      <c r="C126" s="369"/>
      <c r="D126" s="239" t="s">
        <v>190</v>
      </c>
      <c r="E126" s="240" t="s">
        <v>191</v>
      </c>
      <c r="F126" s="229"/>
      <c r="G126" s="229"/>
      <c r="H126" s="229"/>
      <c r="I126" s="229"/>
    </row>
    <row r="127" spans="1:9" ht="24" x14ac:dyDescent="0.25">
      <c r="A127" s="235" t="s">
        <v>6</v>
      </c>
      <c r="B127" s="258">
        <v>5007689468264034</v>
      </c>
      <c r="C127" s="260">
        <v>3671462201541002</v>
      </c>
      <c r="D127" s="260">
        <v>-2283106832856627</v>
      </c>
      <c r="E127" s="261">
        <v>1.2298485769384696E+16</v>
      </c>
      <c r="F127" s="229"/>
      <c r="G127" s="229"/>
      <c r="H127" s="229"/>
      <c r="I127" s="229"/>
    </row>
    <row r="128" spans="1:9" x14ac:dyDescent="0.25">
      <c r="A128" s="231" t="s">
        <v>9</v>
      </c>
      <c r="B128" s="262">
        <v>845483570281.94751</v>
      </c>
      <c r="C128" s="264">
        <v>750842315327.95325</v>
      </c>
      <c r="D128" s="264">
        <v>-645540461783.59937</v>
      </c>
      <c r="E128" s="265">
        <v>2336507602347.4941</v>
      </c>
      <c r="F128" s="229"/>
      <c r="G128" s="229"/>
      <c r="H128" s="229"/>
      <c r="I128" s="229"/>
    </row>
    <row r="129" spans="1:9" x14ac:dyDescent="0.25">
      <c r="A129" s="231" t="s">
        <v>12</v>
      </c>
      <c r="B129" s="262">
        <v>201887332490.42862</v>
      </c>
      <c r="C129" s="264">
        <v>179288584057.86749</v>
      </c>
      <c r="D129" s="264">
        <v>-154144263023.10153</v>
      </c>
      <c r="E129" s="265">
        <v>557918928003.95874</v>
      </c>
      <c r="F129" s="229"/>
      <c r="G129" s="229"/>
      <c r="H129" s="229"/>
      <c r="I129" s="229"/>
    </row>
    <row r="130" spans="1:9" ht="24" x14ac:dyDescent="0.25">
      <c r="A130" s="233" t="s">
        <v>15</v>
      </c>
      <c r="B130" s="270">
        <v>5596642068981619</v>
      </c>
      <c r="C130" s="272">
        <v>4103077297580629.5</v>
      </c>
      <c r="D130" s="272">
        <v>-2551256272953396</v>
      </c>
      <c r="E130" s="273">
        <v>1.3744540410916634E+16</v>
      </c>
      <c r="F130" s="229"/>
      <c r="G130" s="229"/>
      <c r="H130" s="229"/>
      <c r="I130" s="229"/>
    </row>
    <row r="131" spans="1:9" x14ac:dyDescent="0.25">
      <c r="A131" s="229"/>
      <c r="B131" s="229"/>
      <c r="C131" s="229"/>
      <c r="D131" s="229"/>
      <c r="E131" s="229"/>
      <c r="F131" s="229"/>
      <c r="G131" s="229"/>
      <c r="H131" s="229"/>
      <c r="I131" s="229"/>
    </row>
    <row r="132" spans="1:9" x14ac:dyDescent="0.25">
      <c r="A132" s="229"/>
      <c r="B132" s="229"/>
      <c r="C132" s="229"/>
      <c r="D132" s="229"/>
      <c r="E132" s="229"/>
      <c r="F132" s="229"/>
      <c r="G132" s="229"/>
      <c r="H132" s="229"/>
      <c r="I132" s="229"/>
    </row>
    <row r="133" spans="1:9" x14ac:dyDescent="0.25">
      <c r="A133" s="230" t="s">
        <v>192</v>
      </c>
      <c r="B133" s="229"/>
      <c r="C133" s="229"/>
      <c r="D133" s="229"/>
      <c r="E133" s="229"/>
      <c r="F133" s="229"/>
      <c r="G133" s="229"/>
      <c r="H133" s="229"/>
      <c r="I133" s="229"/>
    </row>
    <row r="134" spans="1:9" x14ac:dyDescent="0.25">
      <c r="A134" s="229"/>
      <c r="B134" s="229"/>
      <c r="C134" s="229"/>
      <c r="D134" s="229"/>
      <c r="E134" s="229"/>
      <c r="F134" s="229"/>
      <c r="G134" s="229"/>
      <c r="H134" s="229"/>
      <c r="I134" s="229"/>
    </row>
    <row r="135" spans="1:9" x14ac:dyDescent="0.25">
      <c r="A135" s="361" t="s">
        <v>193</v>
      </c>
      <c r="B135" s="361"/>
      <c r="C135" s="361"/>
      <c r="D135" s="361"/>
      <c r="E135" s="361"/>
      <c r="F135" s="361"/>
      <c r="G135" s="229"/>
      <c r="H135" s="229"/>
      <c r="I135" s="229"/>
    </row>
    <row r="136" spans="1:9" x14ac:dyDescent="0.25">
      <c r="A136" s="364" t="s">
        <v>238</v>
      </c>
      <c r="B136" s="364"/>
      <c r="C136" s="366" t="s">
        <v>161</v>
      </c>
      <c r="D136" s="368" t="s">
        <v>188</v>
      </c>
      <c r="E136" s="368" t="s">
        <v>189</v>
      </c>
      <c r="F136" s="370"/>
      <c r="G136" s="229"/>
      <c r="H136" s="229"/>
      <c r="I136" s="229"/>
    </row>
    <row r="137" spans="1:9" ht="24.75" x14ac:dyDescent="0.25">
      <c r="A137" s="365"/>
      <c r="B137" s="365"/>
      <c r="C137" s="367"/>
      <c r="D137" s="369"/>
      <c r="E137" s="239" t="s">
        <v>190</v>
      </c>
      <c r="F137" s="240" t="s">
        <v>191</v>
      </c>
      <c r="G137" s="229"/>
      <c r="H137" s="229"/>
      <c r="I137" s="229"/>
    </row>
    <row r="138" spans="1:9" x14ac:dyDescent="0.25">
      <c r="A138" s="360" t="s">
        <v>6</v>
      </c>
      <c r="B138" s="235" t="s">
        <v>26</v>
      </c>
      <c r="C138" s="258">
        <v>6149508248258.5</v>
      </c>
      <c r="D138" s="260">
        <v>9952871616784616</v>
      </c>
      <c r="E138" s="260">
        <v>-1.975828100630942E+16</v>
      </c>
      <c r="F138" s="261">
        <v>1.977058002280594E+16</v>
      </c>
      <c r="G138" s="229"/>
      <c r="H138" s="229"/>
      <c r="I138" s="229"/>
    </row>
    <row r="139" spans="1:9" x14ac:dyDescent="0.25">
      <c r="A139" s="358"/>
      <c r="B139" s="231" t="s">
        <v>101</v>
      </c>
      <c r="C139" s="262">
        <v>3.5047676769599352E+16</v>
      </c>
      <c r="D139" s="264">
        <v>1.09028245929317E+16</v>
      </c>
      <c r="E139" s="264">
        <v>1.3396827911465988E+16</v>
      </c>
      <c r="F139" s="265">
        <v>5.669852562773272E+16</v>
      </c>
      <c r="G139" s="229"/>
      <c r="H139" s="229"/>
      <c r="I139" s="229"/>
    </row>
    <row r="140" spans="1:9" x14ac:dyDescent="0.25">
      <c r="A140" s="358"/>
      <c r="B140" s="231" t="s">
        <v>19</v>
      </c>
      <c r="C140" s="262">
        <v>89.34782608695653</v>
      </c>
      <c r="D140" s="264">
        <v>7189109641438531</v>
      </c>
      <c r="E140" s="264">
        <v>-1.4276146969496518E+16</v>
      </c>
      <c r="F140" s="265">
        <v>1.4276146969496698E+16</v>
      </c>
      <c r="G140" s="229"/>
      <c r="H140" s="229"/>
      <c r="I140" s="229"/>
    </row>
    <row r="141" spans="1:9" x14ac:dyDescent="0.25">
      <c r="A141" s="358"/>
      <c r="B141" s="231" t="s">
        <v>49</v>
      </c>
      <c r="C141" s="262">
        <v>302.09090909090912</v>
      </c>
      <c r="D141" s="264">
        <v>1.0395435366467176E+16</v>
      </c>
      <c r="E141" s="264">
        <v>-2.0643274411640504E+16</v>
      </c>
      <c r="F141" s="265">
        <v>2.0643274411641112E+16</v>
      </c>
      <c r="G141" s="229"/>
      <c r="H141" s="229"/>
      <c r="I141" s="229"/>
    </row>
    <row r="142" spans="1:9" x14ac:dyDescent="0.25">
      <c r="A142" s="358"/>
      <c r="B142" s="231" t="s">
        <v>31</v>
      </c>
      <c r="C142" s="262">
        <v>81.695652173913047</v>
      </c>
      <c r="D142" s="264">
        <v>7189109641438531</v>
      </c>
      <c r="E142" s="264">
        <v>-1.4276146969496526E+16</v>
      </c>
      <c r="F142" s="265">
        <v>1.427614696949669E+16</v>
      </c>
      <c r="G142" s="229"/>
      <c r="H142" s="229"/>
      <c r="I142" s="229"/>
    </row>
    <row r="143" spans="1:9" x14ac:dyDescent="0.25">
      <c r="A143" s="358"/>
      <c r="B143" s="231" t="s">
        <v>94</v>
      </c>
      <c r="C143" s="262">
        <v>115.66666666666669</v>
      </c>
      <c r="D143" s="264">
        <v>1.1492586214320774E+16</v>
      </c>
      <c r="E143" s="264">
        <v>-2.2821998555918956E+16</v>
      </c>
      <c r="F143" s="265">
        <v>2.2821998555919188E+16</v>
      </c>
      <c r="G143" s="229"/>
      <c r="H143" s="229"/>
      <c r="I143" s="229"/>
    </row>
    <row r="144" spans="1:9" x14ac:dyDescent="0.25">
      <c r="A144" s="357"/>
      <c r="B144" s="247" t="s">
        <v>105</v>
      </c>
      <c r="C144" s="266">
        <v>42.999999999999986</v>
      </c>
      <c r="D144" s="268">
        <v>9952871616784618</v>
      </c>
      <c r="E144" s="268">
        <v>-1.976443051455764E+16</v>
      </c>
      <c r="F144" s="269">
        <v>1.9764430514557728E+16</v>
      </c>
      <c r="G144" s="229"/>
      <c r="H144" s="229"/>
      <c r="I144" s="229"/>
    </row>
    <row r="145" spans="1:9" x14ac:dyDescent="0.25">
      <c r="A145" s="357" t="s">
        <v>9</v>
      </c>
      <c r="B145" s="231" t="s">
        <v>26</v>
      </c>
      <c r="C145" s="262">
        <v>5918384991354.6982</v>
      </c>
      <c r="D145" s="264">
        <v>2035438950119.6052</v>
      </c>
      <c r="E145" s="264">
        <v>1876406631217.8999</v>
      </c>
      <c r="F145" s="265">
        <v>9960363351491.4961</v>
      </c>
      <c r="G145" s="229"/>
      <c r="H145" s="229"/>
      <c r="I145" s="229"/>
    </row>
    <row r="146" spans="1:9" x14ac:dyDescent="0.25">
      <c r="A146" s="358"/>
      <c r="B146" s="231" t="s">
        <v>101</v>
      </c>
      <c r="C146" s="262">
        <v>25.343725585937502</v>
      </c>
      <c r="D146" s="264">
        <v>2229711654810.2817</v>
      </c>
      <c r="E146" s="264">
        <v>-4427765449563.9873</v>
      </c>
      <c r="F146" s="265">
        <v>4427765449614.6748</v>
      </c>
      <c r="G146" s="229"/>
      <c r="H146" s="229"/>
      <c r="I146" s="229"/>
    </row>
    <row r="147" spans="1:9" x14ac:dyDescent="0.25">
      <c r="A147" s="358"/>
      <c r="B147" s="231" t="s">
        <v>19</v>
      </c>
      <c r="C147" s="262">
        <v>116.21667480468749</v>
      </c>
      <c r="D147" s="264">
        <v>1470228326484.9067</v>
      </c>
      <c r="E147" s="264">
        <v>-2919582078119.5054</v>
      </c>
      <c r="F147" s="265">
        <v>2919582078351.939</v>
      </c>
      <c r="G147" s="229"/>
      <c r="H147" s="229"/>
      <c r="I147" s="229"/>
    </row>
    <row r="148" spans="1:9" x14ac:dyDescent="0.25">
      <c r="A148" s="358"/>
      <c r="B148" s="231" t="s">
        <v>49</v>
      </c>
      <c r="C148" s="262">
        <v>291.066816850142</v>
      </c>
      <c r="D148" s="264">
        <v>2125946647666.4849</v>
      </c>
      <c r="E148" s="264">
        <v>-4221708709846.5493</v>
      </c>
      <c r="F148" s="265">
        <v>4221708710428.6831</v>
      </c>
      <c r="G148" s="229"/>
      <c r="H148" s="229"/>
      <c r="I148" s="229"/>
    </row>
    <row r="149" spans="1:9" x14ac:dyDescent="0.25">
      <c r="A149" s="358"/>
      <c r="B149" s="231" t="s">
        <v>31</v>
      </c>
      <c r="C149" s="262">
        <v>64.628784179687486</v>
      </c>
      <c r="D149" s="264">
        <v>1470228326484.9067</v>
      </c>
      <c r="E149" s="264">
        <v>-2919582078171.0933</v>
      </c>
      <c r="F149" s="265">
        <v>2919582078300.3511</v>
      </c>
      <c r="G149" s="229"/>
      <c r="H149" s="229"/>
      <c r="I149" s="229"/>
    </row>
    <row r="150" spans="1:9" x14ac:dyDescent="0.25">
      <c r="A150" s="358"/>
      <c r="B150" s="231" t="s">
        <v>94</v>
      </c>
      <c r="C150" s="262">
        <v>78.357842339409714</v>
      </c>
      <c r="D150" s="264">
        <v>2350322451541.2075</v>
      </c>
      <c r="E150" s="264">
        <v>-4667274588488.8896</v>
      </c>
      <c r="F150" s="265">
        <v>4667274588645.6045</v>
      </c>
      <c r="G150" s="229"/>
      <c r="H150" s="229"/>
      <c r="I150" s="229"/>
    </row>
    <row r="151" spans="1:9" x14ac:dyDescent="0.25">
      <c r="A151" s="357"/>
      <c r="B151" s="247" t="s">
        <v>105</v>
      </c>
      <c r="C151" s="266">
        <v>43.321166992187472</v>
      </c>
      <c r="D151" s="268">
        <v>2035438950119.6057</v>
      </c>
      <c r="E151" s="268">
        <v>-4041978360093.478</v>
      </c>
      <c r="F151" s="269">
        <v>4041978360180.1206</v>
      </c>
      <c r="G151" s="229"/>
      <c r="H151" s="229"/>
      <c r="I151" s="229"/>
    </row>
    <row r="152" spans="1:9" x14ac:dyDescent="0.25">
      <c r="A152" s="357" t="s">
        <v>12</v>
      </c>
      <c r="B152" s="231" t="s">
        <v>26</v>
      </c>
      <c r="C152" s="262">
        <v>1413211327264.0493</v>
      </c>
      <c r="D152" s="264">
        <v>486028770426.69299</v>
      </c>
      <c r="E152" s="264">
        <v>448054513126.66077</v>
      </c>
      <c r="F152" s="265">
        <v>2378368141401.438</v>
      </c>
      <c r="G152" s="229"/>
      <c r="H152" s="229"/>
      <c r="I152" s="229"/>
    </row>
    <row r="153" spans="1:9" x14ac:dyDescent="0.25">
      <c r="A153" s="358"/>
      <c r="B153" s="231" t="s">
        <v>101</v>
      </c>
      <c r="C153" s="262">
        <v>3.6580688476562484</v>
      </c>
      <c r="D153" s="264">
        <v>532417842318.39923</v>
      </c>
      <c r="E153" s="264">
        <v>-1057276317262.0797</v>
      </c>
      <c r="F153" s="265">
        <v>1057276317269.3959</v>
      </c>
      <c r="G153" s="229"/>
      <c r="H153" s="229"/>
      <c r="I153" s="229"/>
    </row>
    <row r="154" spans="1:9" x14ac:dyDescent="0.25">
      <c r="A154" s="358"/>
      <c r="B154" s="231" t="s">
        <v>19</v>
      </c>
      <c r="C154" s="262">
        <v>33.540636145550266</v>
      </c>
      <c r="D154" s="264">
        <v>351065928912.26947</v>
      </c>
      <c r="E154" s="264">
        <v>-697147358555.29565</v>
      </c>
      <c r="F154" s="265">
        <v>697147358622.37695</v>
      </c>
      <c r="G154" s="229"/>
      <c r="H154" s="229"/>
      <c r="I154" s="229"/>
    </row>
    <row r="155" spans="1:9" x14ac:dyDescent="0.25">
      <c r="A155" s="358"/>
      <c r="B155" s="231" t="s">
        <v>49</v>
      </c>
      <c r="C155" s="262">
        <v>97.230518687855124</v>
      </c>
      <c r="D155" s="264">
        <v>507640494497.45227</v>
      </c>
      <c r="E155" s="264">
        <v>-1008073414911.0039</v>
      </c>
      <c r="F155" s="265">
        <v>1008073415105.4648</v>
      </c>
      <c r="G155" s="229"/>
      <c r="H155" s="229"/>
      <c r="I155" s="229"/>
    </row>
    <row r="156" spans="1:9" x14ac:dyDescent="0.25">
      <c r="A156" s="358"/>
      <c r="B156" s="231" t="s">
        <v>31</v>
      </c>
      <c r="C156" s="262">
        <v>13.85315737516984</v>
      </c>
      <c r="D156" s="264">
        <v>351065928912.26947</v>
      </c>
      <c r="E156" s="264">
        <v>-697147358574.98315</v>
      </c>
      <c r="F156" s="265">
        <v>697147358602.68945</v>
      </c>
      <c r="G156" s="229"/>
      <c r="H156" s="229"/>
      <c r="I156" s="229"/>
    </row>
    <row r="157" spans="1:9" x14ac:dyDescent="0.25">
      <c r="A157" s="358"/>
      <c r="B157" s="231" t="s">
        <v>94</v>
      </c>
      <c r="C157" s="262">
        <v>12.637742784288196</v>
      </c>
      <c r="D157" s="264">
        <v>561217682879.5083</v>
      </c>
      <c r="E157" s="264">
        <v>-1114467092892.2085</v>
      </c>
      <c r="F157" s="265">
        <v>1114467092917.4839</v>
      </c>
      <c r="G157" s="229"/>
      <c r="H157" s="229"/>
      <c r="I157" s="229"/>
    </row>
    <row r="158" spans="1:9" x14ac:dyDescent="0.25">
      <c r="A158" s="357"/>
      <c r="B158" s="247" t="s">
        <v>105</v>
      </c>
      <c r="C158" s="266">
        <v>8.03118896484375</v>
      </c>
      <c r="D158" s="268">
        <v>486028770426.69305</v>
      </c>
      <c r="E158" s="268">
        <v>-965156814129.35742</v>
      </c>
      <c r="F158" s="269">
        <v>965156814145.41992</v>
      </c>
      <c r="G158" s="229"/>
      <c r="H158" s="229"/>
      <c r="I158" s="229"/>
    </row>
    <row r="159" spans="1:9" x14ac:dyDescent="0.25">
      <c r="A159" s="357" t="s">
        <v>15</v>
      </c>
      <c r="B159" s="231" t="s">
        <v>26</v>
      </c>
      <c r="C159" s="262">
        <v>8632438666419</v>
      </c>
      <c r="D159" s="264">
        <v>1.1122925781293112E+16</v>
      </c>
      <c r="E159" s="264">
        <v>-2.2079293758654616E+16</v>
      </c>
      <c r="F159" s="265">
        <v>2.2096558635987456E+16</v>
      </c>
      <c r="G159" s="229"/>
      <c r="H159" s="229"/>
      <c r="I159" s="229"/>
    </row>
    <row r="160" spans="1:9" x14ac:dyDescent="0.25">
      <c r="A160" s="358"/>
      <c r="B160" s="231" t="s">
        <v>101</v>
      </c>
      <c r="C160" s="262">
        <v>3.9167862044204016E+16</v>
      </c>
      <c r="D160" s="264">
        <v>1.2184554711740026E+16</v>
      </c>
      <c r="E160" s="264">
        <v>1.4971751190639936E+16</v>
      </c>
      <c r="F160" s="265">
        <v>6.3363972897768096E+16</v>
      </c>
      <c r="G160" s="229"/>
      <c r="H160" s="229"/>
      <c r="I160" s="229"/>
    </row>
    <row r="161" spans="1:9" x14ac:dyDescent="0.25">
      <c r="A161" s="358"/>
      <c r="B161" s="231" t="s">
        <v>19</v>
      </c>
      <c r="C161" s="262">
        <v>147.39130434782609</v>
      </c>
      <c r="D161" s="264">
        <v>8034257453944004</v>
      </c>
      <c r="E161" s="264">
        <v>-1.5954443028959872E+16</v>
      </c>
      <c r="F161" s="265">
        <v>1.5954443028960168E+16</v>
      </c>
      <c r="G161" s="229"/>
      <c r="H161" s="229"/>
      <c r="I161" s="229"/>
    </row>
    <row r="162" spans="1:9" x14ac:dyDescent="0.25">
      <c r="A162" s="358"/>
      <c r="B162" s="231" t="s">
        <v>49</v>
      </c>
      <c r="C162" s="262">
        <v>414.36363636363637</v>
      </c>
      <c r="D162" s="264">
        <v>1.1617517084260224E+16</v>
      </c>
      <c r="E162" s="264">
        <v>-2.3070086504112164E+16</v>
      </c>
      <c r="F162" s="265">
        <v>2.3070086504112996E+16</v>
      </c>
      <c r="G162" s="229"/>
      <c r="H162" s="229"/>
      <c r="I162" s="229"/>
    </row>
    <row r="163" spans="1:9" x14ac:dyDescent="0.25">
      <c r="A163" s="358"/>
      <c r="B163" s="231" t="s">
        <v>31</v>
      </c>
      <c r="C163" s="262">
        <v>104.95652173913044</v>
      </c>
      <c r="D163" s="264">
        <v>8034257453944004</v>
      </c>
      <c r="E163" s="264">
        <v>-1.5954443028959916E+16</v>
      </c>
      <c r="F163" s="265">
        <v>1.5954443028960124E+16</v>
      </c>
      <c r="G163" s="229"/>
      <c r="H163" s="229"/>
      <c r="I163" s="229"/>
    </row>
    <row r="164" spans="1:9" x14ac:dyDescent="0.25">
      <c r="A164" s="358"/>
      <c r="B164" s="231" t="s">
        <v>94</v>
      </c>
      <c r="C164" s="262">
        <v>167.33333333333337</v>
      </c>
      <c r="D164" s="264">
        <v>1.2843648388011618E+16</v>
      </c>
      <c r="E164" s="264">
        <v>-2.5504940271727616E+16</v>
      </c>
      <c r="F164" s="265">
        <v>2.5504940271727952E+16</v>
      </c>
      <c r="G164" s="229"/>
      <c r="H164" s="229"/>
      <c r="I164" s="229"/>
    </row>
    <row r="165" spans="1:9" x14ac:dyDescent="0.25">
      <c r="A165" s="359"/>
      <c r="B165" s="233" t="s">
        <v>105</v>
      </c>
      <c r="C165" s="270">
        <v>63.999999999999972</v>
      </c>
      <c r="D165" s="272">
        <v>1.1122925781293114E+16</v>
      </c>
      <c r="E165" s="272">
        <v>-2.2087926197320976E+16</v>
      </c>
      <c r="F165" s="273">
        <v>2.2087926197321104E+16</v>
      </c>
      <c r="G165" s="229"/>
      <c r="H165" s="229"/>
      <c r="I165" s="229"/>
    </row>
    <row r="166" spans="1:9" x14ac:dyDescent="0.25">
      <c r="A166" s="229"/>
      <c r="B166" s="229"/>
      <c r="C166" s="229"/>
      <c r="D166" s="229"/>
      <c r="E166" s="229"/>
      <c r="F166" s="229"/>
      <c r="G166" s="229"/>
      <c r="H166" s="229"/>
      <c r="I166" s="229"/>
    </row>
    <row r="167" spans="1:9" x14ac:dyDescent="0.25">
      <c r="A167" s="361" t="s">
        <v>194</v>
      </c>
      <c r="B167" s="361"/>
      <c r="C167" s="361"/>
      <c r="D167" s="361"/>
      <c r="E167" s="361"/>
      <c r="F167" s="361"/>
      <c r="G167" s="361"/>
      <c r="H167" s="361"/>
      <c r="I167" s="229"/>
    </row>
    <row r="168" spans="1:9" x14ac:dyDescent="0.25">
      <c r="A168" s="364" t="s">
        <v>238</v>
      </c>
      <c r="B168" s="364"/>
      <c r="C168" s="364"/>
      <c r="D168" s="366" t="s">
        <v>196</v>
      </c>
      <c r="E168" s="368" t="s">
        <v>188</v>
      </c>
      <c r="F168" s="368" t="s">
        <v>209</v>
      </c>
      <c r="G168" s="368" t="s">
        <v>210</v>
      </c>
      <c r="H168" s="370"/>
      <c r="I168" s="229"/>
    </row>
    <row r="169" spans="1:9" ht="24.75" x14ac:dyDescent="0.25">
      <c r="A169" s="365"/>
      <c r="B169" s="365"/>
      <c r="C169" s="365"/>
      <c r="D169" s="367"/>
      <c r="E169" s="369"/>
      <c r="F169" s="369"/>
      <c r="G169" s="239" t="s">
        <v>190</v>
      </c>
      <c r="H169" s="240" t="s">
        <v>191</v>
      </c>
      <c r="I169" s="229"/>
    </row>
    <row r="170" spans="1:9" x14ac:dyDescent="0.25">
      <c r="A170" s="360" t="s">
        <v>6</v>
      </c>
      <c r="B170" s="360" t="s">
        <v>26</v>
      </c>
      <c r="C170" s="235" t="s">
        <v>101</v>
      </c>
      <c r="D170" s="258">
        <v>-3.5041527261351092E+16</v>
      </c>
      <c r="E170" s="260">
        <v>1.4762494285331092E+16</v>
      </c>
      <c r="F170" s="260">
        <v>0.41303033796100885</v>
      </c>
      <c r="G170" s="260">
        <v>-8.115618593663216E+16</v>
      </c>
      <c r="H170" s="261">
        <v>1.1073131413929972E+16</v>
      </c>
      <c r="I170" s="229"/>
    </row>
    <row r="171" spans="1:9" x14ac:dyDescent="0.25">
      <c r="A171" s="358"/>
      <c r="B171" s="358"/>
      <c r="C171" s="231" t="s">
        <v>19</v>
      </c>
      <c r="D171" s="262">
        <v>6149508248169.1523</v>
      </c>
      <c r="E171" s="264">
        <v>1.2277742091151016E+16</v>
      </c>
      <c r="F171" s="264">
        <v>1</v>
      </c>
      <c r="G171" s="264">
        <v>-3.834671111904808E+16</v>
      </c>
      <c r="H171" s="265">
        <v>3.8359010135544416E+16</v>
      </c>
      <c r="I171" s="229"/>
    </row>
    <row r="172" spans="1:9" x14ac:dyDescent="0.25">
      <c r="A172" s="358"/>
      <c r="B172" s="358"/>
      <c r="C172" s="231" t="s">
        <v>49</v>
      </c>
      <c r="D172" s="262">
        <v>6149508247956.4092</v>
      </c>
      <c r="E172" s="264">
        <v>1.4391828580086458E+16</v>
      </c>
      <c r="F172" s="264">
        <v>1</v>
      </c>
      <c r="G172" s="264">
        <v>-4.4950634207042544E+16</v>
      </c>
      <c r="H172" s="265">
        <v>4.4962933223538464E+16</v>
      </c>
      <c r="I172" s="229"/>
    </row>
    <row r="173" spans="1:9" x14ac:dyDescent="0.25">
      <c r="A173" s="358"/>
      <c r="B173" s="358"/>
      <c r="C173" s="231" t="s">
        <v>31</v>
      </c>
      <c r="D173" s="262">
        <v>6149508248176.8047</v>
      </c>
      <c r="E173" s="264">
        <v>1.2277742091151016E+16</v>
      </c>
      <c r="F173" s="264">
        <v>1</v>
      </c>
      <c r="G173" s="264">
        <v>-3.8346711119048072E+16</v>
      </c>
      <c r="H173" s="265">
        <v>3.8359010135544424E+16</v>
      </c>
      <c r="I173" s="229"/>
    </row>
    <row r="174" spans="1:9" x14ac:dyDescent="0.25">
      <c r="A174" s="358"/>
      <c r="B174" s="358"/>
      <c r="C174" s="231" t="s">
        <v>94</v>
      </c>
      <c r="D174" s="262">
        <v>6149508248142.833</v>
      </c>
      <c r="E174" s="264">
        <v>1.520326252203101E+16</v>
      </c>
      <c r="F174" s="264">
        <v>1</v>
      </c>
      <c r="G174" s="264">
        <v>-4.7485368415711456E+16</v>
      </c>
      <c r="H174" s="265">
        <v>4.7497667432207744E+16</v>
      </c>
      <c r="I174" s="229"/>
    </row>
    <row r="175" spans="1:9" x14ac:dyDescent="0.25">
      <c r="A175" s="358"/>
      <c r="B175" s="357"/>
      <c r="C175" s="247" t="s">
        <v>105</v>
      </c>
      <c r="D175" s="266">
        <v>6149508248215.5</v>
      </c>
      <c r="E175" s="268">
        <v>1.4075486025015042E+16</v>
      </c>
      <c r="F175" s="268">
        <v>1</v>
      </c>
      <c r="G175" s="268">
        <v>-4.3962452354461976E+16</v>
      </c>
      <c r="H175" s="269">
        <v>4.3974751370958408E+16</v>
      </c>
      <c r="I175" s="229"/>
    </row>
    <row r="176" spans="1:9" x14ac:dyDescent="0.25">
      <c r="A176" s="358"/>
      <c r="B176" s="357" t="s">
        <v>101</v>
      </c>
      <c r="C176" s="231" t="s">
        <v>26</v>
      </c>
      <c r="D176" s="262">
        <v>3.5041527261351092E+16</v>
      </c>
      <c r="E176" s="264">
        <v>1.4762494285331092E+16</v>
      </c>
      <c r="F176" s="264">
        <v>0.41303033796100885</v>
      </c>
      <c r="G176" s="264">
        <v>-1.1073131413929972E+16</v>
      </c>
      <c r="H176" s="265">
        <v>8.115618593663216E+16</v>
      </c>
      <c r="I176" s="229"/>
    </row>
    <row r="177" spans="1:9" x14ac:dyDescent="0.25">
      <c r="A177" s="358"/>
      <c r="B177" s="358"/>
      <c r="C177" s="231" t="s">
        <v>19</v>
      </c>
      <c r="D177" s="262">
        <v>3.504767676959926E+16</v>
      </c>
      <c r="E177" s="264">
        <v>1.3059666210928238E+16</v>
      </c>
      <c r="F177" s="264">
        <v>0.18103116915556658</v>
      </c>
      <c r="G177" s="264">
        <v>-5747736125393764</v>
      </c>
      <c r="H177" s="265">
        <v>7.5843089664592288E+16</v>
      </c>
      <c r="I177" s="229"/>
    </row>
    <row r="178" spans="1:9" x14ac:dyDescent="0.25">
      <c r="A178" s="358"/>
      <c r="B178" s="358"/>
      <c r="C178" s="231" t="s">
        <v>49</v>
      </c>
      <c r="D178" s="262">
        <v>3.5047676769599048E+16</v>
      </c>
      <c r="E178" s="264">
        <v>1.5064417033613776E+16</v>
      </c>
      <c r="F178" s="264">
        <v>0.46541659664528157</v>
      </c>
      <c r="G178" s="264">
        <v>-1.2010119577016696E+16</v>
      </c>
      <c r="H178" s="265">
        <v>8.2105473116214784E+16</v>
      </c>
      <c r="I178" s="229"/>
    </row>
    <row r="179" spans="1:9" x14ac:dyDescent="0.25">
      <c r="A179" s="358"/>
      <c r="B179" s="358"/>
      <c r="C179" s="231" t="s">
        <v>31</v>
      </c>
      <c r="D179" s="262">
        <v>3.5047676769599268E+16</v>
      </c>
      <c r="E179" s="264">
        <v>1.3059666210928238E+16</v>
      </c>
      <c r="F179" s="264">
        <v>0.18103116915556658</v>
      </c>
      <c r="G179" s="264">
        <v>-5747736125393756</v>
      </c>
      <c r="H179" s="265">
        <v>7.5843089664592288E+16</v>
      </c>
      <c r="I179" s="229"/>
    </row>
    <row r="180" spans="1:9" x14ac:dyDescent="0.25">
      <c r="A180" s="358"/>
      <c r="B180" s="358"/>
      <c r="C180" s="231" t="s">
        <v>94</v>
      </c>
      <c r="D180" s="262">
        <v>3.5047676769599236E+16</v>
      </c>
      <c r="E180" s="264">
        <v>1.5841436866579752E+16</v>
      </c>
      <c r="F180" s="264">
        <v>0.61712332667384218</v>
      </c>
      <c r="G180" s="264">
        <v>-1.443735197342494E+16</v>
      </c>
      <c r="H180" s="265">
        <v>8.4532705512623408E+16</v>
      </c>
      <c r="I180" s="229"/>
    </row>
    <row r="181" spans="1:9" x14ac:dyDescent="0.25">
      <c r="A181" s="358"/>
      <c r="B181" s="357"/>
      <c r="C181" s="247" t="s">
        <v>105</v>
      </c>
      <c r="D181" s="266">
        <v>3.5047676769599308E+16</v>
      </c>
      <c r="E181" s="268">
        <v>1.4762494285331092E+16</v>
      </c>
      <c r="F181" s="268">
        <v>0.41259197447635459</v>
      </c>
      <c r="G181" s="268">
        <v>-1.1066981905681756E+16</v>
      </c>
      <c r="H181" s="269">
        <v>8.1162335444880368E+16</v>
      </c>
      <c r="I181" s="229"/>
    </row>
    <row r="182" spans="1:9" x14ac:dyDescent="0.25">
      <c r="A182" s="358"/>
      <c r="B182" s="357" t="s">
        <v>19</v>
      </c>
      <c r="C182" s="231" t="s">
        <v>26</v>
      </c>
      <c r="D182" s="262">
        <v>-6149508248169.1523</v>
      </c>
      <c r="E182" s="264">
        <v>1.2277742091151016E+16</v>
      </c>
      <c r="F182" s="264">
        <v>1</v>
      </c>
      <c r="G182" s="264">
        <v>-3.8359010135544416E+16</v>
      </c>
      <c r="H182" s="265">
        <v>3.834671111904808E+16</v>
      </c>
      <c r="I182" s="229"/>
    </row>
    <row r="183" spans="1:9" x14ac:dyDescent="0.25">
      <c r="A183" s="358"/>
      <c r="B183" s="358"/>
      <c r="C183" s="231" t="s">
        <v>101</v>
      </c>
      <c r="D183" s="262">
        <v>-3.504767676959926E+16</v>
      </c>
      <c r="E183" s="264">
        <v>1.3059666210928238E+16</v>
      </c>
      <c r="F183" s="264">
        <v>0.18103116915556658</v>
      </c>
      <c r="G183" s="264">
        <v>-7.5843089664592288E+16</v>
      </c>
      <c r="H183" s="265">
        <v>5747736125393764</v>
      </c>
      <c r="I183" s="229"/>
    </row>
    <row r="184" spans="1:9" x14ac:dyDescent="0.25">
      <c r="A184" s="358"/>
      <c r="B184" s="358"/>
      <c r="C184" s="231" t="s">
        <v>49</v>
      </c>
      <c r="D184" s="262">
        <v>-212.74308300395259</v>
      </c>
      <c r="E184" s="264">
        <v>1.263916033188206E+16</v>
      </c>
      <c r="F184" s="264">
        <v>1</v>
      </c>
      <c r="G184" s="264">
        <v>-3.9481848621343896E+16</v>
      </c>
      <c r="H184" s="265">
        <v>3.9481848621343464E+16</v>
      </c>
      <c r="I184" s="229"/>
    </row>
    <row r="185" spans="1:9" x14ac:dyDescent="0.25">
      <c r="A185" s="358"/>
      <c r="B185" s="358"/>
      <c r="C185" s="231" t="s">
        <v>31</v>
      </c>
      <c r="D185" s="262">
        <v>7.6521739130434767</v>
      </c>
      <c r="E185" s="264">
        <v>1.0166936356309548E+16</v>
      </c>
      <c r="F185" s="264">
        <v>1</v>
      </c>
      <c r="G185" s="264">
        <v>-3.1759185865385432E+16</v>
      </c>
      <c r="H185" s="265">
        <v>3.1759185865385448E+16</v>
      </c>
      <c r="I185" s="229"/>
    </row>
    <row r="186" spans="1:9" x14ac:dyDescent="0.25">
      <c r="A186" s="358"/>
      <c r="B186" s="358"/>
      <c r="C186" s="231" t="s">
        <v>94</v>
      </c>
      <c r="D186" s="262">
        <v>-26.318840579710162</v>
      </c>
      <c r="E186" s="264">
        <v>1.3555915141746068E+16</v>
      </c>
      <c r="F186" s="264">
        <v>1</v>
      </c>
      <c r="G186" s="264">
        <v>-4.2345581153847288E+16</v>
      </c>
      <c r="H186" s="265">
        <v>4.234558115384724E+16</v>
      </c>
      <c r="I186" s="229"/>
    </row>
    <row r="187" spans="1:9" x14ac:dyDescent="0.25">
      <c r="A187" s="358"/>
      <c r="B187" s="357"/>
      <c r="C187" s="247" t="s">
        <v>105</v>
      </c>
      <c r="D187" s="266">
        <v>46.347826086956537</v>
      </c>
      <c r="E187" s="268">
        <v>1.2277742091151016E+16</v>
      </c>
      <c r="F187" s="268">
        <v>1</v>
      </c>
      <c r="G187" s="268">
        <v>-3.83528606272962E+16</v>
      </c>
      <c r="H187" s="269">
        <v>3.8352860627296296E+16</v>
      </c>
      <c r="I187" s="229"/>
    </row>
    <row r="188" spans="1:9" x14ac:dyDescent="0.25">
      <c r="A188" s="358"/>
      <c r="B188" s="357" t="s">
        <v>49</v>
      </c>
      <c r="C188" s="231" t="s">
        <v>26</v>
      </c>
      <c r="D188" s="262">
        <v>-6149508247956.4092</v>
      </c>
      <c r="E188" s="264">
        <v>1.4391828580086458E+16</v>
      </c>
      <c r="F188" s="264">
        <v>1</v>
      </c>
      <c r="G188" s="264">
        <v>-4.4962933223538464E+16</v>
      </c>
      <c r="H188" s="265">
        <v>4.4950634207042544E+16</v>
      </c>
      <c r="I188" s="229"/>
    </row>
    <row r="189" spans="1:9" x14ac:dyDescent="0.25">
      <c r="A189" s="358"/>
      <c r="B189" s="358"/>
      <c r="C189" s="231" t="s">
        <v>101</v>
      </c>
      <c r="D189" s="262">
        <v>-3.5047676769599048E+16</v>
      </c>
      <c r="E189" s="264">
        <v>1.5064417033613776E+16</v>
      </c>
      <c r="F189" s="264">
        <v>0.46541659664528157</v>
      </c>
      <c r="G189" s="264">
        <v>-8.2105473116214784E+16</v>
      </c>
      <c r="H189" s="265">
        <v>1.2010119577016696E+16</v>
      </c>
      <c r="I189" s="229"/>
    </row>
    <row r="190" spans="1:9" x14ac:dyDescent="0.25">
      <c r="A190" s="358"/>
      <c r="B190" s="358"/>
      <c r="C190" s="231" t="s">
        <v>19</v>
      </c>
      <c r="D190" s="262">
        <v>212.74308300395259</v>
      </c>
      <c r="E190" s="264">
        <v>1.263916033188206E+16</v>
      </c>
      <c r="F190" s="264">
        <v>1</v>
      </c>
      <c r="G190" s="264">
        <v>-3.9481848621343464E+16</v>
      </c>
      <c r="H190" s="265">
        <v>3.9481848621343896E+16</v>
      </c>
      <c r="I190" s="229"/>
    </row>
    <row r="191" spans="1:9" x14ac:dyDescent="0.25">
      <c r="A191" s="358"/>
      <c r="B191" s="358"/>
      <c r="C191" s="231" t="s">
        <v>31</v>
      </c>
      <c r="D191" s="262">
        <v>220.39525691699606</v>
      </c>
      <c r="E191" s="264">
        <v>1.263916033188206E+16</v>
      </c>
      <c r="F191" s="264">
        <v>1</v>
      </c>
      <c r="G191" s="264">
        <v>-3.9481848621343456E+16</v>
      </c>
      <c r="H191" s="265">
        <v>3.9481848621343904E+16</v>
      </c>
      <c r="I191" s="229"/>
    </row>
    <row r="192" spans="1:9" x14ac:dyDescent="0.25">
      <c r="A192" s="358"/>
      <c r="B192" s="358"/>
      <c r="C192" s="231" t="s">
        <v>94</v>
      </c>
      <c r="D192" s="262">
        <v>186.42424242424244</v>
      </c>
      <c r="E192" s="264">
        <v>1.5496600090084032E+16</v>
      </c>
      <c r="F192" s="264">
        <v>1</v>
      </c>
      <c r="G192" s="264">
        <v>-4.8407837454111144E+16</v>
      </c>
      <c r="H192" s="265">
        <v>4.8407837454111512E+16</v>
      </c>
      <c r="I192" s="229"/>
    </row>
    <row r="193" spans="1:9" x14ac:dyDescent="0.25">
      <c r="A193" s="358"/>
      <c r="B193" s="357"/>
      <c r="C193" s="247" t="s">
        <v>105</v>
      </c>
      <c r="D193" s="266">
        <v>259.09090909090912</v>
      </c>
      <c r="E193" s="268">
        <v>1.439182858008646E+16</v>
      </c>
      <c r="F193" s="268">
        <v>1</v>
      </c>
      <c r="G193" s="268">
        <v>-4.4956783715290248E+16</v>
      </c>
      <c r="H193" s="269">
        <v>4.495678371529076E+16</v>
      </c>
      <c r="I193" s="229"/>
    </row>
    <row r="194" spans="1:9" x14ac:dyDescent="0.25">
      <c r="A194" s="358"/>
      <c r="B194" s="357" t="s">
        <v>31</v>
      </c>
      <c r="C194" s="231" t="s">
        <v>26</v>
      </c>
      <c r="D194" s="262">
        <v>-6149508248176.8047</v>
      </c>
      <c r="E194" s="264">
        <v>1.2277742091151016E+16</v>
      </c>
      <c r="F194" s="264">
        <v>1</v>
      </c>
      <c r="G194" s="264">
        <v>-3.8359010135544424E+16</v>
      </c>
      <c r="H194" s="265">
        <v>3.8346711119048072E+16</v>
      </c>
      <c r="I194" s="229"/>
    </row>
    <row r="195" spans="1:9" x14ac:dyDescent="0.25">
      <c r="A195" s="358"/>
      <c r="B195" s="358"/>
      <c r="C195" s="231" t="s">
        <v>101</v>
      </c>
      <c r="D195" s="262">
        <v>-3.5047676769599268E+16</v>
      </c>
      <c r="E195" s="264">
        <v>1.3059666210928238E+16</v>
      </c>
      <c r="F195" s="264">
        <v>0.18103116915556658</v>
      </c>
      <c r="G195" s="264">
        <v>-7.5843089664592288E+16</v>
      </c>
      <c r="H195" s="265">
        <v>5747736125393756</v>
      </c>
      <c r="I195" s="229"/>
    </row>
    <row r="196" spans="1:9" x14ac:dyDescent="0.25">
      <c r="A196" s="358"/>
      <c r="B196" s="358"/>
      <c r="C196" s="231" t="s">
        <v>19</v>
      </c>
      <c r="D196" s="262">
        <v>-7.6521739130434767</v>
      </c>
      <c r="E196" s="264">
        <v>1.0166936356309548E+16</v>
      </c>
      <c r="F196" s="264">
        <v>1</v>
      </c>
      <c r="G196" s="264">
        <v>-3.1759185865385448E+16</v>
      </c>
      <c r="H196" s="265">
        <v>3.1759185865385432E+16</v>
      </c>
      <c r="I196" s="229"/>
    </row>
    <row r="197" spans="1:9" x14ac:dyDescent="0.25">
      <c r="A197" s="358"/>
      <c r="B197" s="358"/>
      <c r="C197" s="231" t="s">
        <v>49</v>
      </c>
      <c r="D197" s="262">
        <v>-220.39525691699606</v>
      </c>
      <c r="E197" s="264">
        <v>1.263916033188206E+16</v>
      </c>
      <c r="F197" s="264">
        <v>1</v>
      </c>
      <c r="G197" s="264">
        <v>-3.9481848621343904E+16</v>
      </c>
      <c r="H197" s="265">
        <v>3.9481848621343456E+16</v>
      </c>
      <c r="I197" s="229"/>
    </row>
    <row r="198" spans="1:9" x14ac:dyDescent="0.25">
      <c r="A198" s="358"/>
      <c r="B198" s="358"/>
      <c r="C198" s="231" t="s">
        <v>94</v>
      </c>
      <c r="D198" s="262">
        <v>-33.971014492753639</v>
      </c>
      <c r="E198" s="264">
        <v>1.3555915141746068E+16</v>
      </c>
      <c r="F198" s="264">
        <v>1</v>
      </c>
      <c r="G198" s="264">
        <v>-4.2345581153847296E+16</v>
      </c>
      <c r="H198" s="265">
        <v>4.2345581153847232E+16</v>
      </c>
      <c r="I198" s="229"/>
    </row>
    <row r="199" spans="1:9" x14ac:dyDescent="0.25">
      <c r="A199" s="358"/>
      <c r="B199" s="357"/>
      <c r="C199" s="247" t="s">
        <v>105</v>
      </c>
      <c r="D199" s="266">
        <v>38.695652173913061</v>
      </c>
      <c r="E199" s="268">
        <v>1.2277742091151016E+16</v>
      </c>
      <c r="F199" s="268">
        <v>1</v>
      </c>
      <c r="G199" s="268">
        <v>-3.8352860627296208E+16</v>
      </c>
      <c r="H199" s="269">
        <v>3.8352860627296288E+16</v>
      </c>
      <c r="I199" s="229"/>
    </row>
    <row r="200" spans="1:9" x14ac:dyDescent="0.25">
      <c r="A200" s="358"/>
      <c r="B200" s="357" t="s">
        <v>94</v>
      </c>
      <c r="C200" s="231" t="s">
        <v>26</v>
      </c>
      <c r="D200" s="262">
        <v>-6149508248142.833</v>
      </c>
      <c r="E200" s="264">
        <v>1.520326252203101E+16</v>
      </c>
      <c r="F200" s="264">
        <v>1</v>
      </c>
      <c r="G200" s="264">
        <v>-4.7497667432207744E+16</v>
      </c>
      <c r="H200" s="265">
        <v>4.7485368415711456E+16</v>
      </c>
      <c r="I200" s="229"/>
    </row>
    <row r="201" spans="1:9" x14ac:dyDescent="0.25">
      <c r="A201" s="358"/>
      <c r="B201" s="358"/>
      <c r="C201" s="231" t="s">
        <v>101</v>
      </c>
      <c r="D201" s="262">
        <v>-3.5047676769599236E+16</v>
      </c>
      <c r="E201" s="264">
        <v>1.5841436866579752E+16</v>
      </c>
      <c r="F201" s="264">
        <v>0.61712332667384218</v>
      </c>
      <c r="G201" s="264">
        <v>-8.4532705512623408E+16</v>
      </c>
      <c r="H201" s="265">
        <v>1.443735197342494E+16</v>
      </c>
      <c r="I201" s="229"/>
    </row>
    <row r="202" spans="1:9" x14ac:dyDescent="0.25">
      <c r="A202" s="358"/>
      <c r="B202" s="358"/>
      <c r="C202" s="231" t="s">
        <v>19</v>
      </c>
      <c r="D202" s="262">
        <v>26.318840579710162</v>
      </c>
      <c r="E202" s="264">
        <v>1.3555915141746068E+16</v>
      </c>
      <c r="F202" s="264">
        <v>1</v>
      </c>
      <c r="G202" s="264">
        <v>-4.234558115384724E+16</v>
      </c>
      <c r="H202" s="265">
        <v>4.2345581153847288E+16</v>
      </c>
      <c r="I202" s="229"/>
    </row>
    <row r="203" spans="1:9" x14ac:dyDescent="0.25">
      <c r="A203" s="358"/>
      <c r="B203" s="358"/>
      <c r="C203" s="231" t="s">
        <v>49</v>
      </c>
      <c r="D203" s="262">
        <v>-186.42424242424244</v>
      </c>
      <c r="E203" s="264">
        <v>1.5496600090084032E+16</v>
      </c>
      <c r="F203" s="264">
        <v>1</v>
      </c>
      <c r="G203" s="264">
        <v>-4.8407837454111512E+16</v>
      </c>
      <c r="H203" s="265">
        <v>4.8407837454111144E+16</v>
      </c>
      <c r="I203" s="229"/>
    </row>
    <row r="204" spans="1:9" x14ac:dyDescent="0.25">
      <c r="A204" s="358"/>
      <c r="B204" s="358"/>
      <c r="C204" s="231" t="s">
        <v>31</v>
      </c>
      <c r="D204" s="262">
        <v>33.971014492753639</v>
      </c>
      <c r="E204" s="264">
        <v>1.3555915141746068E+16</v>
      </c>
      <c r="F204" s="264">
        <v>1</v>
      </c>
      <c r="G204" s="264">
        <v>-4.2345581153847232E+16</v>
      </c>
      <c r="H204" s="265">
        <v>4.2345581153847296E+16</v>
      </c>
      <c r="I204" s="229"/>
    </row>
    <row r="205" spans="1:9" x14ac:dyDescent="0.25">
      <c r="A205" s="358"/>
      <c r="B205" s="357"/>
      <c r="C205" s="247" t="s">
        <v>105</v>
      </c>
      <c r="D205" s="266">
        <v>72.6666666666667</v>
      </c>
      <c r="E205" s="268">
        <v>1.5203262522031012E+16</v>
      </c>
      <c r="F205" s="268">
        <v>1</v>
      </c>
      <c r="G205" s="268">
        <v>-4.7491517923959536E+16</v>
      </c>
      <c r="H205" s="269">
        <v>4.749151792395968E+16</v>
      </c>
      <c r="I205" s="229"/>
    </row>
    <row r="206" spans="1:9" x14ac:dyDescent="0.25">
      <c r="A206" s="358"/>
      <c r="B206" s="357" t="s">
        <v>105</v>
      </c>
      <c r="C206" s="231" t="s">
        <v>26</v>
      </c>
      <c r="D206" s="262">
        <v>-6149508248215.5</v>
      </c>
      <c r="E206" s="264">
        <v>1.4075486025015042E+16</v>
      </c>
      <c r="F206" s="264">
        <v>1</v>
      </c>
      <c r="G206" s="264">
        <v>-4.3974751370958408E+16</v>
      </c>
      <c r="H206" s="265">
        <v>4.3962452354461976E+16</v>
      </c>
      <c r="I206" s="229"/>
    </row>
    <row r="207" spans="1:9" x14ac:dyDescent="0.25">
      <c r="A207" s="358"/>
      <c r="B207" s="358"/>
      <c r="C207" s="231" t="s">
        <v>101</v>
      </c>
      <c r="D207" s="262">
        <v>-3.5047676769599308E+16</v>
      </c>
      <c r="E207" s="264">
        <v>1.4762494285331092E+16</v>
      </c>
      <c r="F207" s="264">
        <v>0.41259197447635459</v>
      </c>
      <c r="G207" s="264">
        <v>-8.1162335444880368E+16</v>
      </c>
      <c r="H207" s="265">
        <v>1.1066981905681756E+16</v>
      </c>
      <c r="I207" s="229"/>
    </row>
    <row r="208" spans="1:9" x14ac:dyDescent="0.25">
      <c r="A208" s="358"/>
      <c r="B208" s="358"/>
      <c r="C208" s="231" t="s">
        <v>19</v>
      </c>
      <c r="D208" s="262">
        <v>-46.347826086956537</v>
      </c>
      <c r="E208" s="264">
        <v>1.2277742091151016E+16</v>
      </c>
      <c r="F208" s="264">
        <v>1</v>
      </c>
      <c r="G208" s="264">
        <v>-3.8352860627296296E+16</v>
      </c>
      <c r="H208" s="265">
        <v>3.83528606272962E+16</v>
      </c>
      <c r="I208" s="229"/>
    </row>
    <row r="209" spans="1:9" x14ac:dyDescent="0.25">
      <c r="A209" s="358"/>
      <c r="B209" s="358"/>
      <c r="C209" s="231" t="s">
        <v>49</v>
      </c>
      <c r="D209" s="262">
        <v>-259.09090909090912</v>
      </c>
      <c r="E209" s="264">
        <v>1.439182858008646E+16</v>
      </c>
      <c r="F209" s="264">
        <v>1</v>
      </c>
      <c r="G209" s="264">
        <v>-4.495678371529076E+16</v>
      </c>
      <c r="H209" s="265">
        <v>4.4956783715290248E+16</v>
      </c>
      <c r="I209" s="229"/>
    </row>
    <row r="210" spans="1:9" x14ac:dyDescent="0.25">
      <c r="A210" s="358"/>
      <c r="B210" s="358"/>
      <c r="C210" s="231" t="s">
        <v>31</v>
      </c>
      <c r="D210" s="262">
        <v>-38.695652173913061</v>
      </c>
      <c r="E210" s="264">
        <v>1.2277742091151016E+16</v>
      </c>
      <c r="F210" s="264">
        <v>1</v>
      </c>
      <c r="G210" s="264">
        <v>-3.8352860627296288E+16</v>
      </c>
      <c r="H210" s="265">
        <v>3.8352860627296208E+16</v>
      </c>
      <c r="I210" s="229"/>
    </row>
    <row r="211" spans="1:9" x14ac:dyDescent="0.25">
      <c r="A211" s="357"/>
      <c r="B211" s="357"/>
      <c r="C211" s="247" t="s">
        <v>94</v>
      </c>
      <c r="D211" s="266">
        <v>-72.6666666666667</v>
      </c>
      <c r="E211" s="268">
        <v>1.5203262522031012E+16</v>
      </c>
      <c r="F211" s="268">
        <v>1</v>
      </c>
      <c r="G211" s="268">
        <v>-4.749151792395968E+16</v>
      </c>
      <c r="H211" s="269">
        <v>4.7491517923959536E+16</v>
      </c>
      <c r="I211" s="229"/>
    </row>
    <row r="212" spans="1:9" x14ac:dyDescent="0.25">
      <c r="A212" s="357" t="s">
        <v>9</v>
      </c>
      <c r="B212" s="357" t="s">
        <v>26</v>
      </c>
      <c r="C212" s="231" t="s">
        <v>101</v>
      </c>
      <c r="D212" s="262">
        <v>5918384991329.3545</v>
      </c>
      <c r="E212" s="264">
        <v>3019043852490.521</v>
      </c>
      <c r="F212" s="264">
        <v>1</v>
      </c>
      <c r="G212" s="264">
        <v>-3512418102809.3877</v>
      </c>
      <c r="H212" s="265">
        <v>15349188085468.098</v>
      </c>
      <c r="I212" s="229"/>
    </row>
    <row r="213" spans="1:9" x14ac:dyDescent="0.25">
      <c r="A213" s="358"/>
      <c r="B213" s="358"/>
      <c r="C213" s="231" t="s">
        <v>19</v>
      </c>
      <c r="D213" s="262">
        <v>5918384991238.4814</v>
      </c>
      <c r="E213" s="264">
        <v>2510892879368.3359</v>
      </c>
      <c r="F213" s="264">
        <v>0.43084138518260123</v>
      </c>
      <c r="G213" s="264">
        <v>-1925070583699.1094</v>
      </c>
      <c r="H213" s="265">
        <v>13761840566176.072</v>
      </c>
      <c r="I213" s="229"/>
    </row>
    <row r="214" spans="1:9" x14ac:dyDescent="0.25">
      <c r="A214" s="358"/>
      <c r="B214" s="358"/>
      <c r="C214" s="231" t="s">
        <v>49</v>
      </c>
      <c r="D214" s="262">
        <v>5918384991063.6309</v>
      </c>
      <c r="E214" s="264">
        <v>2943239859132.8516</v>
      </c>
      <c r="F214" s="264">
        <v>0.99199435310953366</v>
      </c>
      <c r="G214" s="264">
        <v>-3275623750281.6465</v>
      </c>
      <c r="H214" s="265">
        <v>15112393732408.908</v>
      </c>
      <c r="I214" s="229"/>
    </row>
    <row r="215" spans="1:9" x14ac:dyDescent="0.25">
      <c r="A215" s="358"/>
      <c r="B215" s="358"/>
      <c r="C215" s="231" t="s">
        <v>31</v>
      </c>
      <c r="D215" s="262">
        <v>5918384991290.0693</v>
      </c>
      <c r="E215" s="264">
        <v>2510892879368.3359</v>
      </c>
      <c r="F215" s="264">
        <v>0.43084138516014137</v>
      </c>
      <c r="G215" s="264">
        <v>-1925070583647.5215</v>
      </c>
      <c r="H215" s="265">
        <v>13761840566227.66</v>
      </c>
      <c r="I215" s="229"/>
    </row>
    <row r="216" spans="1:9" x14ac:dyDescent="0.25">
      <c r="A216" s="358"/>
      <c r="B216" s="358"/>
      <c r="C216" s="231" t="s">
        <v>94</v>
      </c>
      <c r="D216" s="262">
        <v>5918384991276.3398</v>
      </c>
      <c r="E216" s="264">
        <v>3109184353794.8457</v>
      </c>
      <c r="F216" s="264">
        <v>1</v>
      </c>
      <c r="G216" s="264">
        <v>-3793996430353.9902</v>
      </c>
      <c r="H216" s="265">
        <v>15630766412906.67</v>
      </c>
      <c r="I216" s="229"/>
    </row>
    <row r="217" spans="1:9" x14ac:dyDescent="0.25">
      <c r="A217" s="358"/>
      <c r="B217" s="357"/>
      <c r="C217" s="247" t="s">
        <v>105</v>
      </c>
      <c r="D217" s="266">
        <v>5918384991311.377</v>
      </c>
      <c r="E217" s="268">
        <v>2878545368641.6001</v>
      </c>
      <c r="F217" s="268">
        <v>0.89421637490889494</v>
      </c>
      <c r="G217" s="268">
        <v>-3073532945491.4922</v>
      </c>
      <c r="H217" s="269">
        <v>14910302928114.246</v>
      </c>
      <c r="I217" s="229"/>
    </row>
    <row r="218" spans="1:9" x14ac:dyDescent="0.25">
      <c r="A218" s="358"/>
      <c r="B218" s="357" t="s">
        <v>101</v>
      </c>
      <c r="C218" s="231" t="s">
        <v>26</v>
      </c>
      <c r="D218" s="262">
        <v>-5918384991329.3545</v>
      </c>
      <c r="E218" s="264">
        <v>3019043852490.521</v>
      </c>
      <c r="F218" s="264">
        <v>1</v>
      </c>
      <c r="G218" s="264">
        <v>-15349188085468.098</v>
      </c>
      <c r="H218" s="265">
        <v>3512418102809.3877</v>
      </c>
      <c r="I218" s="229"/>
    </row>
    <row r="219" spans="1:9" x14ac:dyDescent="0.25">
      <c r="A219" s="358"/>
      <c r="B219" s="358"/>
      <c r="C219" s="231" t="s">
        <v>19</v>
      </c>
      <c r="D219" s="262">
        <v>-90.87294921874998</v>
      </c>
      <c r="E219" s="264">
        <v>2670802387971.7144</v>
      </c>
      <c r="F219" s="264">
        <v>1</v>
      </c>
      <c r="G219" s="264">
        <v>-8342976337959.708</v>
      </c>
      <c r="H219" s="265">
        <v>8342976337777.9619</v>
      </c>
      <c r="I219" s="229"/>
    </row>
    <row r="220" spans="1:9" x14ac:dyDescent="0.25">
      <c r="A220" s="358"/>
      <c r="B220" s="358"/>
      <c r="C220" s="231" t="s">
        <v>49</v>
      </c>
      <c r="D220" s="262">
        <v>-265.72309126420453</v>
      </c>
      <c r="E220" s="264">
        <v>3080789381363.3496</v>
      </c>
      <c r="F220" s="264">
        <v>1</v>
      </c>
      <c r="G220" s="264">
        <v>-9623682016737.0234</v>
      </c>
      <c r="H220" s="265">
        <v>9623682016205.5781</v>
      </c>
      <c r="I220" s="229"/>
    </row>
    <row r="221" spans="1:9" x14ac:dyDescent="0.25">
      <c r="A221" s="358"/>
      <c r="B221" s="358"/>
      <c r="C221" s="231" t="s">
        <v>31</v>
      </c>
      <c r="D221" s="262">
        <v>-39.285058593749987</v>
      </c>
      <c r="E221" s="264">
        <v>2670802387971.7144</v>
      </c>
      <c r="F221" s="264">
        <v>1</v>
      </c>
      <c r="G221" s="264">
        <v>-8342976337908.1201</v>
      </c>
      <c r="H221" s="265">
        <v>8342976337829.5498</v>
      </c>
      <c r="I221" s="229"/>
    </row>
    <row r="222" spans="1:9" x14ac:dyDescent="0.25">
      <c r="A222" s="358"/>
      <c r="B222" s="358"/>
      <c r="C222" s="231" t="s">
        <v>94</v>
      </c>
      <c r="D222" s="262">
        <v>-53.014116753472209</v>
      </c>
      <c r="E222" s="264">
        <v>3239695925517.6206</v>
      </c>
      <c r="F222" s="264">
        <v>1</v>
      </c>
      <c r="G222" s="264">
        <v>-10120069747710.375</v>
      </c>
      <c r="H222" s="265">
        <v>10120069747604.348</v>
      </c>
      <c r="I222" s="229"/>
    </row>
    <row r="223" spans="1:9" x14ac:dyDescent="0.25">
      <c r="A223" s="358"/>
      <c r="B223" s="357"/>
      <c r="C223" s="247" t="s">
        <v>105</v>
      </c>
      <c r="D223" s="266">
        <v>-17.977441406249969</v>
      </c>
      <c r="E223" s="268">
        <v>3019043852490.5205</v>
      </c>
      <c r="F223" s="268">
        <v>1</v>
      </c>
      <c r="G223" s="268">
        <v>-9430803094156.7168</v>
      </c>
      <c r="H223" s="269">
        <v>9430803094120.7637</v>
      </c>
      <c r="I223" s="229"/>
    </row>
    <row r="224" spans="1:9" x14ac:dyDescent="0.25">
      <c r="A224" s="358"/>
      <c r="B224" s="357" t="s">
        <v>19</v>
      </c>
      <c r="C224" s="231" t="s">
        <v>26</v>
      </c>
      <c r="D224" s="262">
        <v>-5918384991238.4814</v>
      </c>
      <c r="E224" s="264">
        <v>2510892879368.3359</v>
      </c>
      <c r="F224" s="264">
        <v>0.43084138518260123</v>
      </c>
      <c r="G224" s="264">
        <v>-13761840566176.072</v>
      </c>
      <c r="H224" s="265">
        <v>1925070583699.1094</v>
      </c>
      <c r="I224" s="229"/>
    </row>
    <row r="225" spans="1:9" x14ac:dyDescent="0.25">
      <c r="A225" s="358"/>
      <c r="B225" s="358"/>
      <c r="C225" s="231" t="s">
        <v>101</v>
      </c>
      <c r="D225" s="262">
        <v>90.87294921874998</v>
      </c>
      <c r="E225" s="264">
        <v>2670802387971.7144</v>
      </c>
      <c r="F225" s="264">
        <v>1</v>
      </c>
      <c r="G225" s="264">
        <v>-8342976337777.9619</v>
      </c>
      <c r="H225" s="265">
        <v>8342976337959.708</v>
      </c>
      <c r="I225" s="229"/>
    </row>
    <row r="226" spans="1:9" x14ac:dyDescent="0.25">
      <c r="A226" s="358"/>
      <c r="B226" s="358"/>
      <c r="C226" s="231" t="s">
        <v>49</v>
      </c>
      <c r="D226" s="262">
        <v>-174.8501420454545</v>
      </c>
      <c r="E226" s="264">
        <v>2584805694964.8989</v>
      </c>
      <c r="F226" s="264">
        <v>1</v>
      </c>
      <c r="G226" s="264">
        <v>-8074342320745.3486</v>
      </c>
      <c r="H226" s="265">
        <v>8074342320395.6475</v>
      </c>
      <c r="I226" s="229"/>
    </row>
    <row r="227" spans="1:9" x14ac:dyDescent="0.25">
      <c r="A227" s="358"/>
      <c r="B227" s="358"/>
      <c r="C227" s="231" t="s">
        <v>31</v>
      </c>
      <c r="D227" s="262">
        <v>51.587890625</v>
      </c>
      <c r="E227" s="264">
        <v>2079216839100.054</v>
      </c>
      <c r="F227" s="264">
        <v>1</v>
      </c>
      <c r="G227" s="264">
        <v>-6494998270143.8701</v>
      </c>
      <c r="H227" s="265">
        <v>6494998270247.0459</v>
      </c>
      <c r="I227" s="229"/>
    </row>
    <row r="228" spans="1:9" x14ac:dyDescent="0.25">
      <c r="A228" s="358"/>
      <c r="B228" s="358"/>
      <c r="C228" s="231" t="s">
        <v>94</v>
      </c>
      <c r="D228" s="262">
        <v>37.858832465277771</v>
      </c>
      <c r="E228" s="264">
        <v>2772289118800.0718</v>
      </c>
      <c r="F228" s="264">
        <v>1</v>
      </c>
      <c r="G228" s="264">
        <v>-8659997693556.085</v>
      </c>
      <c r="H228" s="265">
        <v>8659997693631.8018</v>
      </c>
      <c r="I228" s="229"/>
    </row>
    <row r="229" spans="1:9" x14ac:dyDescent="0.25">
      <c r="A229" s="358"/>
      <c r="B229" s="357"/>
      <c r="C229" s="247" t="s">
        <v>105</v>
      </c>
      <c r="D229" s="266">
        <v>72.895507812500014</v>
      </c>
      <c r="E229" s="268">
        <v>2510892879368.3359</v>
      </c>
      <c r="F229" s="268">
        <v>1</v>
      </c>
      <c r="G229" s="268">
        <v>-7843455574864.6953</v>
      </c>
      <c r="H229" s="269">
        <v>7843455575010.4863</v>
      </c>
      <c r="I229" s="229"/>
    </row>
    <row r="230" spans="1:9" x14ac:dyDescent="0.25">
      <c r="A230" s="358"/>
      <c r="B230" s="357" t="s">
        <v>49</v>
      </c>
      <c r="C230" s="231" t="s">
        <v>26</v>
      </c>
      <c r="D230" s="262">
        <v>-5918384991063.6309</v>
      </c>
      <c r="E230" s="264">
        <v>2943239859132.8516</v>
      </c>
      <c r="F230" s="264">
        <v>0.99199435310953366</v>
      </c>
      <c r="G230" s="264">
        <v>-15112393732408.908</v>
      </c>
      <c r="H230" s="265">
        <v>3275623750281.6465</v>
      </c>
      <c r="I230" s="229"/>
    </row>
    <row r="231" spans="1:9" x14ac:dyDescent="0.25">
      <c r="A231" s="358"/>
      <c r="B231" s="358"/>
      <c r="C231" s="231" t="s">
        <v>101</v>
      </c>
      <c r="D231" s="262">
        <v>265.72309126420453</v>
      </c>
      <c r="E231" s="264">
        <v>3080789381363.3496</v>
      </c>
      <c r="F231" s="264">
        <v>1</v>
      </c>
      <c r="G231" s="264">
        <v>-9623682016205.5781</v>
      </c>
      <c r="H231" s="265">
        <v>9623682016737.0234</v>
      </c>
      <c r="I231" s="229"/>
    </row>
    <row r="232" spans="1:9" x14ac:dyDescent="0.25">
      <c r="A232" s="358"/>
      <c r="B232" s="358"/>
      <c r="C232" s="231" t="s">
        <v>19</v>
      </c>
      <c r="D232" s="262">
        <v>174.8501420454545</v>
      </c>
      <c r="E232" s="264">
        <v>2584805694964.8989</v>
      </c>
      <c r="F232" s="264">
        <v>1</v>
      </c>
      <c r="G232" s="264">
        <v>-8074342320395.6475</v>
      </c>
      <c r="H232" s="265">
        <v>8074342320745.3486</v>
      </c>
      <c r="I232" s="229"/>
    </row>
    <row r="233" spans="1:9" x14ac:dyDescent="0.25">
      <c r="A233" s="358"/>
      <c r="B233" s="358"/>
      <c r="C233" s="231" t="s">
        <v>31</v>
      </c>
      <c r="D233" s="262">
        <v>226.4380326704545</v>
      </c>
      <c r="E233" s="264">
        <v>2584805694964.8989</v>
      </c>
      <c r="F233" s="264">
        <v>1</v>
      </c>
      <c r="G233" s="264">
        <v>-8074342320344.0596</v>
      </c>
      <c r="H233" s="265">
        <v>8074342320796.9365</v>
      </c>
      <c r="I233" s="229"/>
    </row>
    <row r="234" spans="1:9" x14ac:dyDescent="0.25">
      <c r="A234" s="358"/>
      <c r="B234" s="358"/>
      <c r="C234" s="231" t="s">
        <v>94</v>
      </c>
      <c r="D234" s="262">
        <v>212.70897451073228</v>
      </c>
      <c r="E234" s="264">
        <v>3169174147146.7036</v>
      </c>
      <c r="F234" s="264">
        <v>1</v>
      </c>
      <c r="G234" s="264">
        <v>-9899775827197.0332</v>
      </c>
      <c r="H234" s="265">
        <v>9899775827622.4512</v>
      </c>
      <c r="I234" s="229"/>
    </row>
    <row r="235" spans="1:9" x14ac:dyDescent="0.25">
      <c r="A235" s="358"/>
      <c r="B235" s="357"/>
      <c r="C235" s="247" t="s">
        <v>105</v>
      </c>
      <c r="D235" s="266">
        <v>247.74564985795453</v>
      </c>
      <c r="E235" s="268">
        <v>2943239859132.8516</v>
      </c>
      <c r="F235" s="268">
        <v>1</v>
      </c>
      <c r="G235" s="268">
        <v>-9194008741097.5313</v>
      </c>
      <c r="H235" s="269">
        <v>9194008741593.0234</v>
      </c>
      <c r="I235" s="229"/>
    </row>
    <row r="236" spans="1:9" x14ac:dyDescent="0.25">
      <c r="A236" s="358"/>
      <c r="B236" s="357" t="s">
        <v>31</v>
      </c>
      <c r="C236" s="231" t="s">
        <v>26</v>
      </c>
      <c r="D236" s="262">
        <v>-5918384991290.0693</v>
      </c>
      <c r="E236" s="264">
        <v>2510892879368.3359</v>
      </c>
      <c r="F236" s="264">
        <v>0.43084138516014137</v>
      </c>
      <c r="G236" s="264">
        <v>-13761840566227.66</v>
      </c>
      <c r="H236" s="265">
        <v>1925070583647.5215</v>
      </c>
      <c r="I236" s="229"/>
    </row>
    <row r="237" spans="1:9" x14ac:dyDescent="0.25">
      <c r="A237" s="358"/>
      <c r="B237" s="358"/>
      <c r="C237" s="231" t="s">
        <v>101</v>
      </c>
      <c r="D237" s="262">
        <v>39.285058593749987</v>
      </c>
      <c r="E237" s="264">
        <v>2670802387971.7144</v>
      </c>
      <c r="F237" s="264">
        <v>1</v>
      </c>
      <c r="G237" s="264">
        <v>-8342976337829.5498</v>
      </c>
      <c r="H237" s="265">
        <v>8342976337908.1201</v>
      </c>
      <c r="I237" s="229"/>
    </row>
    <row r="238" spans="1:9" x14ac:dyDescent="0.25">
      <c r="A238" s="358"/>
      <c r="B238" s="358"/>
      <c r="C238" s="231" t="s">
        <v>19</v>
      </c>
      <c r="D238" s="262">
        <v>-51.587890625</v>
      </c>
      <c r="E238" s="264">
        <v>2079216839100.054</v>
      </c>
      <c r="F238" s="264">
        <v>1</v>
      </c>
      <c r="G238" s="264">
        <v>-6494998270247.0459</v>
      </c>
      <c r="H238" s="265">
        <v>6494998270143.8701</v>
      </c>
      <c r="I238" s="229"/>
    </row>
    <row r="239" spans="1:9" x14ac:dyDescent="0.25">
      <c r="A239" s="358"/>
      <c r="B239" s="358"/>
      <c r="C239" s="231" t="s">
        <v>49</v>
      </c>
      <c r="D239" s="262">
        <v>-226.4380326704545</v>
      </c>
      <c r="E239" s="264">
        <v>2584805694964.8989</v>
      </c>
      <c r="F239" s="264">
        <v>1</v>
      </c>
      <c r="G239" s="264">
        <v>-8074342320796.9365</v>
      </c>
      <c r="H239" s="265">
        <v>8074342320344.0596</v>
      </c>
      <c r="I239" s="229"/>
    </row>
    <row r="240" spans="1:9" x14ac:dyDescent="0.25">
      <c r="A240" s="358"/>
      <c r="B240" s="358"/>
      <c r="C240" s="231" t="s">
        <v>94</v>
      </c>
      <c r="D240" s="262">
        <v>-13.729058159722225</v>
      </c>
      <c r="E240" s="264">
        <v>2772289118800.0718</v>
      </c>
      <c r="F240" s="264">
        <v>1</v>
      </c>
      <c r="G240" s="264">
        <v>-8659997693607.6729</v>
      </c>
      <c r="H240" s="265">
        <v>8659997693580.2139</v>
      </c>
      <c r="I240" s="229"/>
    </row>
    <row r="241" spans="1:9" x14ac:dyDescent="0.25">
      <c r="A241" s="358"/>
      <c r="B241" s="357"/>
      <c r="C241" s="247" t="s">
        <v>105</v>
      </c>
      <c r="D241" s="266">
        <v>21.307617187500018</v>
      </c>
      <c r="E241" s="268">
        <v>2510892879368.3359</v>
      </c>
      <c r="F241" s="268">
        <v>1</v>
      </c>
      <c r="G241" s="268">
        <v>-7843455574916.2832</v>
      </c>
      <c r="H241" s="269">
        <v>7843455574958.8984</v>
      </c>
      <c r="I241" s="229"/>
    </row>
    <row r="242" spans="1:9" x14ac:dyDescent="0.25">
      <c r="A242" s="358"/>
      <c r="B242" s="357" t="s">
        <v>94</v>
      </c>
      <c r="C242" s="231" t="s">
        <v>26</v>
      </c>
      <c r="D242" s="262">
        <v>-5918384991276.3398</v>
      </c>
      <c r="E242" s="264">
        <v>3109184353794.8457</v>
      </c>
      <c r="F242" s="264">
        <v>1</v>
      </c>
      <c r="G242" s="264">
        <v>-15630766412906.67</v>
      </c>
      <c r="H242" s="265">
        <v>3793996430353.9902</v>
      </c>
      <c r="I242" s="229"/>
    </row>
    <row r="243" spans="1:9" x14ac:dyDescent="0.25">
      <c r="A243" s="358"/>
      <c r="B243" s="358"/>
      <c r="C243" s="231" t="s">
        <v>101</v>
      </c>
      <c r="D243" s="262">
        <v>53.014116753472209</v>
      </c>
      <c r="E243" s="264">
        <v>3239695925517.6206</v>
      </c>
      <c r="F243" s="264">
        <v>1</v>
      </c>
      <c r="G243" s="264">
        <v>-10120069747604.348</v>
      </c>
      <c r="H243" s="265">
        <v>10120069747710.375</v>
      </c>
      <c r="I243" s="229"/>
    </row>
    <row r="244" spans="1:9" x14ac:dyDescent="0.25">
      <c r="A244" s="358"/>
      <c r="B244" s="358"/>
      <c r="C244" s="231" t="s">
        <v>19</v>
      </c>
      <c r="D244" s="262">
        <v>-37.858832465277771</v>
      </c>
      <c r="E244" s="264">
        <v>2772289118800.0718</v>
      </c>
      <c r="F244" s="264">
        <v>1</v>
      </c>
      <c r="G244" s="264">
        <v>-8659997693631.8018</v>
      </c>
      <c r="H244" s="265">
        <v>8659997693556.085</v>
      </c>
      <c r="I244" s="229"/>
    </row>
    <row r="245" spans="1:9" x14ac:dyDescent="0.25">
      <c r="A245" s="358"/>
      <c r="B245" s="358"/>
      <c r="C245" s="231" t="s">
        <v>49</v>
      </c>
      <c r="D245" s="262">
        <v>-212.70897451073228</v>
      </c>
      <c r="E245" s="264">
        <v>3169174147146.7036</v>
      </c>
      <c r="F245" s="264">
        <v>1</v>
      </c>
      <c r="G245" s="264">
        <v>-9899775827622.4512</v>
      </c>
      <c r="H245" s="265">
        <v>9899775827197.0332</v>
      </c>
      <c r="I245" s="229"/>
    </row>
    <row r="246" spans="1:9" x14ac:dyDescent="0.25">
      <c r="A246" s="358"/>
      <c r="B246" s="358"/>
      <c r="C246" s="231" t="s">
        <v>31</v>
      </c>
      <c r="D246" s="262">
        <v>13.729058159722225</v>
      </c>
      <c r="E246" s="264">
        <v>2772289118800.0718</v>
      </c>
      <c r="F246" s="264">
        <v>1</v>
      </c>
      <c r="G246" s="264">
        <v>-8659997693580.2139</v>
      </c>
      <c r="H246" s="265">
        <v>8659997693607.6729</v>
      </c>
      <c r="I246" s="229"/>
    </row>
    <row r="247" spans="1:9" x14ac:dyDescent="0.25">
      <c r="A247" s="358"/>
      <c r="B247" s="357"/>
      <c r="C247" s="247" t="s">
        <v>105</v>
      </c>
      <c r="D247" s="266">
        <v>35.036675347222243</v>
      </c>
      <c r="E247" s="268">
        <v>3109184353794.8462</v>
      </c>
      <c r="F247" s="268">
        <v>1</v>
      </c>
      <c r="G247" s="268">
        <v>-9712381421595.2949</v>
      </c>
      <c r="H247" s="269">
        <v>9712381421665.3691</v>
      </c>
      <c r="I247" s="229"/>
    </row>
    <row r="248" spans="1:9" x14ac:dyDescent="0.25">
      <c r="A248" s="358"/>
      <c r="B248" s="357" t="s">
        <v>105</v>
      </c>
      <c r="C248" s="231" t="s">
        <v>26</v>
      </c>
      <c r="D248" s="262">
        <v>-5918384991311.377</v>
      </c>
      <c r="E248" s="264">
        <v>2878545368641.6001</v>
      </c>
      <c r="F248" s="264">
        <v>0.89421637490889494</v>
      </c>
      <c r="G248" s="264">
        <v>-14910302928114.246</v>
      </c>
      <c r="H248" s="265">
        <v>3073532945491.4922</v>
      </c>
      <c r="I248" s="229"/>
    </row>
    <row r="249" spans="1:9" x14ac:dyDescent="0.25">
      <c r="A249" s="358"/>
      <c r="B249" s="358"/>
      <c r="C249" s="231" t="s">
        <v>101</v>
      </c>
      <c r="D249" s="262">
        <v>17.977441406249969</v>
      </c>
      <c r="E249" s="264">
        <v>3019043852490.5205</v>
      </c>
      <c r="F249" s="264">
        <v>1</v>
      </c>
      <c r="G249" s="264">
        <v>-9430803094120.7637</v>
      </c>
      <c r="H249" s="265">
        <v>9430803094156.7168</v>
      </c>
      <c r="I249" s="229"/>
    </row>
    <row r="250" spans="1:9" x14ac:dyDescent="0.25">
      <c r="A250" s="358"/>
      <c r="B250" s="358"/>
      <c r="C250" s="231" t="s">
        <v>19</v>
      </c>
      <c r="D250" s="262">
        <v>-72.895507812500014</v>
      </c>
      <c r="E250" s="264">
        <v>2510892879368.3359</v>
      </c>
      <c r="F250" s="264">
        <v>1</v>
      </c>
      <c r="G250" s="264">
        <v>-7843455575010.4863</v>
      </c>
      <c r="H250" s="265">
        <v>7843455574864.6953</v>
      </c>
      <c r="I250" s="229"/>
    </row>
    <row r="251" spans="1:9" x14ac:dyDescent="0.25">
      <c r="A251" s="358"/>
      <c r="B251" s="358"/>
      <c r="C251" s="231" t="s">
        <v>49</v>
      </c>
      <c r="D251" s="262">
        <v>-247.74564985795453</v>
      </c>
      <c r="E251" s="264">
        <v>2943239859132.8516</v>
      </c>
      <c r="F251" s="264">
        <v>1</v>
      </c>
      <c r="G251" s="264">
        <v>-9194008741593.0234</v>
      </c>
      <c r="H251" s="265">
        <v>9194008741097.5313</v>
      </c>
      <c r="I251" s="229"/>
    </row>
    <row r="252" spans="1:9" x14ac:dyDescent="0.25">
      <c r="A252" s="358"/>
      <c r="B252" s="358"/>
      <c r="C252" s="231" t="s">
        <v>31</v>
      </c>
      <c r="D252" s="262">
        <v>-21.307617187500018</v>
      </c>
      <c r="E252" s="264">
        <v>2510892879368.3359</v>
      </c>
      <c r="F252" s="264">
        <v>1</v>
      </c>
      <c r="G252" s="264">
        <v>-7843455574958.8984</v>
      </c>
      <c r="H252" s="265">
        <v>7843455574916.2832</v>
      </c>
      <c r="I252" s="229"/>
    </row>
    <row r="253" spans="1:9" x14ac:dyDescent="0.25">
      <c r="A253" s="357"/>
      <c r="B253" s="357"/>
      <c r="C253" s="247" t="s">
        <v>94</v>
      </c>
      <c r="D253" s="266">
        <v>-35.036675347222243</v>
      </c>
      <c r="E253" s="268">
        <v>3109184353794.8462</v>
      </c>
      <c r="F253" s="268">
        <v>1</v>
      </c>
      <c r="G253" s="268">
        <v>-9712381421665.3691</v>
      </c>
      <c r="H253" s="269">
        <v>9712381421595.2949</v>
      </c>
      <c r="I253" s="229"/>
    </row>
    <row r="254" spans="1:9" x14ac:dyDescent="0.25">
      <c r="A254" s="357" t="s">
        <v>12</v>
      </c>
      <c r="B254" s="357" t="s">
        <v>26</v>
      </c>
      <c r="C254" s="231" t="s">
        <v>101</v>
      </c>
      <c r="D254" s="262">
        <v>1413211327260.3911</v>
      </c>
      <c r="E254" s="264">
        <v>720897166384.68127</v>
      </c>
      <c r="F254" s="264">
        <v>1</v>
      </c>
      <c r="G254" s="264">
        <v>-838706683697.96387</v>
      </c>
      <c r="H254" s="265">
        <v>3665129338218.7461</v>
      </c>
      <c r="I254" s="229"/>
    </row>
    <row r="255" spans="1:9" x14ac:dyDescent="0.25">
      <c r="A255" s="358"/>
      <c r="B255" s="358"/>
      <c r="C255" s="231" t="s">
        <v>19</v>
      </c>
      <c r="D255" s="262">
        <v>1413211327230.5085</v>
      </c>
      <c r="E255" s="264">
        <v>599559214861.64966</v>
      </c>
      <c r="F255" s="264">
        <v>0.43084138518997273</v>
      </c>
      <c r="G255" s="264">
        <v>-459674650882.12427</v>
      </c>
      <c r="H255" s="265">
        <v>3286097305343.1416</v>
      </c>
      <c r="I255" s="229"/>
    </row>
    <row r="256" spans="1:9" x14ac:dyDescent="0.25">
      <c r="A256" s="358"/>
      <c r="B256" s="358"/>
      <c r="C256" s="231" t="s">
        <v>49</v>
      </c>
      <c r="D256" s="262">
        <v>1413211327166.8188</v>
      </c>
      <c r="E256" s="264">
        <v>702796440896.01147</v>
      </c>
      <c r="F256" s="264">
        <v>0.99199435319311791</v>
      </c>
      <c r="G256" s="264">
        <v>-782164153677.61206</v>
      </c>
      <c r="H256" s="265">
        <v>3608586808011.25</v>
      </c>
      <c r="I256" s="229"/>
    </row>
    <row r="257" spans="1:9" x14ac:dyDescent="0.25">
      <c r="A257" s="358"/>
      <c r="B257" s="358"/>
      <c r="C257" s="231" t="s">
        <v>31</v>
      </c>
      <c r="D257" s="262">
        <v>1413211327250.196</v>
      </c>
      <c r="E257" s="264">
        <v>599559214861.64966</v>
      </c>
      <c r="F257" s="264">
        <v>0.43084138515408454</v>
      </c>
      <c r="G257" s="264">
        <v>-459674650862.43677</v>
      </c>
      <c r="H257" s="265">
        <v>3286097305362.8291</v>
      </c>
      <c r="I257" s="229"/>
    </row>
    <row r="258" spans="1:9" x14ac:dyDescent="0.25">
      <c r="A258" s="358"/>
      <c r="B258" s="358"/>
      <c r="C258" s="231" t="s">
        <v>94</v>
      </c>
      <c r="D258" s="262">
        <v>1413211327251.4116</v>
      </c>
      <c r="E258" s="264">
        <v>742421210135.54517</v>
      </c>
      <c r="F258" s="264">
        <v>1</v>
      </c>
      <c r="G258" s="264">
        <v>-905942877787.58643</v>
      </c>
      <c r="H258" s="265">
        <v>3732365532290.4097</v>
      </c>
      <c r="I258" s="229"/>
    </row>
    <row r="259" spans="1:9" x14ac:dyDescent="0.25">
      <c r="A259" s="358"/>
      <c r="B259" s="357"/>
      <c r="C259" s="247" t="s">
        <v>105</v>
      </c>
      <c r="D259" s="266">
        <v>1413211327256.0181</v>
      </c>
      <c r="E259" s="268">
        <v>687348478840.94873</v>
      </c>
      <c r="F259" s="268">
        <v>0.89421637489668293</v>
      </c>
      <c r="G259" s="268">
        <v>-733908250241.11914</v>
      </c>
      <c r="H259" s="269">
        <v>3560330904753.1553</v>
      </c>
      <c r="I259" s="229"/>
    </row>
    <row r="260" spans="1:9" x14ac:dyDescent="0.25">
      <c r="A260" s="358"/>
      <c r="B260" s="357" t="s">
        <v>101</v>
      </c>
      <c r="C260" s="231" t="s">
        <v>26</v>
      </c>
      <c r="D260" s="262">
        <v>-1413211327260.3911</v>
      </c>
      <c r="E260" s="264">
        <v>720897166384.68127</v>
      </c>
      <c r="F260" s="264">
        <v>1</v>
      </c>
      <c r="G260" s="264">
        <v>-3665129338218.7461</v>
      </c>
      <c r="H260" s="265">
        <v>838706683697.96387</v>
      </c>
      <c r="I260" s="229"/>
    </row>
    <row r="261" spans="1:9" x14ac:dyDescent="0.25">
      <c r="A261" s="358"/>
      <c r="B261" s="358"/>
      <c r="C261" s="231" t="s">
        <v>19</v>
      </c>
      <c r="D261" s="262">
        <v>-29.88256729789402</v>
      </c>
      <c r="E261" s="264">
        <v>637742930389.67847</v>
      </c>
      <c r="F261" s="264">
        <v>1</v>
      </c>
      <c r="G261" s="264">
        <v>-1992163179846.752</v>
      </c>
      <c r="H261" s="265">
        <v>1992163179786.9868</v>
      </c>
      <c r="I261" s="229"/>
    </row>
    <row r="262" spans="1:9" x14ac:dyDescent="0.25">
      <c r="A262" s="358"/>
      <c r="B262" s="358"/>
      <c r="C262" s="231" t="s">
        <v>49</v>
      </c>
      <c r="D262" s="262">
        <v>-93.572449840198871</v>
      </c>
      <c r="E262" s="264">
        <v>735640965738.44885</v>
      </c>
      <c r="F262" s="264">
        <v>1</v>
      </c>
      <c r="G262" s="264">
        <v>-2297974271033.1025</v>
      </c>
      <c r="H262" s="265">
        <v>2297974270845.958</v>
      </c>
      <c r="I262" s="229"/>
    </row>
    <row r="263" spans="1:9" x14ac:dyDescent="0.25">
      <c r="A263" s="358"/>
      <c r="B263" s="358"/>
      <c r="C263" s="231" t="s">
        <v>31</v>
      </c>
      <c r="D263" s="262">
        <v>-10.19508852751359</v>
      </c>
      <c r="E263" s="264">
        <v>637742930389.67847</v>
      </c>
      <c r="F263" s="264">
        <v>1</v>
      </c>
      <c r="G263" s="264">
        <v>-1992163179827.0645</v>
      </c>
      <c r="H263" s="265">
        <v>1992163179806.6743</v>
      </c>
      <c r="I263" s="229"/>
    </row>
    <row r="264" spans="1:9" x14ac:dyDescent="0.25">
      <c r="A264" s="358"/>
      <c r="B264" s="358"/>
      <c r="C264" s="231" t="s">
        <v>94</v>
      </c>
      <c r="D264" s="262">
        <v>-8.9796739366319489</v>
      </c>
      <c r="E264" s="264">
        <v>773585190134.625</v>
      </c>
      <c r="F264" s="264">
        <v>1</v>
      </c>
      <c r="G264" s="264">
        <v>-2416503357084.4907</v>
      </c>
      <c r="H264" s="265">
        <v>2416503357066.5317</v>
      </c>
      <c r="I264" s="229"/>
    </row>
    <row r="265" spans="1:9" x14ac:dyDescent="0.25">
      <c r="A265" s="358"/>
      <c r="B265" s="357"/>
      <c r="C265" s="247" t="s">
        <v>105</v>
      </c>
      <c r="D265" s="266">
        <v>-4.3731201171875016</v>
      </c>
      <c r="E265" s="268">
        <v>720897166384.68127</v>
      </c>
      <c r="F265" s="268">
        <v>1</v>
      </c>
      <c r="G265" s="268">
        <v>-2251918010962.728</v>
      </c>
      <c r="H265" s="269">
        <v>2251918010953.9819</v>
      </c>
      <c r="I265" s="229"/>
    </row>
    <row r="266" spans="1:9" x14ac:dyDescent="0.25">
      <c r="A266" s="358"/>
      <c r="B266" s="357" t="s">
        <v>19</v>
      </c>
      <c r="C266" s="231" t="s">
        <v>26</v>
      </c>
      <c r="D266" s="262">
        <v>-1413211327230.5085</v>
      </c>
      <c r="E266" s="264">
        <v>599559214861.64966</v>
      </c>
      <c r="F266" s="264">
        <v>0.43084138518997273</v>
      </c>
      <c r="G266" s="264">
        <v>-3286097305343.1416</v>
      </c>
      <c r="H266" s="265">
        <v>459674650882.12427</v>
      </c>
      <c r="I266" s="229"/>
    </row>
    <row r="267" spans="1:9" x14ac:dyDescent="0.25">
      <c r="A267" s="358"/>
      <c r="B267" s="358"/>
      <c r="C267" s="231" t="s">
        <v>101</v>
      </c>
      <c r="D267" s="262">
        <v>29.88256729789402</v>
      </c>
      <c r="E267" s="264">
        <v>637742930389.67847</v>
      </c>
      <c r="F267" s="264">
        <v>1</v>
      </c>
      <c r="G267" s="264">
        <v>-1992163179786.9868</v>
      </c>
      <c r="H267" s="265">
        <v>1992163179846.752</v>
      </c>
      <c r="I267" s="229"/>
    </row>
    <row r="268" spans="1:9" x14ac:dyDescent="0.25">
      <c r="A268" s="358"/>
      <c r="B268" s="358"/>
      <c r="C268" s="231" t="s">
        <v>49</v>
      </c>
      <c r="D268" s="262">
        <v>-63.689882542304858</v>
      </c>
      <c r="E268" s="264">
        <v>617208358738.48352</v>
      </c>
      <c r="F268" s="264">
        <v>1</v>
      </c>
      <c r="G268" s="264">
        <v>-1928017870528.6772</v>
      </c>
      <c r="H268" s="265">
        <v>1928017870401.2974</v>
      </c>
      <c r="I268" s="229"/>
    </row>
    <row r="269" spans="1:9" x14ac:dyDescent="0.25">
      <c r="A269" s="358"/>
      <c r="B269" s="358"/>
      <c r="C269" s="231" t="s">
        <v>31</v>
      </c>
      <c r="D269" s="262">
        <v>19.68747877038043</v>
      </c>
      <c r="E269" s="264">
        <v>496482197954.84039</v>
      </c>
      <c r="F269" s="264">
        <v>1</v>
      </c>
      <c r="G269" s="264">
        <v>-1550896932065.2078</v>
      </c>
      <c r="H269" s="265">
        <v>1550896932104.5828</v>
      </c>
      <c r="I269" s="229"/>
    </row>
    <row r="270" spans="1:9" x14ac:dyDescent="0.25">
      <c r="A270" s="358"/>
      <c r="B270" s="358"/>
      <c r="C270" s="231" t="s">
        <v>94</v>
      </c>
      <c r="D270" s="262">
        <v>20.902893361262073</v>
      </c>
      <c r="E270" s="264">
        <v>661976263939.78723</v>
      </c>
      <c r="F270" s="264">
        <v>1</v>
      </c>
      <c r="G270" s="264">
        <v>-2067862576092.291</v>
      </c>
      <c r="H270" s="265">
        <v>2067862576134.0967</v>
      </c>
      <c r="I270" s="229"/>
    </row>
    <row r="271" spans="1:9" x14ac:dyDescent="0.25">
      <c r="A271" s="358"/>
      <c r="B271" s="357"/>
      <c r="C271" s="247" t="s">
        <v>105</v>
      </c>
      <c r="D271" s="266">
        <v>25.50944718070652</v>
      </c>
      <c r="E271" s="268">
        <v>599559214861.64966</v>
      </c>
      <c r="F271" s="268">
        <v>1</v>
      </c>
      <c r="G271" s="268">
        <v>-1872885978087.1233</v>
      </c>
      <c r="H271" s="269">
        <v>1872885978138.1423</v>
      </c>
      <c r="I271" s="229"/>
    </row>
    <row r="272" spans="1:9" x14ac:dyDescent="0.25">
      <c r="A272" s="358"/>
      <c r="B272" s="357" t="s">
        <v>49</v>
      </c>
      <c r="C272" s="231" t="s">
        <v>26</v>
      </c>
      <c r="D272" s="262">
        <v>-1413211327166.8188</v>
      </c>
      <c r="E272" s="264">
        <v>702796440896.01147</v>
      </c>
      <c r="F272" s="264">
        <v>0.99199435319311791</v>
      </c>
      <c r="G272" s="264">
        <v>-3608586808011.25</v>
      </c>
      <c r="H272" s="265">
        <v>782164153677.61206</v>
      </c>
      <c r="I272" s="229"/>
    </row>
    <row r="273" spans="1:9" x14ac:dyDescent="0.25">
      <c r="A273" s="358"/>
      <c r="B273" s="358"/>
      <c r="C273" s="231" t="s">
        <v>101</v>
      </c>
      <c r="D273" s="262">
        <v>93.572449840198871</v>
      </c>
      <c r="E273" s="264">
        <v>735640965738.44885</v>
      </c>
      <c r="F273" s="264">
        <v>1</v>
      </c>
      <c r="G273" s="264">
        <v>-2297974270845.958</v>
      </c>
      <c r="H273" s="265">
        <v>2297974271033.1025</v>
      </c>
      <c r="I273" s="229"/>
    </row>
    <row r="274" spans="1:9" x14ac:dyDescent="0.25">
      <c r="A274" s="358"/>
      <c r="B274" s="358"/>
      <c r="C274" s="231" t="s">
        <v>19</v>
      </c>
      <c r="D274" s="262">
        <v>63.689882542304858</v>
      </c>
      <c r="E274" s="264">
        <v>617208358738.48352</v>
      </c>
      <c r="F274" s="264">
        <v>1</v>
      </c>
      <c r="G274" s="264">
        <v>-1928017870401.2974</v>
      </c>
      <c r="H274" s="265">
        <v>1928017870528.6772</v>
      </c>
      <c r="I274" s="229"/>
    </row>
    <row r="275" spans="1:9" x14ac:dyDescent="0.25">
      <c r="A275" s="358"/>
      <c r="B275" s="358"/>
      <c r="C275" s="231" t="s">
        <v>31</v>
      </c>
      <c r="D275" s="262">
        <v>83.377361312685281</v>
      </c>
      <c r="E275" s="264">
        <v>617208358738.48352</v>
      </c>
      <c r="F275" s="264">
        <v>1</v>
      </c>
      <c r="G275" s="264">
        <v>-1928017870381.6099</v>
      </c>
      <c r="H275" s="265">
        <v>1928017870548.3647</v>
      </c>
      <c r="I275" s="229"/>
    </row>
    <row r="276" spans="1:9" x14ac:dyDescent="0.25">
      <c r="A276" s="358"/>
      <c r="B276" s="358"/>
      <c r="C276" s="231" t="s">
        <v>94</v>
      </c>
      <c r="D276" s="262">
        <v>84.592775903566931</v>
      </c>
      <c r="E276" s="264">
        <v>756745769218.60754</v>
      </c>
      <c r="F276" s="264">
        <v>1</v>
      </c>
      <c r="G276" s="264">
        <v>-2363900854133.1763</v>
      </c>
      <c r="H276" s="265">
        <v>2363900854302.3618</v>
      </c>
      <c r="I276" s="229"/>
    </row>
    <row r="277" spans="1:9" x14ac:dyDescent="0.25">
      <c r="A277" s="358"/>
      <c r="B277" s="357"/>
      <c r="C277" s="247" t="s">
        <v>105</v>
      </c>
      <c r="D277" s="266">
        <v>89.199329723011374</v>
      </c>
      <c r="E277" s="268">
        <v>702796440896.01147</v>
      </c>
      <c r="F277" s="268">
        <v>1</v>
      </c>
      <c r="G277" s="268">
        <v>-2195375480755.2317</v>
      </c>
      <c r="H277" s="269">
        <v>2195375480933.6301</v>
      </c>
      <c r="I277" s="229"/>
    </row>
    <row r="278" spans="1:9" x14ac:dyDescent="0.25">
      <c r="A278" s="358"/>
      <c r="B278" s="357" t="s">
        <v>31</v>
      </c>
      <c r="C278" s="231" t="s">
        <v>26</v>
      </c>
      <c r="D278" s="262">
        <v>-1413211327250.196</v>
      </c>
      <c r="E278" s="264">
        <v>599559214861.64966</v>
      </c>
      <c r="F278" s="264">
        <v>0.43084138515408454</v>
      </c>
      <c r="G278" s="264">
        <v>-3286097305362.8291</v>
      </c>
      <c r="H278" s="265">
        <v>459674650862.43677</v>
      </c>
      <c r="I278" s="229"/>
    </row>
    <row r="279" spans="1:9" x14ac:dyDescent="0.25">
      <c r="A279" s="358"/>
      <c r="B279" s="358"/>
      <c r="C279" s="231" t="s">
        <v>101</v>
      </c>
      <c r="D279" s="262">
        <v>10.19508852751359</v>
      </c>
      <c r="E279" s="264">
        <v>637742930389.67847</v>
      </c>
      <c r="F279" s="264">
        <v>1</v>
      </c>
      <c r="G279" s="264">
        <v>-1992163179806.6743</v>
      </c>
      <c r="H279" s="265">
        <v>1992163179827.0645</v>
      </c>
      <c r="I279" s="229"/>
    </row>
    <row r="280" spans="1:9" x14ac:dyDescent="0.25">
      <c r="A280" s="358"/>
      <c r="B280" s="358"/>
      <c r="C280" s="231" t="s">
        <v>19</v>
      </c>
      <c r="D280" s="262">
        <v>-19.68747877038043</v>
      </c>
      <c r="E280" s="264">
        <v>496482197954.84039</v>
      </c>
      <c r="F280" s="264">
        <v>1</v>
      </c>
      <c r="G280" s="264">
        <v>-1550896932104.5828</v>
      </c>
      <c r="H280" s="265">
        <v>1550896932065.2078</v>
      </c>
      <c r="I280" s="229"/>
    </row>
    <row r="281" spans="1:9" x14ac:dyDescent="0.25">
      <c r="A281" s="358"/>
      <c r="B281" s="358"/>
      <c r="C281" s="231" t="s">
        <v>49</v>
      </c>
      <c r="D281" s="262">
        <v>-83.377361312685281</v>
      </c>
      <c r="E281" s="264">
        <v>617208358738.48352</v>
      </c>
      <c r="F281" s="264">
        <v>1</v>
      </c>
      <c r="G281" s="264">
        <v>-1928017870548.3647</v>
      </c>
      <c r="H281" s="265">
        <v>1928017870381.6099</v>
      </c>
      <c r="I281" s="229"/>
    </row>
    <row r="282" spans="1:9" x14ac:dyDescent="0.25">
      <c r="A282" s="358"/>
      <c r="B282" s="358"/>
      <c r="C282" s="231" t="s">
        <v>94</v>
      </c>
      <c r="D282" s="262">
        <v>1.2154145908816423</v>
      </c>
      <c r="E282" s="264">
        <v>661976263939.78723</v>
      </c>
      <c r="F282" s="264">
        <v>1</v>
      </c>
      <c r="G282" s="264">
        <v>-2067862576111.9785</v>
      </c>
      <c r="H282" s="265">
        <v>2067862576114.4092</v>
      </c>
      <c r="I282" s="229"/>
    </row>
    <row r="283" spans="1:9" x14ac:dyDescent="0.25">
      <c r="A283" s="358"/>
      <c r="B283" s="357"/>
      <c r="C283" s="247" t="s">
        <v>105</v>
      </c>
      <c r="D283" s="266">
        <v>5.8219684103260896</v>
      </c>
      <c r="E283" s="268">
        <v>599559214861.64966</v>
      </c>
      <c r="F283" s="268">
        <v>1</v>
      </c>
      <c r="G283" s="268">
        <v>-1872885978106.8108</v>
      </c>
      <c r="H283" s="269">
        <v>1872885978118.4548</v>
      </c>
      <c r="I283" s="229"/>
    </row>
    <row r="284" spans="1:9" x14ac:dyDescent="0.25">
      <c r="A284" s="358"/>
      <c r="B284" s="357" t="s">
        <v>94</v>
      </c>
      <c r="C284" s="231" t="s">
        <v>26</v>
      </c>
      <c r="D284" s="262">
        <v>-1413211327251.4116</v>
      </c>
      <c r="E284" s="264">
        <v>742421210135.54517</v>
      </c>
      <c r="F284" s="264">
        <v>1</v>
      </c>
      <c r="G284" s="264">
        <v>-3732365532290.4097</v>
      </c>
      <c r="H284" s="265">
        <v>905942877787.58643</v>
      </c>
      <c r="I284" s="229"/>
    </row>
    <row r="285" spans="1:9" x14ac:dyDescent="0.25">
      <c r="A285" s="358"/>
      <c r="B285" s="358"/>
      <c r="C285" s="231" t="s">
        <v>101</v>
      </c>
      <c r="D285" s="262">
        <v>8.9796739366319489</v>
      </c>
      <c r="E285" s="264">
        <v>773585190134.625</v>
      </c>
      <c r="F285" s="264">
        <v>1</v>
      </c>
      <c r="G285" s="264">
        <v>-2416503357066.5317</v>
      </c>
      <c r="H285" s="265">
        <v>2416503357084.4907</v>
      </c>
      <c r="I285" s="229"/>
    </row>
    <row r="286" spans="1:9" x14ac:dyDescent="0.25">
      <c r="A286" s="358"/>
      <c r="B286" s="358"/>
      <c r="C286" s="231" t="s">
        <v>19</v>
      </c>
      <c r="D286" s="262">
        <v>-20.902893361262073</v>
      </c>
      <c r="E286" s="264">
        <v>661976263939.78723</v>
      </c>
      <c r="F286" s="264">
        <v>1</v>
      </c>
      <c r="G286" s="264">
        <v>-2067862576134.0967</v>
      </c>
      <c r="H286" s="265">
        <v>2067862576092.291</v>
      </c>
      <c r="I286" s="229"/>
    </row>
    <row r="287" spans="1:9" x14ac:dyDescent="0.25">
      <c r="A287" s="358"/>
      <c r="B287" s="358"/>
      <c r="C287" s="231" t="s">
        <v>49</v>
      </c>
      <c r="D287" s="262">
        <v>-84.592775903566931</v>
      </c>
      <c r="E287" s="264">
        <v>756745769218.60754</v>
      </c>
      <c r="F287" s="264">
        <v>1</v>
      </c>
      <c r="G287" s="264">
        <v>-2363900854302.3618</v>
      </c>
      <c r="H287" s="265">
        <v>2363900854133.1763</v>
      </c>
      <c r="I287" s="229"/>
    </row>
    <row r="288" spans="1:9" x14ac:dyDescent="0.25">
      <c r="A288" s="358"/>
      <c r="B288" s="358"/>
      <c r="C288" s="231" t="s">
        <v>31</v>
      </c>
      <c r="D288" s="262">
        <v>-1.2154145908816423</v>
      </c>
      <c r="E288" s="264">
        <v>661976263939.78723</v>
      </c>
      <c r="F288" s="264">
        <v>1</v>
      </c>
      <c r="G288" s="264">
        <v>-2067862576114.4092</v>
      </c>
      <c r="H288" s="265">
        <v>2067862576111.9785</v>
      </c>
      <c r="I288" s="229"/>
    </row>
    <row r="289" spans="1:9" x14ac:dyDescent="0.25">
      <c r="A289" s="358"/>
      <c r="B289" s="357"/>
      <c r="C289" s="247" t="s">
        <v>105</v>
      </c>
      <c r="D289" s="266">
        <v>4.6065538194444473</v>
      </c>
      <c r="E289" s="268">
        <v>742421210135.54517</v>
      </c>
      <c r="F289" s="268">
        <v>1</v>
      </c>
      <c r="G289" s="268">
        <v>-2319154205034.3916</v>
      </c>
      <c r="H289" s="269">
        <v>2319154205043.6045</v>
      </c>
      <c r="I289" s="229"/>
    </row>
    <row r="290" spans="1:9" x14ac:dyDescent="0.25">
      <c r="A290" s="358"/>
      <c r="B290" s="357" t="s">
        <v>105</v>
      </c>
      <c r="C290" s="231" t="s">
        <v>26</v>
      </c>
      <c r="D290" s="262">
        <v>-1413211327256.0181</v>
      </c>
      <c r="E290" s="264">
        <v>687348478840.94873</v>
      </c>
      <c r="F290" s="264">
        <v>0.89421637489668293</v>
      </c>
      <c r="G290" s="264">
        <v>-3560330904753.1553</v>
      </c>
      <c r="H290" s="265">
        <v>733908250241.11914</v>
      </c>
      <c r="I290" s="229"/>
    </row>
    <row r="291" spans="1:9" x14ac:dyDescent="0.25">
      <c r="A291" s="358"/>
      <c r="B291" s="358"/>
      <c r="C291" s="231" t="s">
        <v>101</v>
      </c>
      <c r="D291" s="262">
        <v>4.3731201171875016</v>
      </c>
      <c r="E291" s="264">
        <v>720897166384.68127</v>
      </c>
      <c r="F291" s="264">
        <v>1</v>
      </c>
      <c r="G291" s="264">
        <v>-2251918010953.9819</v>
      </c>
      <c r="H291" s="265">
        <v>2251918010962.728</v>
      </c>
      <c r="I291" s="229"/>
    </row>
    <row r="292" spans="1:9" x14ac:dyDescent="0.25">
      <c r="A292" s="358"/>
      <c r="B292" s="358"/>
      <c r="C292" s="231" t="s">
        <v>19</v>
      </c>
      <c r="D292" s="262">
        <v>-25.50944718070652</v>
      </c>
      <c r="E292" s="264">
        <v>599559214861.64966</v>
      </c>
      <c r="F292" s="264">
        <v>1</v>
      </c>
      <c r="G292" s="264">
        <v>-1872885978138.1423</v>
      </c>
      <c r="H292" s="265">
        <v>1872885978087.1233</v>
      </c>
      <c r="I292" s="229"/>
    </row>
    <row r="293" spans="1:9" x14ac:dyDescent="0.25">
      <c r="A293" s="358"/>
      <c r="B293" s="358"/>
      <c r="C293" s="231" t="s">
        <v>49</v>
      </c>
      <c r="D293" s="262">
        <v>-89.199329723011374</v>
      </c>
      <c r="E293" s="264">
        <v>702796440896.01147</v>
      </c>
      <c r="F293" s="264">
        <v>1</v>
      </c>
      <c r="G293" s="264">
        <v>-2195375480933.6301</v>
      </c>
      <c r="H293" s="265">
        <v>2195375480755.2317</v>
      </c>
      <c r="I293" s="229"/>
    </row>
    <row r="294" spans="1:9" x14ac:dyDescent="0.25">
      <c r="A294" s="358"/>
      <c r="B294" s="358"/>
      <c r="C294" s="231" t="s">
        <v>31</v>
      </c>
      <c r="D294" s="262">
        <v>-5.8219684103260896</v>
      </c>
      <c r="E294" s="264">
        <v>599559214861.64966</v>
      </c>
      <c r="F294" s="264">
        <v>1</v>
      </c>
      <c r="G294" s="264">
        <v>-1872885978118.4548</v>
      </c>
      <c r="H294" s="265">
        <v>1872885978106.8108</v>
      </c>
      <c r="I294" s="229"/>
    </row>
    <row r="295" spans="1:9" x14ac:dyDescent="0.25">
      <c r="A295" s="357"/>
      <c r="B295" s="357"/>
      <c r="C295" s="247" t="s">
        <v>94</v>
      </c>
      <c r="D295" s="266">
        <v>-4.6065538194444473</v>
      </c>
      <c r="E295" s="268">
        <v>742421210135.54517</v>
      </c>
      <c r="F295" s="268">
        <v>1</v>
      </c>
      <c r="G295" s="268">
        <v>-2319154205043.6045</v>
      </c>
      <c r="H295" s="269">
        <v>2319154205034.3916</v>
      </c>
      <c r="I295" s="229"/>
    </row>
    <row r="296" spans="1:9" x14ac:dyDescent="0.25">
      <c r="A296" s="357" t="s">
        <v>15</v>
      </c>
      <c r="B296" s="357" t="s">
        <v>26</v>
      </c>
      <c r="C296" s="231" t="s">
        <v>101</v>
      </c>
      <c r="D296" s="262">
        <v>-3.91592296055376E+16</v>
      </c>
      <c r="E296" s="264">
        <v>1.6497965070260668E+16</v>
      </c>
      <c r="F296" s="264">
        <v>0.4131426997146555</v>
      </c>
      <c r="G296" s="264">
        <v>-9.0695102429397392E+16</v>
      </c>
      <c r="H296" s="265">
        <v>1.2376643218322192E+16</v>
      </c>
      <c r="I296" s="229"/>
    </row>
    <row r="297" spans="1:9" x14ac:dyDescent="0.25">
      <c r="A297" s="358"/>
      <c r="B297" s="358"/>
      <c r="C297" s="231" t="s">
        <v>19</v>
      </c>
      <c r="D297" s="262">
        <v>8632438666271.6084</v>
      </c>
      <c r="E297" s="264">
        <v>1.3721106761934688E+16</v>
      </c>
      <c r="F297" s="264">
        <v>1</v>
      </c>
      <c r="G297" s="264">
        <v>-4.2852969587655392E+16</v>
      </c>
      <c r="H297" s="265">
        <v>4.2870234464987936E+16</v>
      </c>
      <c r="I297" s="229"/>
    </row>
    <row r="298" spans="1:9" x14ac:dyDescent="0.25">
      <c r="A298" s="358"/>
      <c r="B298" s="358"/>
      <c r="C298" s="231" t="s">
        <v>49</v>
      </c>
      <c r="D298" s="262">
        <v>8632438666004.6367</v>
      </c>
      <c r="E298" s="264">
        <v>1.6083724106662398E+16</v>
      </c>
      <c r="F298" s="264">
        <v>1</v>
      </c>
      <c r="G298" s="264">
        <v>-5.023324627576776E+16</v>
      </c>
      <c r="H298" s="265">
        <v>5.0250511153099776E+16</v>
      </c>
      <c r="I298" s="229"/>
    </row>
    <row r="299" spans="1:9" x14ac:dyDescent="0.25">
      <c r="A299" s="358"/>
      <c r="B299" s="358"/>
      <c r="C299" s="231" t="s">
        <v>31</v>
      </c>
      <c r="D299" s="262">
        <v>8632438666314.0439</v>
      </c>
      <c r="E299" s="264">
        <v>1.3721106761934688E+16</v>
      </c>
      <c r="F299" s="264">
        <v>1</v>
      </c>
      <c r="G299" s="264">
        <v>-4.2852969587655352E+16</v>
      </c>
      <c r="H299" s="265">
        <v>4.2870234464987976E+16</v>
      </c>
      <c r="I299" s="229"/>
    </row>
    <row r="300" spans="1:9" x14ac:dyDescent="0.25">
      <c r="A300" s="358"/>
      <c r="B300" s="358"/>
      <c r="C300" s="231" t="s">
        <v>94</v>
      </c>
      <c r="D300" s="262">
        <v>8632438666251.667</v>
      </c>
      <c r="E300" s="264">
        <v>1.6990549780717174E+16</v>
      </c>
      <c r="F300" s="264">
        <v>1</v>
      </c>
      <c r="G300" s="264">
        <v>-5.3065962456973464E+16</v>
      </c>
      <c r="H300" s="265">
        <v>5.308322733430596E+16</v>
      </c>
      <c r="I300" s="229"/>
    </row>
    <row r="301" spans="1:9" x14ac:dyDescent="0.25">
      <c r="A301" s="358"/>
      <c r="B301" s="357"/>
      <c r="C301" s="247" t="s">
        <v>105</v>
      </c>
      <c r="D301" s="266">
        <v>8632438666355</v>
      </c>
      <c r="E301" s="268">
        <v>1.5730192493174076E+16</v>
      </c>
      <c r="F301" s="268">
        <v>1</v>
      </c>
      <c r="G301" s="268">
        <v>-4.9128894303002552E+16</v>
      </c>
      <c r="H301" s="269">
        <v>4.9146159180335256E+16</v>
      </c>
      <c r="I301" s="229"/>
    </row>
    <row r="302" spans="1:9" x14ac:dyDescent="0.25">
      <c r="A302" s="358"/>
      <c r="B302" s="357" t="s">
        <v>101</v>
      </c>
      <c r="C302" s="231" t="s">
        <v>26</v>
      </c>
      <c r="D302" s="262">
        <v>3.91592296055376E+16</v>
      </c>
      <c r="E302" s="264">
        <v>1.6497965070260668E+16</v>
      </c>
      <c r="F302" s="264">
        <v>0.4131426997146555</v>
      </c>
      <c r="G302" s="264">
        <v>-1.2376643218322192E+16</v>
      </c>
      <c r="H302" s="265">
        <v>9.0695102429397392E+16</v>
      </c>
      <c r="I302" s="229"/>
    </row>
    <row r="303" spans="1:9" x14ac:dyDescent="0.25">
      <c r="A303" s="358"/>
      <c r="B303" s="358"/>
      <c r="C303" s="231" t="s">
        <v>19</v>
      </c>
      <c r="D303" s="262">
        <v>3.9167862044203872E+16</v>
      </c>
      <c r="E303" s="264">
        <v>1.4594953455206386E+16</v>
      </c>
      <c r="F303" s="264">
        <v>0.18103118672045743</v>
      </c>
      <c r="G303" s="264">
        <v>-6423437363595464</v>
      </c>
      <c r="H303" s="265">
        <v>8.47591614520032E+16</v>
      </c>
      <c r="I303" s="229"/>
    </row>
    <row r="304" spans="1:9" x14ac:dyDescent="0.25">
      <c r="A304" s="358"/>
      <c r="B304" s="358"/>
      <c r="C304" s="231" t="s">
        <v>49</v>
      </c>
      <c r="D304" s="262">
        <v>3.91678620442036E+16</v>
      </c>
      <c r="E304" s="264">
        <v>1.6835381692330716E+16</v>
      </c>
      <c r="F304" s="264">
        <v>0.46541663216063256</v>
      </c>
      <c r="G304" s="264">
        <v>-1.3422023201770232E+16</v>
      </c>
      <c r="H304" s="265">
        <v>9.175774729017744E+16</v>
      </c>
      <c r="I304" s="229"/>
    </row>
    <row r="305" spans="1:9" x14ac:dyDescent="0.25">
      <c r="A305" s="358"/>
      <c r="B305" s="358"/>
      <c r="C305" s="231" t="s">
        <v>31</v>
      </c>
      <c r="D305" s="262">
        <v>3.9167862044203912E+16</v>
      </c>
      <c r="E305" s="264">
        <v>1.4594953455206386E+16</v>
      </c>
      <c r="F305" s="264">
        <v>0.18103118672045743</v>
      </c>
      <c r="G305" s="264">
        <v>-6423437363595424</v>
      </c>
      <c r="H305" s="265">
        <v>8.4759161452003248E+16</v>
      </c>
      <c r="I305" s="229"/>
    </row>
    <row r="306" spans="1:9" x14ac:dyDescent="0.25">
      <c r="A306" s="358"/>
      <c r="B306" s="358"/>
      <c r="C306" s="231" t="s">
        <v>94</v>
      </c>
      <c r="D306" s="262">
        <v>3.9167862044203848E+16</v>
      </c>
      <c r="E306" s="264">
        <v>1.770374755350571E+16</v>
      </c>
      <c r="F306" s="264">
        <v>0.6171233699539419</v>
      </c>
      <c r="G306" s="264">
        <v>-1.6134599716237592E+16</v>
      </c>
      <c r="H306" s="265">
        <v>9.447032380464528E+16</v>
      </c>
      <c r="I306" s="229"/>
    </row>
    <row r="307" spans="1:9" x14ac:dyDescent="0.25">
      <c r="A307" s="358"/>
      <c r="B307" s="357"/>
      <c r="C307" s="247" t="s">
        <v>105</v>
      </c>
      <c r="D307" s="266">
        <v>3.9167862044203952E+16</v>
      </c>
      <c r="E307" s="268">
        <v>1.6497965070260666E+16</v>
      </c>
      <c r="F307" s="268">
        <v>0.41259200705032806</v>
      </c>
      <c r="G307" s="268">
        <v>-1.2368010779655832E+16</v>
      </c>
      <c r="H307" s="269">
        <v>9.0703734868063744E+16</v>
      </c>
      <c r="I307" s="229"/>
    </row>
    <row r="308" spans="1:9" x14ac:dyDescent="0.25">
      <c r="A308" s="358"/>
      <c r="B308" s="357" t="s">
        <v>19</v>
      </c>
      <c r="C308" s="231" t="s">
        <v>26</v>
      </c>
      <c r="D308" s="262">
        <v>-8632438666271.6084</v>
      </c>
      <c r="E308" s="264">
        <v>1.3721106761934688E+16</v>
      </c>
      <c r="F308" s="264">
        <v>1</v>
      </c>
      <c r="G308" s="264">
        <v>-4.2870234464987936E+16</v>
      </c>
      <c r="H308" s="265">
        <v>4.2852969587655392E+16</v>
      </c>
      <c r="I308" s="229"/>
    </row>
    <row r="309" spans="1:9" x14ac:dyDescent="0.25">
      <c r="A309" s="358"/>
      <c r="B309" s="358"/>
      <c r="C309" s="231" t="s">
        <v>101</v>
      </c>
      <c r="D309" s="262">
        <v>-3.9167862044203872E+16</v>
      </c>
      <c r="E309" s="264">
        <v>1.4594953455206386E+16</v>
      </c>
      <c r="F309" s="264">
        <v>0.18103118672045743</v>
      </c>
      <c r="G309" s="264">
        <v>-8.47591614520032E+16</v>
      </c>
      <c r="H309" s="265">
        <v>6423437363595464</v>
      </c>
      <c r="I309" s="229"/>
    </row>
    <row r="310" spans="1:9" x14ac:dyDescent="0.25">
      <c r="A310" s="358"/>
      <c r="B310" s="358"/>
      <c r="C310" s="231" t="s">
        <v>49</v>
      </c>
      <c r="D310" s="262">
        <v>-266.97233201581025</v>
      </c>
      <c r="E310" s="264">
        <v>1.4125013134129574E+16</v>
      </c>
      <c r="F310" s="264">
        <v>1</v>
      </c>
      <c r="G310" s="264">
        <v>-4.4123313233827432E+16</v>
      </c>
      <c r="H310" s="265">
        <v>4.4123313233826904E+16</v>
      </c>
      <c r="I310" s="229"/>
    </row>
    <row r="311" spans="1:9" x14ac:dyDescent="0.25">
      <c r="A311" s="358"/>
      <c r="B311" s="358"/>
      <c r="C311" s="231" t="s">
        <v>31</v>
      </c>
      <c r="D311" s="262">
        <v>42.434782608695663</v>
      </c>
      <c r="E311" s="264">
        <v>1.1362155854964742E+16</v>
      </c>
      <c r="F311" s="264">
        <v>1</v>
      </c>
      <c r="G311" s="264">
        <v>-3.5492778451923604E+16</v>
      </c>
      <c r="H311" s="265">
        <v>3.5492778451923692E+16</v>
      </c>
      <c r="I311" s="229"/>
    </row>
    <row r="312" spans="1:9" x14ac:dyDescent="0.25">
      <c r="A312" s="358"/>
      <c r="B312" s="358"/>
      <c r="C312" s="231" t="s">
        <v>94</v>
      </c>
      <c r="D312" s="262">
        <v>-19.942028985507264</v>
      </c>
      <c r="E312" s="264">
        <v>1.514954113995299E+16</v>
      </c>
      <c r="F312" s="264">
        <v>1</v>
      </c>
      <c r="G312" s="264">
        <v>-4.732370460256488E+16</v>
      </c>
      <c r="H312" s="265">
        <v>4.7323704602564848E+16</v>
      </c>
      <c r="I312" s="229"/>
    </row>
    <row r="313" spans="1:9" x14ac:dyDescent="0.25">
      <c r="A313" s="358"/>
      <c r="B313" s="357"/>
      <c r="C313" s="247" t="s">
        <v>105</v>
      </c>
      <c r="D313" s="266">
        <v>83.391304347826122</v>
      </c>
      <c r="E313" s="268">
        <v>1.3721106761934688E+16</v>
      </c>
      <c r="F313" s="268">
        <v>1</v>
      </c>
      <c r="G313" s="268">
        <v>-4.2861602026321584E+16</v>
      </c>
      <c r="H313" s="269">
        <v>4.2861602026321744E+16</v>
      </c>
      <c r="I313" s="229"/>
    </row>
    <row r="314" spans="1:9" x14ac:dyDescent="0.25">
      <c r="A314" s="358"/>
      <c r="B314" s="357" t="s">
        <v>49</v>
      </c>
      <c r="C314" s="231" t="s">
        <v>26</v>
      </c>
      <c r="D314" s="262">
        <v>-8632438666004.6367</v>
      </c>
      <c r="E314" s="264">
        <v>1.6083724106662398E+16</v>
      </c>
      <c r="F314" s="264">
        <v>1</v>
      </c>
      <c r="G314" s="264">
        <v>-5.0250511153099776E+16</v>
      </c>
      <c r="H314" s="265">
        <v>5.023324627576776E+16</v>
      </c>
      <c r="I314" s="229"/>
    </row>
    <row r="315" spans="1:9" x14ac:dyDescent="0.25">
      <c r="A315" s="358"/>
      <c r="B315" s="358"/>
      <c r="C315" s="231" t="s">
        <v>101</v>
      </c>
      <c r="D315" s="262">
        <v>-3.91678620442036E+16</v>
      </c>
      <c r="E315" s="264">
        <v>1.6835381692330716E+16</v>
      </c>
      <c r="F315" s="264">
        <v>0.46541663216063256</v>
      </c>
      <c r="G315" s="264">
        <v>-9.175774729017744E+16</v>
      </c>
      <c r="H315" s="265">
        <v>1.3422023201770232E+16</v>
      </c>
      <c r="I315" s="229"/>
    </row>
    <row r="316" spans="1:9" x14ac:dyDescent="0.25">
      <c r="A316" s="358"/>
      <c r="B316" s="358"/>
      <c r="C316" s="231" t="s">
        <v>19</v>
      </c>
      <c r="D316" s="262">
        <v>266.97233201581025</v>
      </c>
      <c r="E316" s="264">
        <v>1.4125013134129574E+16</v>
      </c>
      <c r="F316" s="264">
        <v>1</v>
      </c>
      <c r="G316" s="264">
        <v>-4.4123313233826904E+16</v>
      </c>
      <c r="H316" s="265">
        <v>4.4123313233827432E+16</v>
      </c>
      <c r="I316" s="229"/>
    </row>
    <row r="317" spans="1:9" x14ac:dyDescent="0.25">
      <c r="A317" s="358"/>
      <c r="B317" s="358"/>
      <c r="C317" s="231" t="s">
        <v>31</v>
      </c>
      <c r="D317" s="262">
        <v>309.40711462450594</v>
      </c>
      <c r="E317" s="264">
        <v>1.4125013134129574E+16</v>
      </c>
      <c r="F317" s="264">
        <v>1</v>
      </c>
      <c r="G317" s="264">
        <v>-4.4123313233826856E+16</v>
      </c>
      <c r="H317" s="265">
        <v>4.412331323382748E+16</v>
      </c>
      <c r="I317" s="229"/>
    </row>
    <row r="318" spans="1:9" x14ac:dyDescent="0.25">
      <c r="A318" s="358"/>
      <c r="B318" s="358"/>
      <c r="C318" s="231" t="s">
        <v>94</v>
      </c>
      <c r="D318" s="262">
        <v>247.030303030303</v>
      </c>
      <c r="E318" s="264">
        <v>1.7318371953447344E+16</v>
      </c>
      <c r="F318" s="264">
        <v>1</v>
      </c>
      <c r="G318" s="264">
        <v>-5.4098636450504784E+16</v>
      </c>
      <c r="H318" s="265">
        <v>5.409863645050528E+16</v>
      </c>
      <c r="I318" s="229"/>
    </row>
    <row r="319" spans="1:9" x14ac:dyDescent="0.25">
      <c r="A319" s="358"/>
      <c r="B319" s="357"/>
      <c r="C319" s="247" t="s">
        <v>105</v>
      </c>
      <c r="D319" s="266">
        <v>350.36363636363637</v>
      </c>
      <c r="E319" s="268">
        <v>1.60837241066624E+16</v>
      </c>
      <c r="F319" s="268">
        <v>1</v>
      </c>
      <c r="G319" s="268">
        <v>-5.0241878714433424E+16</v>
      </c>
      <c r="H319" s="269">
        <v>5.0241878714434128E+16</v>
      </c>
      <c r="I319" s="229"/>
    </row>
    <row r="320" spans="1:9" x14ac:dyDescent="0.25">
      <c r="A320" s="358"/>
      <c r="B320" s="357" t="s">
        <v>31</v>
      </c>
      <c r="C320" s="231" t="s">
        <v>26</v>
      </c>
      <c r="D320" s="262">
        <v>-8632438666314.0439</v>
      </c>
      <c r="E320" s="264">
        <v>1.3721106761934688E+16</v>
      </c>
      <c r="F320" s="264">
        <v>1</v>
      </c>
      <c r="G320" s="264">
        <v>-4.2870234464987976E+16</v>
      </c>
      <c r="H320" s="265">
        <v>4.2852969587655352E+16</v>
      </c>
      <c r="I320" s="229"/>
    </row>
    <row r="321" spans="1:9" x14ac:dyDescent="0.25">
      <c r="A321" s="358"/>
      <c r="B321" s="358"/>
      <c r="C321" s="231" t="s">
        <v>101</v>
      </c>
      <c r="D321" s="262">
        <v>-3.9167862044203912E+16</v>
      </c>
      <c r="E321" s="264">
        <v>1.4594953455206386E+16</v>
      </c>
      <c r="F321" s="264">
        <v>0.18103118672045743</v>
      </c>
      <c r="G321" s="264">
        <v>-8.4759161452003248E+16</v>
      </c>
      <c r="H321" s="265">
        <v>6423437363595424</v>
      </c>
      <c r="I321" s="229"/>
    </row>
    <row r="322" spans="1:9" x14ac:dyDescent="0.25">
      <c r="A322" s="358"/>
      <c r="B322" s="358"/>
      <c r="C322" s="231" t="s">
        <v>19</v>
      </c>
      <c r="D322" s="262">
        <v>-42.434782608695663</v>
      </c>
      <c r="E322" s="264">
        <v>1.1362155854964742E+16</v>
      </c>
      <c r="F322" s="264">
        <v>1</v>
      </c>
      <c r="G322" s="264">
        <v>-3.5492778451923692E+16</v>
      </c>
      <c r="H322" s="265">
        <v>3.5492778451923604E+16</v>
      </c>
      <c r="I322" s="229"/>
    </row>
    <row r="323" spans="1:9" x14ac:dyDescent="0.25">
      <c r="A323" s="358"/>
      <c r="B323" s="358"/>
      <c r="C323" s="231" t="s">
        <v>49</v>
      </c>
      <c r="D323" s="262">
        <v>-309.40711462450594</v>
      </c>
      <c r="E323" s="264">
        <v>1.4125013134129574E+16</v>
      </c>
      <c r="F323" s="264">
        <v>1</v>
      </c>
      <c r="G323" s="264">
        <v>-4.412331323382748E+16</v>
      </c>
      <c r="H323" s="265">
        <v>4.4123313233826856E+16</v>
      </c>
      <c r="I323" s="229"/>
    </row>
    <row r="324" spans="1:9" x14ac:dyDescent="0.25">
      <c r="A324" s="358"/>
      <c r="B324" s="358"/>
      <c r="C324" s="231" t="s">
        <v>94</v>
      </c>
      <c r="D324" s="262">
        <v>-62.376811594202927</v>
      </c>
      <c r="E324" s="264">
        <v>1.514954113995299E+16</v>
      </c>
      <c r="F324" s="264">
        <v>1</v>
      </c>
      <c r="G324" s="264">
        <v>-4.7323704602564928E+16</v>
      </c>
      <c r="H324" s="265">
        <v>4.73237046025648E+16</v>
      </c>
      <c r="I324" s="229"/>
    </row>
    <row r="325" spans="1:9" x14ac:dyDescent="0.25">
      <c r="A325" s="358"/>
      <c r="B325" s="357"/>
      <c r="C325" s="247" t="s">
        <v>105</v>
      </c>
      <c r="D325" s="266">
        <v>40.956521739130459</v>
      </c>
      <c r="E325" s="268">
        <v>1.3721106761934688E+16</v>
      </c>
      <c r="F325" s="268">
        <v>1</v>
      </c>
      <c r="G325" s="268">
        <v>-4.2861602026321624E+16</v>
      </c>
      <c r="H325" s="269">
        <v>4.2861602026321704E+16</v>
      </c>
      <c r="I325" s="229"/>
    </row>
    <row r="326" spans="1:9" x14ac:dyDescent="0.25">
      <c r="A326" s="358"/>
      <c r="B326" s="357" t="s">
        <v>94</v>
      </c>
      <c r="C326" s="231" t="s">
        <v>26</v>
      </c>
      <c r="D326" s="262">
        <v>-8632438666251.667</v>
      </c>
      <c r="E326" s="264">
        <v>1.6990549780717174E+16</v>
      </c>
      <c r="F326" s="264">
        <v>1</v>
      </c>
      <c r="G326" s="264">
        <v>-5.308322733430596E+16</v>
      </c>
      <c r="H326" s="265">
        <v>5.3065962456973464E+16</v>
      </c>
      <c r="I326" s="229"/>
    </row>
    <row r="327" spans="1:9" x14ac:dyDescent="0.25">
      <c r="A327" s="358"/>
      <c r="B327" s="358"/>
      <c r="C327" s="231" t="s">
        <v>101</v>
      </c>
      <c r="D327" s="262">
        <v>-3.9167862044203848E+16</v>
      </c>
      <c r="E327" s="264">
        <v>1.770374755350571E+16</v>
      </c>
      <c r="F327" s="264">
        <v>0.6171233699539419</v>
      </c>
      <c r="G327" s="264">
        <v>-9.447032380464528E+16</v>
      </c>
      <c r="H327" s="265">
        <v>1.6134599716237592E+16</v>
      </c>
      <c r="I327" s="229"/>
    </row>
    <row r="328" spans="1:9" x14ac:dyDescent="0.25">
      <c r="A328" s="358"/>
      <c r="B328" s="358"/>
      <c r="C328" s="231" t="s">
        <v>19</v>
      </c>
      <c r="D328" s="262">
        <v>19.942028985507264</v>
      </c>
      <c r="E328" s="264">
        <v>1.514954113995299E+16</v>
      </c>
      <c r="F328" s="264">
        <v>1</v>
      </c>
      <c r="G328" s="264">
        <v>-4.7323704602564848E+16</v>
      </c>
      <c r="H328" s="265">
        <v>4.732370460256488E+16</v>
      </c>
      <c r="I328" s="229"/>
    </row>
    <row r="329" spans="1:9" x14ac:dyDescent="0.25">
      <c r="A329" s="358"/>
      <c r="B329" s="358"/>
      <c r="C329" s="231" t="s">
        <v>49</v>
      </c>
      <c r="D329" s="262">
        <v>-247.030303030303</v>
      </c>
      <c r="E329" s="264">
        <v>1.7318371953447344E+16</v>
      </c>
      <c r="F329" s="264">
        <v>1</v>
      </c>
      <c r="G329" s="264">
        <v>-5.409863645050528E+16</v>
      </c>
      <c r="H329" s="265">
        <v>5.4098636450504784E+16</v>
      </c>
      <c r="I329" s="229"/>
    </row>
    <row r="330" spans="1:9" x14ac:dyDescent="0.25">
      <c r="A330" s="358"/>
      <c r="B330" s="358"/>
      <c r="C330" s="231" t="s">
        <v>31</v>
      </c>
      <c r="D330" s="262">
        <v>62.376811594202927</v>
      </c>
      <c r="E330" s="264">
        <v>1.514954113995299E+16</v>
      </c>
      <c r="F330" s="264">
        <v>1</v>
      </c>
      <c r="G330" s="264">
        <v>-4.73237046025648E+16</v>
      </c>
      <c r="H330" s="265">
        <v>4.7323704602564928E+16</v>
      </c>
      <c r="I330" s="229"/>
    </row>
    <row r="331" spans="1:9" x14ac:dyDescent="0.25">
      <c r="A331" s="358"/>
      <c r="B331" s="357"/>
      <c r="C331" s="247" t="s">
        <v>105</v>
      </c>
      <c r="D331" s="266">
        <v>103.33333333333339</v>
      </c>
      <c r="E331" s="268">
        <v>1.6990549780717176E+16</v>
      </c>
      <c r="F331" s="268">
        <v>1</v>
      </c>
      <c r="G331" s="268">
        <v>-5.3074594895639616E+16</v>
      </c>
      <c r="H331" s="269">
        <v>5.3074594895639824E+16</v>
      </c>
      <c r="I331" s="229"/>
    </row>
    <row r="332" spans="1:9" x14ac:dyDescent="0.25">
      <c r="A332" s="358"/>
      <c r="B332" s="357" t="s">
        <v>105</v>
      </c>
      <c r="C332" s="231" t="s">
        <v>26</v>
      </c>
      <c r="D332" s="262">
        <v>-8632438666355</v>
      </c>
      <c r="E332" s="264">
        <v>1.5730192493174076E+16</v>
      </c>
      <c r="F332" s="264">
        <v>1</v>
      </c>
      <c r="G332" s="264">
        <v>-4.9146159180335256E+16</v>
      </c>
      <c r="H332" s="265">
        <v>4.9128894303002552E+16</v>
      </c>
      <c r="I332" s="229"/>
    </row>
    <row r="333" spans="1:9" x14ac:dyDescent="0.25">
      <c r="A333" s="358"/>
      <c r="B333" s="358"/>
      <c r="C333" s="231" t="s">
        <v>101</v>
      </c>
      <c r="D333" s="262">
        <v>-3.9167862044203952E+16</v>
      </c>
      <c r="E333" s="264">
        <v>1.6497965070260666E+16</v>
      </c>
      <c r="F333" s="264">
        <v>0.41259200705032806</v>
      </c>
      <c r="G333" s="264">
        <v>-9.0703734868063744E+16</v>
      </c>
      <c r="H333" s="265">
        <v>1.2368010779655832E+16</v>
      </c>
      <c r="I333" s="229"/>
    </row>
    <row r="334" spans="1:9" x14ac:dyDescent="0.25">
      <c r="A334" s="358"/>
      <c r="B334" s="358"/>
      <c r="C334" s="231" t="s">
        <v>19</v>
      </c>
      <c r="D334" s="262">
        <v>-83.391304347826122</v>
      </c>
      <c r="E334" s="264">
        <v>1.3721106761934688E+16</v>
      </c>
      <c r="F334" s="264">
        <v>1</v>
      </c>
      <c r="G334" s="264">
        <v>-4.2861602026321744E+16</v>
      </c>
      <c r="H334" s="265">
        <v>4.2861602026321584E+16</v>
      </c>
      <c r="I334" s="229"/>
    </row>
    <row r="335" spans="1:9" x14ac:dyDescent="0.25">
      <c r="A335" s="358"/>
      <c r="B335" s="358"/>
      <c r="C335" s="231" t="s">
        <v>49</v>
      </c>
      <c r="D335" s="262">
        <v>-350.36363636363637</v>
      </c>
      <c r="E335" s="264">
        <v>1.60837241066624E+16</v>
      </c>
      <c r="F335" s="264">
        <v>1</v>
      </c>
      <c r="G335" s="264">
        <v>-5.0241878714434128E+16</v>
      </c>
      <c r="H335" s="265">
        <v>5.0241878714433424E+16</v>
      </c>
      <c r="I335" s="229"/>
    </row>
    <row r="336" spans="1:9" x14ac:dyDescent="0.25">
      <c r="A336" s="358"/>
      <c r="B336" s="358"/>
      <c r="C336" s="231" t="s">
        <v>31</v>
      </c>
      <c r="D336" s="262">
        <v>-40.956521739130459</v>
      </c>
      <c r="E336" s="264">
        <v>1.3721106761934688E+16</v>
      </c>
      <c r="F336" s="264">
        <v>1</v>
      </c>
      <c r="G336" s="264">
        <v>-4.2861602026321704E+16</v>
      </c>
      <c r="H336" s="265">
        <v>4.2861602026321624E+16</v>
      </c>
      <c r="I336" s="229"/>
    </row>
    <row r="337" spans="1:9" x14ac:dyDescent="0.25">
      <c r="A337" s="359"/>
      <c r="B337" s="359"/>
      <c r="C337" s="233" t="s">
        <v>94</v>
      </c>
      <c r="D337" s="270">
        <v>-103.33333333333339</v>
      </c>
      <c r="E337" s="272">
        <v>1.6990549780717176E+16</v>
      </c>
      <c r="F337" s="272">
        <v>1</v>
      </c>
      <c r="G337" s="272">
        <v>-5.3074594895639824E+16</v>
      </c>
      <c r="H337" s="273">
        <v>5.3074594895639616E+16</v>
      </c>
      <c r="I337" s="229"/>
    </row>
    <row r="338" spans="1:9" x14ac:dyDescent="0.25">
      <c r="A338" s="356" t="s">
        <v>197</v>
      </c>
      <c r="B338" s="356"/>
      <c r="C338" s="356"/>
      <c r="D338" s="356"/>
      <c r="E338" s="356"/>
      <c r="F338" s="356"/>
      <c r="G338" s="356"/>
      <c r="H338" s="356"/>
      <c r="I338" s="229"/>
    </row>
    <row r="339" spans="1:9" x14ac:dyDescent="0.25">
      <c r="A339" s="356" t="s">
        <v>198</v>
      </c>
      <c r="B339" s="356"/>
      <c r="C339" s="356"/>
      <c r="D339" s="356"/>
      <c r="E339" s="356"/>
      <c r="F339" s="356"/>
      <c r="G339" s="356"/>
      <c r="H339" s="356"/>
      <c r="I339" s="229"/>
    </row>
    <row r="340" spans="1:9" x14ac:dyDescent="0.25">
      <c r="A340" s="229"/>
      <c r="B340" s="229"/>
      <c r="C340" s="229"/>
      <c r="D340" s="229"/>
      <c r="E340" s="229"/>
      <c r="F340" s="229"/>
      <c r="G340" s="229"/>
      <c r="H340" s="229"/>
      <c r="I340" s="229"/>
    </row>
    <row r="341" spans="1:9" x14ac:dyDescent="0.25">
      <c r="A341" s="361" t="s">
        <v>239</v>
      </c>
      <c r="B341" s="361"/>
      <c r="C341" s="361"/>
      <c r="D341" s="361"/>
      <c r="E341" s="361"/>
      <c r="F341" s="361"/>
      <c r="G341" s="229"/>
      <c r="H341" s="229"/>
      <c r="I341" s="229"/>
    </row>
    <row r="342" spans="1:9" x14ac:dyDescent="0.25">
      <c r="A342" s="287" t="s">
        <v>156</v>
      </c>
      <c r="B342" s="238" t="s">
        <v>226</v>
      </c>
      <c r="C342" s="239" t="s">
        <v>180</v>
      </c>
      <c r="D342" s="239" t="s">
        <v>227</v>
      </c>
      <c r="E342" s="239" t="s">
        <v>228</v>
      </c>
      <c r="F342" s="240" t="s">
        <v>167</v>
      </c>
      <c r="G342" s="229"/>
      <c r="H342" s="229"/>
      <c r="I342" s="229"/>
    </row>
    <row r="343" spans="1:9" ht="24" x14ac:dyDescent="0.25">
      <c r="A343" s="235" t="s">
        <v>240</v>
      </c>
      <c r="B343" s="258">
        <v>0.16479591837138588</v>
      </c>
      <c r="C343" s="260">
        <v>1.3918543230841594</v>
      </c>
      <c r="D343" s="260">
        <v>12</v>
      </c>
      <c r="E343" s="260">
        <v>186</v>
      </c>
      <c r="F343" s="261">
        <v>0.17280386598884609</v>
      </c>
      <c r="G343" s="229"/>
      <c r="H343" s="229"/>
      <c r="I343" s="229"/>
    </row>
    <row r="344" spans="1:9" ht="24" x14ac:dyDescent="0.25">
      <c r="A344" s="231" t="s">
        <v>241</v>
      </c>
      <c r="B344" s="262">
        <v>0.8418367346901835</v>
      </c>
      <c r="C344" s="263" t="s">
        <v>257</v>
      </c>
      <c r="D344" s="264">
        <v>12</v>
      </c>
      <c r="E344" s="264">
        <v>184</v>
      </c>
      <c r="F344" s="265">
        <v>0.17943080252070098</v>
      </c>
      <c r="G344" s="229"/>
      <c r="H344" s="229"/>
      <c r="I344" s="229"/>
    </row>
    <row r="345" spans="1:9" ht="24" x14ac:dyDescent="0.25">
      <c r="A345" s="231" t="s">
        <v>242</v>
      </c>
      <c r="B345" s="262">
        <v>0.18000000000476796</v>
      </c>
      <c r="C345" s="264">
        <v>1.3650000000361568</v>
      </c>
      <c r="D345" s="264">
        <v>12</v>
      </c>
      <c r="E345" s="264">
        <v>182</v>
      </c>
      <c r="F345" s="265">
        <v>0.18627449928505438</v>
      </c>
      <c r="G345" s="229"/>
      <c r="H345" s="229"/>
      <c r="I345" s="229"/>
    </row>
    <row r="346" spans="1:9" ht="36" x14ac:dyDescent="0.25">
      <c r="A346" s="233" t="s">
        <v>243</v>
      </c>
      <c r="B346" s="270">
        <v>0.10487320144648563</v>
      </c>
      <c r="C346" s="271" t="s">
        <v>258</v>
      </c>
      <c r="D346" s="272">
        <v>6</v>
      </c>
      <c r="E346" s="272">
        <v>93</v>
      </c>
      <c r="F346" s="273">
        <v>0.14875325717197554</v>
      </c>
      <c r="G346" s="229"/>
      <c r="H346" s="229"/>
      <c r="I346" s="229"/>
    </row>
    <row r="347" spans="1:9" x14ac:dyDescent="0.25">
      <c r="A347" s="356" t="s">
        <v>244</v>
      </c>
      <c r="B347" s="356"/>
      <c r="C347" s="356"/>
      <c r="D347" s="356"/>
      <c r="E347" s="356"/>
      <c r="F347" s="356"/>
      <c r="G347" s="229"/>
      <c r="H347" s="229"/>
      <c r="I347" s="229"/>
    </row>
    <row r="348" spans="1:9" x14ac:dyDescent="0.25">
      <c r="A348" s="356" t="s">
        <v>245</v>
      </c>
      <c r="B348" s="356"/>
      <c r="C348" s="356"/>
      <c r="D348" s="356"/>
      <c r="E348" s="356"/>
      <c r="F348" s="356"/>
      <c r="G348" s="229"/>
      <c r="H348" s="229"/>
      <c r="I348" s="229"/>
    </row>
    <row r="349" spans="1:9" x14ac:dyDescent="0.25">
      <c r="A349" s="356" t="s">
        <v>246</v>
      </c>
      <c r="B349" s="356"/>
      <c r="C349" s="356"/>
      <c r="D349" s="356"/>
      <c r="E349" s="356"/>
      <c r="F349" s="356"/>
      <c r="G349" s="229"/>
      <c r="H349" s="229"/>
      <c r="I349" s="229"/>
    </row>
    <row r="350" spans="1:9" x14ac:dyDescent="0.25">
      <c r="A350" s="229"/>
      <c r="B350" s="229"/>
      <c r="C350" s="229"/>
      <c r="D350" s="229"/>
      <c r="E350" s="229"/>
      <c r="F350" s="229"/>
      <c r="G350" s="229"/>
      <c r="H350" s="229"/>
      <c r="I350" s="229"/>
    </row>
    <row r="351" spans="1:9" x14ac:dyDescent="0.25">
      <c r="A351" s="361" t="s">
        <v>199</v>
      </c>
      <c r="B351" s="361"/>
      <c r="C351" s="361"/>
      <c r="D351" s="361"/>
      <c r="E351" s="361"/>
      <c r="F351" s="361"/>
      <c r="G351" s="361"/>
      <c r="H351" s="229"/>
      <c r="I351" s="229"/>
    </row>
    <row r="352" spans="1:9" ht="24.75" x14ac:dyDescent="0.25">
      <c r="A352" s="365" t="s">
        <v>238</v>
      </c>
      <c r="B352" s="365"/>
      <c r="C352" s="238" t="s">
        <v>200</v>
      </c>
      <c r="D352" s="239" t="s">
        <v>178</v>
      </c>
      <c r="E352" s="239" t="s">
        <v>179</v>
      </c>
      <c r="F352" s="239" t="s">
        <v>180</v>
      </c>
      <c r="G352" s="240" t="s">
        <v>167</v>
      </c>
      <c r="H352" s="229"/>
      <c r="I352" s="229"/>
    </row>
    <row r="353" spans="1:9" x14ac:dyDescent="0.25">
      <c r="A353" s="360" t="s">
        <v>6</v>
      </c>
      <c r="B353" s="235" t="s">
        <v>201</v>
      </c>
      <c r="C353" s="258">
        <v>1.105453995951279E+34</v>
      </c>
      <c r="D353" s="274">
        <v>6</v>
      </c>
      <c r="E353" s="260">
        <v>1.8424233265854651E+33</v>
      </c>
      <c r="F353" s="260">
        <v>1.5499274620332131</v>
      </c>
      <c r="G353" s="261">
        <v>0.17071839243290182</v>
      </c>
      <c r="H353" s="229"/>
      <c r="I353" s="229"/>
    </row>
    <row r="354" spans="1:9" x14ac:dyDescent="0.25">
      <c r="A354" s="357"/>
      <c r="B354" s="247" t="s">
        <v>183</v>
      </c>
      <c r="C354" s="266">
        <v>1.105505732169397E+35</v>
      </c>
      <c r="D354" s="276">
        <v>93</v>
      </c>
      <c r="E354" s="268">
        <v>1.1887158410423623E+33</v>
      </c>
      <c r="F354" s="283"/>
      <c r="G354" s="284"/>
      <c r="H354" s="229"/>
      <c r="I354" s="229"/>
    </row>
    <row r="355" spans="1:9" x14ac:dyDescent="0.25">
      <c r="A355" s="357" t="s">
        <v>9</v>
      </c>
      <c r="B355" s="231" t="s">
        <v>201</v>
      </c>
      <c r="C355" s="262">
        <v>3.6988808635366927E+26</v>
      </c>
      <c r="D355" s="275">
        <v>6</v>
      </c>
      <c r="E355" s="264">
        <v>6.1648014392278209E+25</v>
      </c>
      <c r="F355" s="264">
        <v>1.2400000000739773</v>
      </c>
      <c r="G355" s="265">
        <v>0.29319384366043633</v>
      </c>
      <c r="H355" s="229"/>
      <c r="I355" s="229"/>
    </row>
    <row r="356" spans="1:9" x14ac:dyDescent="0.25">
      <c r="A356" s="357"/>
      <c r="B356" s="247" t="s">
        <v>183</v>
      </c>
      <c r="C356" s="266">
        <v>4.6236010791450264E+27</v>
      </c>
      <c r="D356" s="276">
        <v>93</v>
      </c>
      <c r="E356" s="268">
        <v>4.9716140635968022E+25</v>
      </c>
      <c r="F356" s="283"/>
      <c r="G356" s="284"/>
      <c r="H356" s="229"/>
      <c r="I356" s="229"/>
    </row>
    <row r="357" spans="1:9" x14ac:dyDescent="0.25">
      <c r="A357" s="357" t="s">
        <v>12</v>
      </c>
      <c r="B357" s="231" t="s">
        <v>201</v>
      </c>
      <c r="C357" s="262">
        <v>2.1090075657342165E+25</v>
      </c>
      <c r="D357" s="275">
        <v>6</v>
      </c>
      <c r="E357" s="264">
        <v>3.5150126095570274E+24</v>
      </c>
      <c r="F357" s="264">
        <v>1.2400000000711469</v>
      </c>
      <c r="G357" s="265">
        <v>0.29319384366182244</v>
      </c>
      <c r="H357" s="229"/>
      <c r="I357" s="229"/>
    </row>
    <row r="358" spans="1:9" x14ac:dyDescent="0.25">
      <c r="A358" s="357"/>
      <c r="B358" s="247" t="s">
        <v>183</v>
      </c>
      <c r="C358" s="266">
        <v>2.636259457016511E+26</v>
      </c>
      <c r="D358" s="276">
        <v>93</v>
      </c>
      <c r="E358" s="268">
        <v>2.8346875881897969E+24</v>
      </c>
      <c r="F358" s="283"/>
      <c r="G358" s="284"/>
      <c r="H358" s="229"/>
      <c r="I358" s="229"/>
    </row>
    <row r="359" spans="1:9" x14ac:dyDescent="0.25">
      <c r="A359" s="357" t="s">
        <v>15</v>
      </c>
      <c r="B359" s="231" t="s">
        <v>201</v>
      </c>
      <c r="C359" s="262">
        <v>1.3806282066944396E+34</v>
      </c>
      <c r="D359" s="275">
        <v>6</v>
      </c>
      <c r="E359" s="264">
        <v>2.3010470111573993E+33</v>
      </c>
      <c r="F359" s="264">
        <v>1.549908880923373</v>
      </c>
      <c r="G359" s="265">
        <v>0.17072412986634369</v>
      </c>
      <c r="H359" s="229"/>
      <c r="I359" s="229"/>
    </row>
    <row r="360" spans="1:9" x14ac:dyDescent="0.25">
      <c r="A360" s="359"/>
      <c r="B360" s="233" t="s">
        <v>183</v>
      </c>
      <c r="C360" s="270">
        <v>1.38070937376749E+35</v>
      </c>
      <c r="D360" s="277">
        <v>93</v>
      </c>
      <c r="E360" s="272">
        <v>1.4846337352338601E+33</v>
      </c>
      <c r="F360" s="285"/>
      <c r="G360" s="286"/>
      <c r="H360" s="229"/>
      <c r="I360" s="229"/>
    </row>
    <row r="361" spans="1:9" x14ac:dyDescent="0.25">
      <c r="A361" s="356" t="s">
        <v>202</v>
      </c>
      <c r="B361" s="356"/>
      <c r="C361" s="356"/>
      <c r="D361" s="356"/>
      <c r="E361" s="356"/>
      <c r="F361" s="356"/>
      <c r="G361" s="356"/>
      <c r="H361" s="229"/>
      <c r="I361" s="229"/>
    </row>
    <row r="362" spans="1:9" x14ac:dyDescent="0.25">
      <c r="A362" s="229"/>
      <c r="B362" s="229"/>
      <c r="C362" s="229"/>
      <c r="D362" s="229"/>
      <c r="E362" s="229"/>
      <c r="F362" s="229"/>
      <c r="G362" s="229"/>
      <c r="H362" s="229"/>
      <c r="I362" s="229"/>
    </row>
    <row r="363" spans="1:9" x14ac:dyDescent="0.25">
      <c r="A363" s="229"/>
      <c r="B363" s="229"/>
      <c r="C363" s="229"/>
      <c r="D363" s="229"/>
      <c r="E363" s="229"/>
      <c r="F363" s="229"/>
      <c r="G363" s="229"/>
      <c r="H363" s="229"/>
      <c r="I363" s="229"/>
    </row>
    <row r="364" spans="1:9" x14ac:dyDescent="0.25">
      <c r="A364" s="230" t="s">
        <v>203</v>
      </c>
      <c r="B364" s="229"/>
      <c r="C364" s="229"/>
      <c r="D364" s="229"/>
      <c r="E364" s="229"/>
      <c r="F364" s="229"/>
      <c r="G364" s="229"/>
      <c r="H364" s="229"/>
      <c r="I364" s="229"/>
    </row>
    <row r="365" spans="1:9" x14ac:dyDescent="0.25">
      <c r="A365" s="229"/>
      <c r="B365" s="229"/>
      <c r="C365" s="229"/>
      <c r="D365" s="229"/>
      <c r="E365" s="229"/>
      <c r="F365" s="229"/>
      <c r="G365" s="229"/>
      <c r="H365" s="229"/>
      <c r="I365" s="229"/>
    </row>
    <row r="366" spans="1:9" x14ac:dyDescent="0.25">
      <c r="A366" s="229"/>
      <c r="B366" s="229"/>
      <c r="C366" s="229"/>
      <c r="D366" s="229"/>
      <c r="E366" s="229"/>
      <c r="F366" s="229"/>
      <c r="G366" s="229"/>
      <c r="H366" s="229"/>
      <c r="I366" s="229"/>
    </row>
    <row r="367" spans="1:9" x14ac:dyDescent="0.25">
      <c r="A367" s="230" t="s">
        <v>155</v>
      </c>
      <c r="B367" s="229"/>
      <c r="C367" s="229"/>
      <c r="D367" s="229"/>
      <c r="E367" s="229"/>
      <c r="F367" s="229"/>
      <c r="G367" s="229"/>
      <c r="H367" s="229"/>
      <c r="I367" s="229"/>
    </row>
    <row r="368" spans="1:9" x14ac:dyDescent="0.25">
      <c r="A368" s="229"/>
      <c r="B368" s="229"/>
      <c r="C368" s="229"/>
      <c r="D368" s="229"/>
      <c r="E368" s="229"/>
      <c r="F368" s="229"/>
      <c r="G368" s="229"/>
      <c r="H368" s="229"/>
      <c r="I368" s="229"/>
    </row>
    <row r="369" spans="1:9" x14ac:dyDescent="0.25">
      <c r="A369" s="361" t="s">
        <v>204</v>
      </c>
      <c r="B369" s="361"/>
      <c r="C369" s="361"/>
      <c r="D369" s="361"/>
      <c r="E369" s="361"/>
      <c r="F369" s="361"/>
      <c r="G369" s="361"/>
      <c r="H369" s="361"/>
      <c r="I369" s="229"/>
    </row>
    <row r="370" spans="1:9" x14ac:dyDescent="0.25">
      <c r="A370" s="362" t="s">
        <v>205</v>
      </c>
      <c r="B370" s="363"/>
      <c r="C370" s="363"/>
      <c r="D370" s="363"/>
      <c r="E370" s="363"/>
      <c r="F370" s="363"/>
      <c r="G370" s="363"/>
      <c r="H370" s="363"/>
      <c r="I370" s="229"/>
    </row>
    <row r="371" spans="1:9" x14ac:dyDescent="0.25">
      <c r="A371" s="364" t="s">
        <v>238</v>
      </c>
      <c r="B371" s="364"/>
      <c r="C371" s="364"/>
      <c r="D371" s="366" t="s">
        <v>196</v>
      </c>
      <c r="E371" s="368" t="s">
        <v>188</v>
      </c>
      <c r="F371" s="368" t="s">
        <v>167</v>
      </c>
      <c r="G371" s="368" t="s">
        <v>189</v>
      </c>
      <c r="H371" s="370"/>
      <c r="I371" s="229"/>
    </row>
    <row r="372" spans="1:9" ht="24.75" x14ac:dyDescent="0.25">
      <c r="A372" s="365"/>
      <c r="B372" s="365"/>
      <c r="C372" s="365"/>
      <c r="D372" s="367"/>
      <c r="E372" s="369"/>
      <c r="F372" s="369"/>
      <c r="G372" s="239" t="s">
        <v>190</v>
      </c>
      <c r="H372" s="240" t="s">
        <v>191</v>
      </c>
      <c r="I372" s="229"/>
    </row>
    <row r="373" spans="1:9" x14ac:dyDescent="0.25">
      <c r="A373" s="360" t="s">
        <v>6</v>
      </c>
      <c r="B373" s="360" t="s">
        <v>26</v>
      </c>
      <c r="C373" s="235" t="s">
        <v>101</v>
      </c>
      <c r="D373" s="241">
        <v>-3.5041527261351096E+16</v>
      </c>
      <c r="E373" s="242">
        <v>1.4762494285331092E+16</v>
      </c>
      <c r="F373" s="260">
        <v>0.41303033796100885</v>
      </c>
      <c r="G373" s="242">
        <v>-8.1156185936632208E+16</v>
      </c>
      <c r="H373" s="288">
        <v>1.1073131413930016E+16</v>
      </c>
      <c r="I373" s="229"/>
    </row>
    <row r="374" spans="1:9" x14ac:dyDescent="0.25">
      <c r="A374" s="358"/>
      <c r="B374" s="358"/>
      <c r="C374" s="231" t="s">
        <v>19</v>
      </c>
      <c r="D374" s="244">
        <v>6149508248168.9434</v>
      </c>
      <c r="E374" s="245">
        <v>1.2277742091151016E+16</v>
      </c>
      <c r="F374" s="264">
        <v>1</v>
      </c>
      <c r="G374" s="245">
        <v>-3.834671111904812E+16</v>
      </c>
      <c r="H374" s="289">
        <v>3.8359010135544456E+16</v>
      </c>
      <c r="I374" s="229"/>
    </row>
    <row r="375" spans="1:9" x14ac:dyDescent="0.25">
      <c r="A375" s="358"/>
      <c r="B375" s="358"/>
      <c r="C375" s="231" t="s">
        <v>49</v>
      </c>
      <c r="D375" s="244">
        <v>6149508247956.2871</v>
      </c>
      <c r="E375" s="245">
        <v>1.439182858008646E+16</v>
      </c>
      <c r="F375" s="264">
        <v>1</v>
      </c>
      <c r="G375" s="245">
        <v>-4.49506342070426E+16</v>
      </c>
      <c r="H375" s="289">
        <v>4.496293322353852E+16</v>
      </c>
      <c r="I375" s="229"/>
    </row>
    <row r="376" spans="1:9" x14ac:dyDescent="0.25">
      <c r="A376" s="358"/>
      <c r="B376" s="358"/>
      <c r="C376" s="231" t="s">
        <v>31</v>
      </c>
      <c r="D376" s="244">
        <v>6149508248176.3662</v>
      </c>
      <c r="E376" s="245">
        <v>1.2277742091151016E+16</v>
      </c>
      <c r="F376" s="264">
        <v>1</v>
      </c>
      <c r="G376" s="245">
        <v>-3.8346711119048112E+16</v>
      </c>
      <c r="H376" s="289">
        <v>3.8359010135544464E+16</v>
      </c>
      <c r="I376" s="229"/>
    </row>
    <row r="377" spans="1:9" x14ac:dyDescent="0.25">
      <c r="A377" s="358"/>
      <c r="B377" s="358"/>
      <c r="C377" s="231" t="s">
        <v>94</v>
      </c>
      <c r="D377" s="244">
        <v>6149508248142.4248</v>
      </c>
      <c r="E377" s="245">
        <v>1.5203262522031008E+16</v>
      </c>
      <c r="F377" s="264">
        <v>1</v>
      </c>
      <c r="G377" s="245">
        <v>-4.7485368415711504E+16</v>
      </c>
      <c r="H377" s="289">
        <v>4.7497667432207792E+16</v>
      </c>
      <c r="I377" s="229"/>
    </row>
    <row r="378" spans="1:9" x14ac:dyDescent="0.25">
      <c r="A378" s="358"/>
      <c r="B378" s="357"/>
      <c r="C378" s="247" t="s">
        <v>105</v>
      </c>
      <c r="D378" s="248">
        <v>6149508248211.4707</v>
      </c>
      <c r="E378" s="249">
        <v>1.4075486025015042E+16</v>
      </c>
      <c r="F378" s="268">
        <v>1</v>
      </c>
      <c r="G378" s="249">
        <v>-4.3962452354462032E+16</v>
      </c>
      <c r="H378" s="290">
        <v>4.3974751370958448E+16</v>
      </c>
      <c r="I378" s="229"/>
    </row>
    <row r="379" spans="1:9" x14ac:dyDescent="0.25">
      <c r="A379" s="358"/>
      <c r="B379" s="357" t="s">
        <v>101</v>
      </c>
      <c r="C379" s="231" t="s">
        <v>26</v>
      </c>
      <c r="D379" s="244">
        <v>3.5041527261351096E+16</v>
      </c>
      <c r="E379" s="245">
        <v>1.4762494285331092E+16</v>
      </c>
      <c r="F379" s="264">
        <v>0.41303033796100885</v>
      </c>
      <c r="G379" s="245">
        <v>-1.1073131413930016E+16</v>
      </c>
      <c r="H379" s="289">
        <v>8.1156185936632208E+16</v>
      </c>
      <c r="I379" s="229"/>
    </row>
    <row r="380" spans="1:9" x14ac:dyDescent="0.25">
      <c r="A380" s="358"/>
      <c r="B380" s="358"/>
      <c r="C380" s="231" t="s">
        <v>19</v>
      </c>
      <c r="D380" s="244">
        <v>3.5047676769599268E+16</v>
      </c>
      <c r="E380" s="245">
        <v>1.3059666210928236E+16</v>
      </c>
      <c r="F380" s="264">
        <v>0.18103116915556658</v>
      </c>
      <c r="G380" s="245">
        <v>-5747736125393796</v>
      </c>
      <c r="H380" s="289">
        <v>7.5843089664592336E+16</v>
      </c>
      <c r="I380" s="229"/>
    </row>
    <row r="381" spans="1:9" x14ac:dyDescent="0.25">
      <c r="A381" s="358"/>
      <c r="B381" s="358"/>
      <c r="C381" s="231" t="s">
        <v>49</v>
      </c>
      <c r="D381" s="244">
        <v>3.5047676769599052E+16</v>
      </c>
      <c r="E381" s="245">
        <v>1.5064417033613774E+16</v>
      </c>
      <c r="F381" s="264">
        <v>0.46541659664528157</v>
      </c>
      <c r="G381" s="245">
        <v>-1.2010119577016748E+16</v>
      </c>
      <c r="H381" s="289">
        <v>8.2105473116214848E+16</v>
      </c>
      <c r="I381" s="229"/>
    </row>
    <row r="382" spans="1:9" x14ac:dyDescent="0.25">
      <c r="A382" s="358"/>
      <c r="B382" s="358"/>
      <c r="C382" s="231" t="s">
        <v>31</v>
      </c>
      <c r="D382" s="244">
        <v>3.5047676769599272E+16</v>
      </c>
      <c r="E382" s="245">
        <v>1.3059666210928236E+16</v>
      </c>
      <c r="F382" s="264">
        <v>0.18103116915556658</v>
      </c>
      <c r="G382" s="245">
        <v>-5747736125393792</v>
      </c>
      <c r="H382" s="289">
        <v>7.5843089664592336E+16</v>
      </c>
      <c r="I382" s="229"/>
    </row>
    <row r="383" spans="1:9" x14ac:dyDescent="0.25">
      <c r="A383" s="358"/>
      <c r="B383" s="358"/>
      <c r="C383" s="231" t="s">
        <v>94</v>
      </c>
      <c r="D383" s="244">
        <v>3.504767676959924E+16</v>
      </c>
      <c r="E383" s="245">
        <v>1.584143686657975E+16</v>
      </c>
      <c r="F383" s="264">
        <v>0.61712332667384218</v>
      </c>
      <c r="G383" s="245">
        <v>-1.4437351973424984E+16</v>
      </c>
      <c r="H383" s="289">
        <v>8.4532705512623456E+16</v>
      </c>
      <c r="I383" s="229"/>
    </row>
    <row r="384" spans="1:9" x14ac:dyDescent="0.25">
      <c r="A384" s="358"/>
      <c r="B384" s="357"/>
      <c r="C384" s="247" t="s">
        <v>105</v>
      </c>
      <c r="D384" s="248">
        <v>3.5047676769599308E+16</v>
      </c>
      <c r="E384" s="249">
        <v>1.4762494285331092E+16</v>
      </c>
      <c r="F384" s="268">
        <v>0.41259197447635459</v>
      </c>
      <c r="G384" s="249">
        <v>-1.1066981905681804E+16</v>
      </c>
      <c r="H384" s="290">
        <v>8.1162335444880416E+16</v>
      </c>
      <c r="I384" s="229"/>
    </row>
    <row r="385" spans="1:9" x14ac:dyDescent="0.25">
      <c r="A385" s="358"/>
      <c r="B385" s="357" t="s">
        <v>19</v>
      </c>
      <c r="C385" s="231" t="s">
        <v>26</v>
      </c>
      <c r="D385" s="244">
        <v>-6149508248168.9434</v>
      </c>
      <c r="E385" s="245">
        <v>1.2277742091151016E+16</v>
      </c>
      <c r="F385" s="264">
        <v>1</v>
      </c>
      <c r="G385" s="245">
        <v>-3.8359010135544456E+16</v>
      </c>
      <c r="H385" s="289">
        <v>3.834671111904812E+16</v>
      </c>
      <c r="I385" s="229"/>
    </row>
    <row r="386" spans="1:9" x14ac:dyDescent="0.25">
      <c r="A386" s="358"/>
      <c r="B386" s="358"/>
      <c r="C386" s="231" t="s">
        <v>101</v>
      </c>
      <c r="D386" s="244">
        <v>-3.5047676769599268E+16</v>
      </c>
      <c r="E386" s="245">
        <v>1.3059666210928236E+16</v>
      </c>
      <c r="F386" s="264">
        <v>0.18103116915556658</v>
      </c>
      <c r="G386" s="245">
        <v>-7.5843089664592336E+16</v>
      </c>
      <c r="H386" s="289">
        <v>5747736125393796</v>
      </c>
      <c r="I386" s="229"/>
    </row>
    <row r="387" spans="1:9" x14ac:dyDescent="0.25">
      <c r="A387" s="358"/>
      <c r="B387" s="358"/>
      <c r="C387" s="231" t="s">
        <v>49</v>
      </c>
      <c r="D387" s="244">
        <v>-212.65607888885125</v>
      </c>
      <c r="E387" s="245">
        <v>1.263916033188206E+16</v>
      </c>
      <c r="F387" s="264">
        <v>1</v>
      </c>
      <c r="G387" s="245">
        <v>-3.9481848621343936E+16</v>
      </c>
      <c r="H387" s="289">
        <v>3.9481848621343504E+16</v>
      </c>
      <c r="I387" s="229"/>
    </row>
    <row r="388" spans="1:9" x14ac:dyDescent="0.25">
      <c r="A388" s="358"/>
      <c r="B388" s="358"/>
      <c r="C388" s="231" t="s">
        <v>31</v>
      </c>
      <c r="D388" s="244">
        <v>7.4225491013616818</v>
      </c>
      <c r="E388" s="245">
        <v>1.016693635630955E+16</v>
      </c>
      <c r="F388" s="264">
        <v>1</v>
      </c>
      <c r="G388" s="245">
        <v>-3.1759185865385472E+16</v>
      </c>
      <c r="H388" s="289">
        <v>3.1759185865385488E+16</v>
      </c>
      <c r="I388" s="229"/>
    </row>
    <row r="389" spans="1:9" x14ac:dyDescent="0.25">
      <c r="A389" s="358"/>
      <c r="B389" s="358"/>
      <c r="C389" s="231" t="s">
        <v>94</v>
      </c>
      <c r="D389" s="244">
        <v>-26.518476343019714</v>
      </c>
      <c r="E389" s="245">
        <v>1.3555915141746066E+16</v>
      </c>
      <c r="F389" s="264">
        <v>1</v>
      </c>
      <c r="G389" s="245">
        <v>-4.2345581153847328E+16</v>
      </c>
      <c r="H389" s="289">
        <v>4.234558115384728E+16</v>
      </c>
      <c r="I389" s="229"/>
    </row>
    <row r="390" spans="1:9" x14ac:dyDescent="0.25">
      <c r="A390" s="358"/>
      <c r="B390" s="357"/>
      <c r="C390" s="247" t="s">
        <v>105</v>
      </c>
      <c r="D390" s="248">
        <v>42.526767159529513</v>
      </c>
      <c r="E390" s="249">
        <v>1.2277742091151016E+16</v>
      </c>
      <c r="F390" s="268">
        <v>1</v>
      </c>
      <c r="G390" s="249">
        <v>-3.8352860627296248E+16</v>
      </c>
      <c r="H390" s="290">
        <v>3.8352860627296328E+16</v>
      </c>
      <c r="I390" s="229"/>
    </row>
    <row r="391" spans="1:9" x14ac:dyDescent="0.25">
      <c r="A391" s="358"/>
      <c r="B391" s="357" t="s">
        <v>49</v>
      </c>
      <c r="C391" s="231" t="s">
        <v>26</v>
      </c>
      <c r="D391" s="244">
        <v>-6149508247956.2871</v>
      </c>
      <c r="E391" s="245">
        <v>1.439182858008646E+16</v>
      </c>
      <c r="F391" s="264">
        <v>1</v>
      </c>
      <c r="G391" s="245">
        <v>-4.496293322353852E+16</v>
      </c>
      <c r="H391" s="289">
        <v>4.49506342070426E+16</v>
      </c>
      <c r="I391" s="229"/>
    </row>
    <row r="392" spans="1:9" x14ac:dyDescent="0.25">
      <c r="A392" s="358"/>
      <c r="B392" s="358"/>
      <c r="C392" s="231" t="s">
        <v>101</v>
      </c>
      <c r="D392" s="244">
        <v>-3.5047676769599052E+16</v>
      </c>
      <c r="E392" s="245">
        <v>1.5064417033613774E+16</v>
      </c>
      <c r="F392" s="264">
        <v>0.46541659664528157</v>
      </c>
      <c r="G392" s="245">
        <v>-8.2105473116214848E+16</v>
      </c>
      <c r="H392" s="289">
        <v>1.2010119577016748E+16</v>
      </c>
      <c r="I392" s="229"/>
    </row>
    <row r="393" spans="1:9" x14ac:dyDescent="0.25">
      <c r="A393" s="358"/>
      <c r="B393" s="358"/>
      <c r="C393" s="231" t="s">
        <v>19</v>
      </c>
      <c r="D393" s="244">
        <v>212.65607888885125</v>
      </c>
      <c r="E393" s="245">
        <v>1.263916033188206E+16</v>
      </c>
      <c r="F393" s="264">
        <v>1</v>
      </c>
      <c r="G393" s="245">
        <v>-3.9481848621343504E+16</v>
      </c>
      <c r="H393" s="289">
        <v>3.9481848621343936E+16</v>
      </c>
      <c r="I393" s="229"/>
    </row>
    <row r="394" spans="1:9" x14ac:dyDescent="0.25">
      <c r="A394" s="358"/>
      <c r="B394" s="358"/>
      <c r="C394" s="231" t="s">
        <v>31</v>
      </c>
      <c r="D394" s="244">
        <v>220.07862799021291</v>
      </c>
      <c r="E394" s="245">
        <v>1.263916033188206E+16</v>
      </c>
      <c r="F394" s="264">
        <v>1</v>
      </c>
      <c r="G394" s="245">
        <v>-3.9481848621343496E+16</v>
      </c>
      <c r="H394" s="289">
        <v>3.9481848621343944E+16</v>
      </c>
      <c r="I394" s="229"/>
    </row>
    <row r="395" spans="1:9" x14ac:dyDescent="0.25">
      <c r="A395" s="358"/>
      <c r="B395" s="358"/>
      <c r="C395" s="231" t="s">
        <v>94</v>
      </c>
      <c r="D395" s="244">
        <v>186.13760254583153</v>
      </c>
      <c r="E395" s="245">
        <v>1.549660009008403E+16</v>
      </c>
      <c r="F395" s="264">
        <v>1</v>
      </c>
      <c r="G395" s="245">
        <v>-4.8407837454111192E+16</v>
      </c>
      <c r="H395" s="289">
        <v>4.840783745411156E+16</v>
      </c>
      <c r="I395" s="229"/>
    </row>
    <row r="396" spans="1:9" x14ac:dyDescent="0.25">
      <c r="A396" s="358"/>
      <c r="B396" s="357"/>
      <c r="C396" s="247" t="s">
        <v>105</v>
      </c>
      <c r="D396" s="248">
        <v>255.18284604838075</v>
      </c>
      <c r="E396" s="249">
        <v>1.439182858008646E+16</v>
      </c>
      <c r="F396" s="268">
        <v>1</v>
      </c>
      <c r="G396" s="249">
        <v>-4.4956783715290304E+16</v>
      </c>
      <c r="H396" s="290">
        <v>4.4956783715290816E+16</v>
      </c>
      <c r="I396" s="229"/>
    </row>
    <row r="397" spans="1:9" x14ac:dyDescent="0.25">
      <c r="A397" s="358"/>
      <c r="B397" s="357" t="s">
        <v>31</v>
      </c>
      <c r="C397" s="231" t="s">
        <v>26</v>
      </c>
      <c r="D397" s="244">
        <v>-6149508248176.3662</v>
      </c>
      <c r="E397" s="245">
        <v>1.2277742091151016E+16</v>
      </c>
      <c r="F397" s="264">
        <v>1</v>
      </c>
      <c r="G397" s="245">
        <v>-3.8359010135544464E+16</v>
      </c>
      <c r="H397" s="289">
        <v>3.8346711119048112E+16</v>
      </c>
      <c r="I397" s="229"/>
    </row>
    <row r="398" spans="1:9" x14ac:dyDescent="0.25">
      <c r="A398" s="358"/>
      <c r="B398" s="358"/>
      <c r="C398" s="231" t="s">
        <v>101</v>
      </c>
      <c r="D398" s="244">
        <v>-3.5047676769599272E+16</v>
      </c>
      <c r="E398" s="245">
        <v>1.3059666210928236E+16</v>
      </c>
      <c r="F398" s="264">
        <v>0.18103116915556658</v>
      </c>
      <c r="G398" s="245">
        <v>-7.5843089664592336E+16</v>
      </c>
      <c r="H398" s="289">
        <v>5747736125393792</v>
      </c>
      <c r="I398" s="229"/>
    </row>
    <row r="399" spans="1:9" x14ac:dyDescent="0.25">
      <c r="A399" s="358"/>
      <c r="B399" s="358"/>
      <c r="C399" s="231" t="s">
        <v>19</v>
      </c>
      <c r="D399" s="244">
        <v>-7.4225491013616818</v>
      </c>
      <c r="E399" s="245">
        <v>1.016693635630955E+16</v>
      </c>
      <c r="F399" s="264">
        <v>1</v>
      </c>
      <c r="G399" s="245">
        <v>-3.1759185865385488E+16</v>
      </c>
      <c r="H399" s="289">
        <v>3.1759185865385472E+16</v>
      </c>
      <c r="I399" s="229"/>
    </row>
    <row r="400" spans="1:9" x14ac:dyDescent="0.25">
      <c r="A400" s="358"/>
      <c r="B400" s="358"/>
      <c r="C400" s="231" t="s">
        <v>49</v>
      </c>
      <c r="D400" s="244">
        <v>-220.07862799021291</v>
      </c>
      <c r="E400" s="245">
        <v>1.263916033188206E+16</v>
      </c>
      <c r="F400" s="264">
        <v>1</v>
      </c>
      <c r="G400" s="245">
        <v>-3.9481848621343944E+16</v>
      </c>
      <c r="H400" s="289">
        <v>3.9481848621343496E+16</v>
      </c>
      <c r="I400" s="229"/>
    </row>
    <row r="401" spans="1:9" x14ac:dyDescent="0.25">
      <c r="A401" s="358"/>
      <c r="B401" s="358"/>
      <c r="C401" s="231" t="s">
        <v>94</v>
      </c>
      <c r="D401" s="244">
        <v>-33.941025444381395</v>
      </c>
      <c r="E401" s="245">
        <v>1.3555915141746066E+16</v>
      </c>
      <c r="F401" s="264">
        <v>1</v>
      </c>
      <c r="G401" s="245">
        <v>-4.2345581153847336E+16</v>
      </c>
      <c r="H401" s="289">
        <v>4.2345581153847272E+16</v>
      </c>
      <c r="I401" s="229"/>
    </row>
    <row r="402" spans="1:9" x14ac:dyDescent="0.25">
      <c r="A402" s="358"/>
      <c r="B402" s="357"/>
      <c r="C402" s="247" t="s">
        <v>105</v>
      </c>
      <c r="D402" s="248">
        <v>35.104218058167831</v>
      </c>
      <c r="E402" s="249">
        <v>1.2277742091151016E+16</v>
      </c>
      <c r="F402" s="268">
        <v>1</v>
      </c>
      <c r="G402" s="249">
        <v>-3.8352860627296256E+16</v>
      </c>
      <c r="H402" s="290">
        <v>3.835286062729632E+16</v>
      </c>
      <c r="I402" s="229"/>
    </row>
    <row r="403" spans="1:9" x14ac:dyDescent="0.25">
      <c r="A403" s="358"/>
      <c r="B403" s="357" t="s">
        <v>94</v>
      </c>
      <c r="C403" s="231" t="s">
        <v>26</v>
      </c>
      <c r="D403" s="244">
        <v>-6149508248142.4248</v>
      </c>
      <c r="E403" s="245">
        <v>1.5203262522031008E+16</v>
      </c>
      <c r="F403" s="264">
        <v>1</v>
      </c>
      <c r="G403" s="245">
        <v>-4.7497667432207792E+16</v>
      </c>
      <c r="H403" s="289">
        <v>4.7485368415711504E+16</v>
      </c>
      <c r="I403" s="229"/>
    </row>
    <row r="404" spans="1:9" x14ac:dyDescent="0.25">
      <c r="A404" s="358"/>
      <c r="B404" s="358"/>
      <c r="C404" s="231" t="s">
        <v>101</v>
      </c>
      <c r="D404" s="244">
        <v>-3.504767676959924E+16</v>
      </c>
      <c r="E404" s="245">
        <v>1.584143686657975E+16</v>
      </c>
      <c r="F404" s="264">
        <v>0.61712332667384218</v>
      </c>
      <c r="G404" s="245">
        <v>-8.4532705512623456E+16</v>
      </c>
      <c r="H404" s="289">
        <v>1.4437351973424984E+16</v>
      </c>
      <c r="I404" s="229"/>
    </row>
    <row r="405" spans="1:9" x14ac:dyDescent="0.25">
      <c r="A405" s="358"/>
      <c r="B405" s="358"/>
      <c r="C405" s="231" t="s">
        <v>19</v>
      </c>
      <c r="D405" s="244">
        <v>26.518476343019714</v>
      </c>
      <c r="E405" s="245">
        <v>1.3555915141746066E+16</v>
      </c>
      <c r="F405" s="264">
        <v>1</v>
      </c>
      <c r="G405" s="245">
        <v>-4.234558115384728E+16</v>
      </c>
      <c r="H405" s="289">
        <v>4.2345581153847328E+16</v>
      </c>
      <c r="I405" s="229"/>
    </row>
    <row r="406" spans="1:9" x14ac:dyDescent="0.25">
      <c r="A406" s="358"/>
      <c r="B406" s="358"/>
      <c r="C406" s="231" t="s">
        <v>49</v>
      </c>
      <c r="D406" s="244">
        <v>-186.13760254583153</v>
      </c>
      <c r="E406" s="245">
        <v>1.549660009008403E+16</v>
      </c>
      <c r="F406" s="264">
        <v>1</v>
      </c>
      <c r="G406" s="245">
        <v>-4.840783745411156E+16</v>
      </c>
      <c r="H406" s="289">
        <v>4.8407837454111192E+16</v>
      </c>
      <c r="I406" s="229"/>
    </row>
    <row r="407" spans="1:9" x14ac:dyDescent="0.25">
      <c r="A407" s="358"/>
      <c r="B407" s="358"/>
      <c r="C407" s="231" t="s">
        <v>31</v>
      </c>
      <c r="D407" s="244">
        <v>33.941025444381395</v>
      </c>
      <c r="E407" s="245">
        <v>1.3555915141746066E+16</v>
      </c>
      <c r="F407" s="264">
        <v>1</v>
      </c>
      <c r="G407" s="245">
        <v>-4.2345581153847272E+16</v>
      </c>
      <c r="H407" s="289">
        <v>4.2345581153847336E+16</v>
      </c>
      <c r="I407" s="229"/>
    </row>
    <row r="408" spans="1:9" x14ac:dyDescent="0.25">
      <c r="A408" s="358"/>
      <c r="B408" s="357"/>
      <c r="C408" s="247" t="s">
        <v>105</v>
      </c>
      <c r="D408" s="248">
        <v>69.045243502549226</v>
      </c>
      <c r="E408" s="249">
        <v>1.5203262522031008E+16</v>
      </c>
      <c r="F408" s="268">
        <v>1</v>
      </c>
      <c r="G408" s="249">
        <v>-4.7491517923959576E+16</v>
      </c>
      <c r="H408" s="290">
        <v>4.749151792395972E+16</v>
      </c>
      <c r="I408" s="229"/>
    </row>
    <row r="409" spans="1:9" x14ac:dyDescent="0.25">
      <c r="A409" s="358"/>
      <c r="B409" s="357" t="s">
        <v>105</v>
      </c>
      <c r="C409" s="231" t="s">
        <v>26</v>
      </c>
      <c r="D409" s="244">
        <v>-6149508248211.4707</v>
      </c>
      <c r="E409" s="245">
        <v>1.4075486025015042E+16</v>
      </c>
      <c r="F409" s="264">
        <v>1</v>
      </c>
      <c r="G409" s="245">
        <v>-4.3974751370958448E+16</v>
      </c>
      <c r="H409" s="289">
        <v>4.3962452354462032E+16</v>
      </c>
      <c r="I409" s="229"/>
    </row>
    <row r="410" spans="1:9" x14ac:dyDescent="0.25">
      <c r="A410" s="358"/>
      <c r="B410" s="358"/>
      <c r="C410" s="231" t="s">
        <v>101</v>
      </c>
      <c r="D410" s="244">
        <v>-3.5047676769599308E+16</v>
      </c>
      <c r="E410" s="245">
        <v>1.4762494285331092E+16</v>
      </c>
      <c r="F410" s="264">
        <v>0.41259197447635459</v>
      </c>
      <c r="G410" s="245">
        <v>-8.1162335444880416E+16</v>
      </c>
      <c r="H410" s="289">
        <v>1.1066981905681804E+16</v>
      </c>
      <c r="I410" s="229"/>
    </row>
    <row r="411" spans="1:9" x14ac:dyDescent="0.25">
      <c r="A411" s="358"/>
      <c r="B411" s="358"/>
      <c r="C411" s="231" t="s">
        <v>19</v>
      </c>
      <c r="D411" s="244">
        <v>-42.526767159529513</v>
      </c>
      <c r="E411" s="245">
        <v>1.2277742091151016E+16</v>
      </c>
      <c r="F411" s="264">
        <v>1</v>
      </c>
      <c r="G411" s="245">
        <v>-3.8352860627296328E+16</v>
      </c>
      <c r="H411" s="289">
        <v>3.8352860627296248E+16</v>
      </c>
      <c r="I411" s="229"/>
    </row>
    <row r="412" spans="1:9" x14ac:dyDescent="0.25">
      <c r="A412" s="358"/>
      <c r="B412" s="358"/>
      <c r="C412" s="231" t="s">
        <v>49</v>
      </c>
      <c r="D412" s="244">
        <v>-255.18284604838075</v>
      </c>
      <c r="E412" s="245">
        <v>1.439182858008646E+16</v>
      </c>
      <c r="F412" s="264">
        <v>1</v>
      </c>
      <c r="G412" s="245">
        <v>-4.4956783715290816E+16</v>
      </c>
      <c r="H412" s="289">
        <v>4.4956783715290304E+16</v>
      </c>
      <c r="I412" s="229"/>
    </row>
    <row r="413" spans="1:9" x14ac:dyDescent="0.25">
      <c r="A413" s="358"/>
      <c r="B413" s="358"/>
      <c r="C413" s="231" t="s">
        <v>31</v>
      </c>
      <c r="D413" s="244">
        <v>-35.104218058167831</v>
      </c>
      <c r="E413" s="245">
        <v>1.2277742091151016E+16</v>
      </c>
      <c r="F413" s="264">
        <v>1</v>
      </c>
      <c r="G413" s="245">
        <v>-3.835286062729632E+16</v>
      </c>
      <c r="H413" s="289">
        <v>3.8352860627296256E+16</v>
      </c>
      <c r="I413" s="229"/>
    </row>
    <row r="414" spans="1:9" x14ac:dyDescent="0.25">
      <c r="A414" s="357"/>
      <c r="B414" s="357"/>
      <c r="C414" s="247" t="s">
        <v>94</v>
      </c>
      <c r="D414" s="248">
        <v>-69.045243502549226</v>
      </c>
      <c r="E414" s="249">
        <v>1.5203262522031008E+16</v>
      </c>
      <c r="F414" s="268">
        <v>1</v>
      </c>
      <c r="G414" s="249">
        <v>-4.749151792395972E+16</v>
      </c>
      <c r="H414" s="290">
        <v>4.7491517923959576E+16</v>
      </c>
      <c r="I414" s="229"/>
    </row>
    <row r="415" spans="1:9" x14ac:dyDescent="0.25">
      <c r="A415" s="357" t="s">
        <v>9</v>
      </c>
      <c r="B415" s="357" t="s">
        <v>26</v>
      </c>
      <c r="C415" s="231" t="s">
        <v>101</v>
      </c>
      <c r="D415" s="244">
        <v>5918384991329.3535</v>
      </c>
      <c r="E415" s="245">
        <v>3019043852490.521</v>
      </c>
      <c r="F415" s="264">
        <v>1</v>
      </c>
      <c r="G415" s="245">
        <v>-3512418102809.3984</v>
      </c>
      <c r="H415" s="289">
        <v>15349188085468.105</v>
      </c>
      <c r="I415" s="229"/>
    </row>
    <row r="416" spans="1:9" x14ac:dyDescent="0.25">
      <c r="A416" s="358"/>
      <c r="B416" s="358"/>
      <c r="C416" s="231" t="s">
        <v>19</v>
      </c>
      <c r="D416" s="244">
        <v>5918384991238.4805</v>
      </c>
      <c r="E416" s="245">
        <v>2510892879368.3354</v>
      </c>
      <c r="F416" s="264">
        <v>0.43084138518260123</v>
      </c>
      <c r="G416" s="245">
        <v>-1925070583699.1182</v>
      </c>
      <c r="H416" s="289">
        <v>13761840566176.078</v>
      </c>
      <c r="I416" s="229"/>
    </row>
    <row r="417" spans="1:9" x14ac:dyDescent="0.25">
      <c r="A417" s="358"/>
      <c r="B417" s="358"/>
      <c r="C417" s="231" t="s">
        <v>49</v>
      </c>
      <c r="D417" s="244">
        <v>5918384991063.6299</v>
      </c>
      <c r="E417" s="245">
        <v>2943239859132.8516</v>
      </c>
      <c r="F417" s="264">
        <v>0.99199435310953366</v>
      </c>
      <c r="G417" s="245">
        <v>-3275623750281.6572</v>
      </c>
      <c r="H417" s="289">
        <v>15112393732408.918</v>
      </c>
      <c r="I417" s="229"/>
    </row>
    <row r="418" spans="1:9" x14ac:dyDescent="0.25">
      <c r="A418" s="358"/>
      <c r="B418" s="358"/>
      <c r="C418" s="231" t="s">
        <v>31</v>
      </c>
      <c r="D418" s="244">
        <v>5918384991290.0684</v>
      </c>
      <c r="E418" s="245">
        <v>2510892879368.3354</v>
      </c>
      <c r="F418" s="264">
        <v>0.43084138516014137</v>
      </c>
      <c r="G418" s="245">
        <v>-1925070583647.5303</v>
      </c>
      <c r="H418" s="289">
        <v>13761840566227.668</v>
      </c>
      <c r="I418" s="229"/>
    </row>
    <row r="419" spans="1:9" x14ac:dyDescent="0.25">
      <c r="A419" s="358"/>
      <c r="B419" s="358"/>
      <c r="C419" s="231" t="s">
        <v>94</v>
      </c>
      <c r="D419" s="244">
        <v>5918384991276.3398</v>
      </c>
      <c r="E419" s="245">
        <v>3109184353794.8452</v>
      </c>
      <c r="F419" s="264">
        <v>1</v>
      </c>
      <c r="G419" s="245">
        <v>-3793996430354</v>
      </c>
      <c r="H419" s="289">
        <v>15630766412906.68</v>
      </c>
      <c r="I419" s="229"/>
    </row>
    <row r="420" spans="1:9" x14ac:dyDescent="0.25">
      <c r="A420" s="358"/>
      <c r="B420" s="357"/>
      <c r="C420" s="247" t="s">
        <v>105</v>
      </c>
      <c r="D420" s="248">
        <v>5918384991311.376</v>
      </c>
      <c r="E420" s="249">
        <v>2878545368641.6001</v>
      </c>
      <c r="F420" s="268">
        <v>0.89421637490889494</v>
      </c>
      <c r="G420" s="249">
        <v>-3073532945491.501</v>
      </c>
      <c r="H420" s="290">
        <v>14910302928114.254</v>
      </c>
      <c r="I420" s="229"/>
    </row>
    <row r="421" spans="1:9" x14ac:dyDescent="0.25">
      <c r="A421" s="358"/>
      <c r="B421" s="357" t="s">
        <v>101</v>
      </c>
      <c r="C421" s="231" t="s">
        <v>26</v>
      </c>
      <c r="D421" s="244">
        <v>-5918384991329.3535</v>
      </c>
      <c r="E421" s="245">
        <v>3019043852490.521</v>
      </c>
      <c r="F421" s="264">
        <v>1</v>
      </c>
      <c r="G421" s="245">
        <v>-15349188085468.105</v>
      </c>
      <c r="H421" s="289">
        <v>3512418102809.3984</v>
      </c>
      <c r="I421" s="229"/>
    </row>
    <row r="422" spans="1:9" x14ac:dyDescent="0.25">
      <c r="A422" s="358"/>
      <c r="B422" s="358"/>
      <c r="C422" s="231" t="s">
        <v>19</v>
      </c>
      <c r="D422" s="244">
        <v>-90.872956024807593</v>
      </c>
      <c r="E422" s="245">
        <v>2670802387971.7144</v>
      </c>
      <c r="F422" s="264">
        <v>1</v>
      </c>
      <c r="G422" s="245">
        <v>-8342976337959.7168</v>
      </c>
      <c r="H422" s="289">
        <v>8342976337777.9707</v>
      </c>
      <c r="I422" s="229"/>
    </row>
    <row r="423" spans="1:9" x14ac:dyDescent="0.25">
      <c r="A423" s="358"/>
      <c r="B423" s="358"/>
      <c r="C423" s="231" t="s">
        <v>49</v>
      </c>
      <c r="D423" s="244">
        <v>-265.72321242727713</v>
      </c>
      <c r="E423" s="245">
        <v>3080789381363.3496</v>
      </c>
      <c r="F423" s="264">
        <v>1</v>
      </c>
      <c r="G423" s="245">
        <v>-9623682016737.0332</v>
      </c>
      <c r="H423" s="289">
        <v>9623682016205.5879</v>
      </c>
      <c r="I423" s="229"/>
    </row>
    <row r="424" spans="1:9" x14ac:dyDescent="0.25">
      <c r="A424" s="358"/>
      <c r="B424" s="358"/>
      <c r="C424" s="231" t="s">
        <v>31</v>
      </c>
      <c r="D424" s="244">
        <v>-39.285111891020776</v>
      </c>
      <c r="E424" s="245">
        <v>2670802387971.7144</v>
      </c>
      <c r="F424" s="264">
        <v>1</v>
      </c>
      <c r="G424" s="245">
        <v>-8342976337908.1289</v>
      </c>
      <c r="H424" s="289">
        <v>8342976337829.5586</v>
      </c>
      <c r="I424" s="229"/>
    </row>
    <row r="425" spans="1:9" x14ac:dyDescent="0.25">
      <c r="A425" s="358"/>
      <c r="B425" s="358"/>
      <c r="C425" s="231" t="s">
        <v>94</v>
      </c>
      <c r="D425" s="244">
        <v>-53.014034899650085</v>
      </c>
      <c r="E425" s="245">
        <v>3239695925517.6206</v>
      </c>
      <c r="F425" s="264">
        <v>1</v>
      </c>
      <c r="G425" s="245">
        <v>-10120069747710.387</v>
      </c>
      <c r="H425" s="289">
        <v>10120069747604.359</v>
      </c>
      <c r="I425" s="229"/>
    </row>
    <row r="426" spans="1:9" x14ac:dyDescent="0.25">
      <c r="A426" s="358"/>
      <c r="B426" s="357"/>
      <c r="C426" s="247" t="s">
        <v>105</v>
      </c>
      <c r="D426" s="248">
        <v>-17.977543107358265</v>
      </c>
      <c r="E426" s="249">
        <v>3019043852490.521</v>
      </c>
      <c r="F426" s="268">
        <v>1</v>
      </c>
      <c r="G426" s="249">
        <v>-9430803094156.7305</v>
      </c>
      <c r="H426" s="290">
        <v>9430803094120.7734</v>
      </c>
      <c r="I426" s="229"/>
    </row>
    <row r="427" spans="1:9" x14ac:dyDescent="0.25">
      <c r="A427" s="358"/>
      <c r="B427" s="357" t="s">
        <v>19</v>
      </c>
      <c r="C427" s="231" t="s">
        <v>26</v>
      </c>
      <c r="D427" s="244">
        <v>-5918384991238.4805</v>
      </c>
      <c r="E427" s="245">
        <v>2510892879368.3354</v>
      </c>
      <c r="F427" s="264">
        <v>0.43084138518260123</v>
      </c>
      <c r="G427" s="245">
        <v>-13761840566176.078</v>
      </c>
      <c r="H427" s="289">
        <v>1925070583699.1182</v>
      </c>
      <c r="I427" s="229"/>
    </row>
    <row r="428" spans="1:9" x14ac:dyDescent="0.25">
      <c r="A428" s="358"/>
      <c r="B428" s="358"/>
      <c r="C428" s="231" t="s">
        <v>101</v>
      </c>
      <c r="D428" s="244">
        <v>90.872956024807593</v>
      </c>
      <c r="E428" s="245">
        <v>2670802387971.7144</v>
      </c>
      <c r="F428" s="264">
        <v>1</v>
      </c>
      <c r="G428" s="245">
        <v>-8342976337777.9707</v>
      </c>
      <c r="H428" s="289">
        <v>8342976337959.7168</v>
      </c>
      <c r="I428" s="229"/>
    </row>
    <row r="429" spans="1:9" x14ac:dyDescent="0.25">
      <c r="A429" s="358"/>
      <c r="B429" s="358"/>
      <c r="C429" s="231" t="s">
        <v>49</v>
      </c>
      <c r="D429" s="244">
        <v>-174.85025640246954</v>
      </c>
      <c r="E429" s="245">
        <v>2584805694964.8989</v>
      </c>
      <c r="F429" s="264">
        <v>1</v>
      </c>
      <c r="G429" s="245">
        <v>-8074342320745.3584</v>
      </c>
      <c r="H429" s="289">
        <v>8074342320395.6572</v>
      </c>
      <c r="I429" s="229"/>
    </row>
    <row r="430" spans="1:9" x14ac:dyDescent="0.25">
      <c r="A430" s="358"/>
      <c r="B430" s="358"/>
      <c r="C430" s="231" t="s">
        <v>31</v>
      </c>
      <c r="D430" s="244">
        <v>51.587844133786817</v>
      </c>
      <c r="E430" s="245">
        <v>2079216839100.054</v>
      </c>
      <c r="F430" s="264">
        <v>1</v>
      </c>
      <c r="G430" s="245">
        <v>-6494998270143.877</v>
      </c>
      <c r="H430" s="289">
        <v>6494998270247.0527</v>
      </c>
      <c r="I430" s="229"/>
    </row>
    <row r="431" spans="1:9" x14ac:dyDescent="0.25">
      <c r="A431" s="358"/>
      <c r="B431" s="358"/>
      <c r="C431" s="231" t="s">
        <v>94</v>
      </c>
      <c r="D431" s="244">
        <v>37.858921125157508</v>
      </c>
      <c r="E431" s="245">
        <v>2772289118800.0718</v>
      </c>
      <c r="F431" s="264">
        <v>1</v>
      </c>
      <c r="G431" s="245">
        <v>-8659997693556.0928</v>
      </c>
      <c r="H431" s="289">
        <v>8659997693631.8115</v>
      </c>
      <c r="I431" s="229"/>
    </row>
    <row r="432" spans="1:9" x14ac:dyDescent="0.25">
      <c r="A432" s="358"/>
      <c r="B432" s="357"/>
      <c r="C432" s="247" t="s">
        <v>105</v>
      </c>
      <c r="D432" s="248">
        <v>72.895412917449335</v>
      </c>
      <c r="E432" s="249">
        <v>2510892879368.3354</v>
      </c>
      <c r="F432" s="268">
        <v>1</v>
      </c>
      <c r="G432" s="249">
        <v>-7843455574864.7031</v>
      </c>
      <c r="H432" s="290">
        <v>7843455575010.4941</v>
      </c>
      <c r="I432" s="229"/>
    </row>
    <row r="433" spans="1:9" x14ac:dyDescent="0.25">
      <c r="A433" s="358"/>
      <c r="B433" s="357" t="s">
        <v>49</v>
      </c>
      <c r="C433" s="231" t="s">
        <v>26</v>
      </c>
      <c r="D433" s="244">
        <v>-5918384991063.6299</v>
      </c>
      <c r="E433" s="245">
        <v>2943239859132.8516</v>
      </c>
      <c r="F433" s="264">
        <v>0.99199435310953366</v>
      </c>
      <c r="G433" s="245">
        <v>-15112393732408.918</v>
      </c>
      <c r="H433" s="289">
        <v>3275623750281.6572</v>
      </c>
      <c r="I433" s="229"/>
    </row>
    <row r="434" spans="1:9" x14ac:dyDescent="0.25">
      <c r="A434" s="358"/>
      <c r="B434" s="358"/>
      <c r="C434" s="231" t="s">
        <v>101</v>
      </c>
      <c r="D434" s="244">
        <v>265.72321242727713</v>
      </c>
      <c r="E434" s="245">
        <v>3080789381363.3496</v>
      </c>
      <c r="F434" s="264">
        <v>1</v>
      </c>
      <c r="G434" s="245">
        <v>-9623682016205.5879</v>
      </c>
      <c r="H434" s="289">
        <v>9623682016737.0332</v>
      </c>
      <c r="I434" s="229"/>
    </row>
    <row r="435" spans="1:9" x14ac:dyDescent="0.25">
      <c r="A435" s="358"/>
      <c r="B435" s="358"/>
      <c r="C435" s="231" t="s">
        <v>19</v>
      </c>
      <c r="D435" s="244">
        <v>174.85025640246954</v>
      </c>
      <c r="E435" s="245">
        <v>2584805694964.8989</v>
      </c>
      <c r="F435" s="264">
        <v>1</v>
      </c>
      <c r="G435" s="245">
        <v>-8074342320395.6572</v>
      </c>
      <c r="H435" s="289">
        <v>8074342320745.3584</v>
      </c>
      <c r="I435" s="229"/>
    </row>
    <row r="436" spans="1:9" x14ac:dyDescent="0.25">
      <c r="A436" s="358"/>
      <c r="B436" s="358"/>
      <c r="C436" s="231" t="s">
        <v>31</v>
      </c>
      <c r="D436" s="244">
        <v>226.43810053625634</v>
      </c>
      <c r="E436" s="245">
        <v>2584805694964.8989</v>
      </c>
      <c r="F436" s="264">
        <v>1</v>
      </c>
      <c r="G436" s="245">
        <v>-8074342320344.0693</v>
      </c>
      <c r="H436" s="289">
        <v>8074342320796.9463</v>
      </c>
      <c r="I436" s="229"/>
    </row>
    <row r="437" spans="1:9" x14ac:dyDescent="0.25">
      <c r="A437" s="358"/>
      <c r="B437" s="358"/>
      <c r="C437" s="231" t="s">
        <v>94</v>
      </c>
      <c r="D437" s="244">
        <v>212.70917752762705</v>
      </c>
      <c r="E437" s="245">
        <v>3169174147146.7031</v>
      </c>
      <c r="F437" s="264">
        <v>1</v>
      </c>
      <c r="G437" s="245">
        <v>-9899775827197.043</v>
      </c>
      <c r="H437" s="289">
        <v>9899775827622.4609</v>
      </c>
      <c r="I437" s="229"/>
    </row>
    <row r="438" spans="1:9" x14ac:dyDescent="0.25">
      <c r="A438" s="358"/>
      <c r="B438" s="357"/>
      <c r="C438" s="247" t="s">
        <v>105</v>
      </c>
      <c r="D438" s="248">
        <v>247.74566931991885</v>
      </c>
      <c r="E438" s="249">
        <v>2943239859132.8516</v>
      </c>
      <c r="F438" s="268">
        <v>1</v>
      </c>
      <c r="G438" s="249">
        <v>-9194008741097.541</v>
      </c>
      <c r="H438" s="290">
        <v>9194008741593.0332</v>
      </c>
      <c r="I438" s="229"/>
    </row>
    <row r="439" spans="1:9" x14ac:dyDescent="0.25">
      <c r="A439" s="358"/>
      <c r="B439" s="357" t="s">
        <v>31</v>
      </c>
      <c r="C439" s="231" t="s">
        <v>26</v>
      </c>
      <c r="D439" s="244">
        <v>-5918384991290.0684</v>
      </c>
      <c r="E439" s="245">
        <v>2510892879368.3354</v>
      </c>
      <c r="F439" s="264">
        <v>0.43084138516014137</v>
      </c>
      <c r="G439" s="245">
        <v>-13761840566227.668</v>
      </c>
      <c r="H439" s="289">
        <v>1925070583647.5303</v>
      </c>
      <c r="I439" s="229"/>
    </row>
    <row r="440" spans="1:9" x14ac:dyDescent="0.25">
      <c r="A440" s="358"/>
      <c r="B440" s="358"/>
      <c r="C440" s="231" t="s">
        <v>101</v>
      </c>
      <c r="D440" s="244">
        <v>39.285111891020776</v>
      </c>
      <c r="E440" s="245">
        <v>2670802387971.7144</v>
      </c>
      <c r="F440" s="264">
        <v>1</v>
      </c>
      <c r="G440" s="245">
        <v>-8342976337829.5586</v>
      </c>
      <c r="H440" s="289">
        <v>8342976337908.1289</v>
      </c>
      <c r="I440" s="229"/>
    </row>
    <row r="441" spans="1:9" x14ac:dyDescent="0.25">
      <c r="A441" s="358"/>
      <c r="B441" s="358"/>
      <c r="C441" s="231" t="s">
        <v>19</v>
      </c>
      <c r="D441" s="244">
        <v>-51.587844133786817</v>
      </c>
      <c r="E441" s="245">
        <v>2079216839100.054</v>
      </c>
      <c r="F441" s="264">
        <v>1</v>
      </c>
      <c r="G441" s="245">
        <v>-6494998270247.0527</v>
      </c>
      <c r="H441" s="289">
        <v>6494998270143.877</v>
      </c>
      <c r="I441" s="229"/>
    </row>
    <row r="442" spans="1:9" x14ac:dyDescent="0.25">
      <c r="A442" s="358"/>
      <c r="B442" s="358"/>
      <c r="C442" s="231" t="s">
        <v>49</v>
      </c>
      <c r="D442" s="244">
        <v>-226.43810053625634</v>
      </c>
      <c r="E442" s="245">
        <v>2584805694964.8989</v>
      </c>
      <c r="F442" s="264">
        <v>1</v>
      </c>
      <c r="G442" s="245">
        <v>-8074342320796.9463</v>
      </c>
      <c r="H442" s="289">
        <v>8074342320344.0693</v>
      </c>
      <c r="I442" s="229"/>
    </row>
    <row r="443" spans="1:9" x14ac:dyDescent="0.25">
      <c r="A443" s="358"/>
      <c r="B443" s="358"/>
      <c r="C443" s="231" t="s">
        <v>94</v>
      </c>
      <c r="D443" s="244">
        <v>-13.728923008629309</v>
      </c>
      <c r="E443" s="245">
        <v>2772289118800.0718</v>
      </c>
      <c r="F443" s="264">
        <v>1</v>
      </c>
      <c r="G443" s="245">
        <v>-8659997693607.6807</v>
      </c>
      <c r="H443" s="289">
        <v>8659997693580.2236</v>
      </c>
      <c r="I443" s="229"/>
    </row>
    <row r="444" spans="1:9" x14ac:dyDescent="0.25">
      <c r="A444" s="358"/>
      <c r="B444" s="357"/>
      <c r="C444" s="247" t="s">
        <v>105</v>
      </c>
      <c r="D444" s="248">
        <v>21.307568783662511</v>
      </c>
      <c r="E444" s="249">
        <v>2510892879368.3354</v>
      </c>
      <c r="F444" s="268">
        <v>1</v>
      </c>
      <c r="G444" s="249">
        <v>-7843455574916.291</v>
      </c>
      <c r="H444" s="290">
        <v>7843455574958.9063</v>
      </c>
      <c r="I444" s="229"/>
    </row>
    <row r="445" spans="1:9" x14ac:dyDescent="0.25">
      <c r="A445" s="358"/>
      <c r="B445" s="357" t="s">
        <v>94</v>
      </c>
      <c r="C445" s="231" t="s">
        <v>26</v>
      </c>
      <c r="D445" s="244">
        <v>-5918384991276.3398</v>
      </c>
      <c r="E445" s="245">
        <v>3109184353794.8452</v>
      </c>
      <c r="F445" s="264">
        <v>1</v>
      </c>
      <c r="G445" s="245">
        <v>-15630766412906.68</v>
      </c>
      <c r="H445" s="289">
        <v>3793996430354</v>
      </c>
      <c r="I445" s="229"/>
    </row>
    <row r="446" spans="1:9" x14ac:dyDescent="0.25">
      <c r="A446" s="358"/>
      <c r="B446" s="358"/>
      <c r="C446" s="231" t="s">
        <v>101</v>
      </c>
      <c r="D446" s="244">
        <v>53.014034899650085</v>
      </c>
      <c r="E446" s="245">
        <v>3239695925517.6206</v>
      </c>
      <c r="F446" s="264">
        <v>1</v>
      </c>
      <c r="G446" s="245">
        <v>-10120069747604.359</v>
      </c>
      <c r="H446" s="289">
        <v>10120069747710.387</v>
      </c>
      <c r="I446" s="229"/>
    </row>
    <row r="447" spans="1:9" x14ac:dyDescent="0.25">
      <c r="A447" s="358"/>
      <c r="B447" s="358"/>
      <c r="C447" s="231" t="s">
        <v>19</v>
      </c>
      <c r="D447" s="244">
        <v>-37.858921125157508</v>
      </c>
      <c r="E447" s="245">
        <v>2772289118800.0718</v>
      </c>
      <c r="F447" s="264">
        <v>1</v>
      </c>
      <c r="G447" s="245">
        <v>-8659997693631.8115</v>
      </c>
      <c r="H447" s="289">
        <v>8659997693556.0928</v>
      </c>
      <c r="I447" s="229"/>
    </row>
    <row r="448" spans="1:9" x14ac:dyDescent="0.25">
      <c r="A448" s="358"/>
      <c r="B448" s="358"/>
      <c r="C448" s="231" t="s">
        <v>49</v>
      </c>
      <c r="D448" s="244">
        <v>-212.70917752762705</v>
      </c>
      <c r="E448" s="245">
        <v>3169174147146.7031</v>
      </c>
      <c r="F448" s="264">
        <v>1</v>
      </c>
      <c r="G448" s="245">
        <v>-9899775827622.4609</v>
      </c>
      <c r="H448" s="289">
        <v>9899775827197.043</v>
      </c>
      <c r="I448" s="229"/>
    </row>
    <row r="449" spans="1:9" x14ac:dyDescent="0.25">
      <c r="A449" s="358"/>
      <c r="B449" s="358"/>
      <c r="C449" s="231" t="s">
        <v>31</v>
      </c>
      <c r="D449" s="244">
        <v>13.728923008629309</v>
      </c>
      <c r="E449" s="245">
        <v>2772289118800.0718</v>
      </c>
      <c r="F449" s="264">
        <v>1</v>
      </c>
      <c r="G449" s="245">
        <v>-8659997693580.2236</v>
      </c>
      <c r="H449" s="289">
        <v>8659997693607.6807</v>
      </c>
      <c r="I449" s="229"/>
    </row>
    <row r="450" spans="1:9" x14ac:dyDescent="0.25">
      <c r="A450" s="358"/>
      <c r="B450" s="357"/>
      <c r="C450" s="247" t="s">
        <v>105</v>
      </c>
      <c r="D450" s="248">
        <v>35.03649179229182</v>
      </c>
      <c r="E450" s="249">
        <v>3109184353794.8452</v>
      </c>
      <c r="F450" s="268">
        <v>1</v>
      </c>
      <c r="G450" s="249">
        <v>-9712381421595.3027</v>
      </c>
      <c r="H450" s="290">
        <v>9712381421665.377</v>
      </c>
      <c r="I450" s="229"/>
    </row>
    <row r="451" spans="1:9" x14ac:dyDescent="0.25">
      <c r="A451" s="358"/>
      <c r="B451" s="357" t="s">
        <v>105</v>
      </c>
      <c r="C451" s="231" t="s">
        <v>26</v>
      </c>
      <c r="D451" s="244">
        <v>-5918384991311.376</v>
      </c>
      <c r="E451" s="245">
        <v>2878545368641.6001</v>
      </c>
      <c r="F451" s="264">
        <v>0.89421637490889494</v>
      </c>
      <c r="G451" s="245">
        <v>-14910302928114.254</v>
      </c>
      <c r="H451" s="289">
        <v>3073532945491.501</v>
      </c>
      <c r="I451" s="229"/>
    </row>
    <row r="452" spans="1:9" x14ac:dyDescent="0.25">
      <c r="A452" s="358"/>
      <c r="B452" s="358"/>
      <c r="C452" s="231" t="s">
        <v>101</v>
      </c>
      <c r="D452" s="244">
        <v>17.977543107358265</v>
      </c>
      <c r="E452" s="245">
        <v>3019043852490.521</v>
      </c>
      <c r="F452" s="264">
        <v>1</v>
      </c>
      <c r="G452" s="245">
        <v>-9430803094120.7734</v>
      </c>
      <c r="H452" s="289">
        <v>9430803094156.7305</v>
      </c>
      <c r="I452" s="229"/>
    </row>
    <row r="453" spans="1:9" x14ac:dyDescent="0.25">
      <c r="A453" s="358"/>
      <c r="B453" s="358"/>
      <c r="C453" s="231" t="s">
        <v>19</v>
      </c>
      <c r="D453" s="244">
        <v>-72.895412917449335</v>
      </c>
      <c r="E453" s="245">
        <v>2510892879368.3354</v>
      </c>
      <c r="F453" s="264">
        <v>1</v>
      </c>
      <c r="G453" s="245">
        <v>-7843455575010.4941</v>
      </c>
      <c r="H453" s="289">
        <v>7843455574864.7031</v>
      </c>
      <c r="I453" s="229"/>
    </row>
    <row r="454" spans="1:9" x14ac:dyDescent="0.25">
      <c r="A454" s="358"/>
      <c r="B454" s="358"/>
      <c r="C454" s="231" t="s">
        <v>49</v>
      </c>
      <c r="D454" s="244">
        <v>-247.74566931991885</v>
      </c>
      <c r="E454" s="245">
        <v>2943239859132.8516</v>
      </c>
      <c r="F454" s="264">
        <v>1</v>
      </c>
      <c r="G454" s="245">
        <v>-9194008741593.0332</v>
      </c>
      <c r="H454" s="289">
        <v>9194008741097.541</v>
      </c>
      <c r="I454" s="229"/>
    </row>
    <row r="455" spans="1:9" x14ac:dyDescent="0.25">
      <c r="A455" s="358"/>
      <c r="B455" s="358"/>
      <c r="C455" s="231" t="s">
        <v>31</v>
      </c>
      <c r="D455" s="244">
        <v>-21.307568783662511</v>
      </c>
      <c r="E455" s="245">
        <v>2510892879368.3354</v>
      </c>
      <c r="F455" s="264">
        <v>1</v>
      </c>
      <c r="G455" s="245">
        <v>-7843455574958.9063</v>
      </c>
      <c r="H455" s="289">
        <v>7843455574916.291</v>
      </c>
      <c r="I455" s="229"/>
    </row>
    <row r="456" spans="1:9" x14ac:dyDescent="0.25">
      <c r="A456" s="357"/>
      <c r="B456" s="357"/>
      <c r="C456" s="247" t="s">
        <v>94</v>
      </c>
      <c r="D456" s="248">
        <v>-35.03649179229182</v>
      </c>
      <c r="E456" s="249">
        <v>3109184353794.8452</v>
      </c>
      <c r="F456" s="268">
        <v>1</v>
      </c>
      <c r="G456" s="249">
        <v>-9712381421665.377</v>
      </c>
      <c r="H456" s="290">
        <v>9712381421595.3027</v>
      </c>
      <c r="I456" s="229"/>
    </row>
    <row r="457" spans="1:9" x14ac:dyDescent="0.25">
      <c r="A457" s="357" t="s">
        <v>12</v>
      </c>
      <c r="B457" s="357" t="s">
        <v>26</v>
      </c>
      <c r="C457" s="231" t="s">
        <v>101</v>
      </c>
      <c r="D457" s="244">
        <v>1413211327260.3914</v>
      </c>
      <c r="E457" s="245">
        <v>720897166384.68127</v>
      </c>
      <c r="F457" s="264">
        <v>1</v>
      </c>
      <c r="G457" s="245">
        <v>-838706683697.96606</v>
      </c>
      <c r="H457" s="289">
        <v>3665129338218.749</v>
      </c>
      <c r="I457" s="229"/>
    </row>
    <row r="458" spans="1:9" x14ac:dyDescent="0.25">
      <c r="A458" s="358"/>
      <c r="B458" s="358"/>
      <c r="C458" s="231" t="s">
        <v>19</v>
      </c>
      <c r="D458" s="244">
        <v>1413211327230.5088</v>
      </c>
      <c r="E458" s="245">
        <v>599559214861.64954</v>
      </c>
      <c r="F458" s="264">
        <v>0.43084138518997273</v>
      </c>
      <c r="G458" s="245">
        <v>-459674650882.12573</v>
      </c>
      <c r="H458" s="289">
        <v>3286097305343.1436</v>
      </c>
      <c r="I458" s="229"/>
    </row>
    <row r="459" spans="1:9" x14ac:dyDescent="0.25">
      <c r="A459" s="358"/>
      <c r="B459" s="358"/>
      <c r="C459" s="231" t="s">
        <v>49</v>
      </c>
      <c r="D459" s="244">
        <v>1413211327166.8191</v>
      </c>
      <c r="E459" s="245">
        <v>702796440896.01147</v>
      </c>
      <c r="F459" s="264">
        <v>0.99199435319311791</v>
      </c>
      <c r="G459" s="245">
        <v>-782164153677.61401</v>
      </c>
      <c r="H459" s="289">
        <v>3608586808011.252</v>
      </c>
      <c r="I459" s="229"/>
    </row>
    <row r="460" spans="1:9" x14ac:dyDescent="0.25">
      <c r="A460" s="358"/>
      <c r="B460" s="358"/>
      <c r="C460" s="231" t="s">
        <v>31</v>
      </c>
      <c r="D460" s="244">
        <v>1413211327250.1963</v>
      </c>
      <c r="E460" s="245">
        <v>599559214861.64954</v>
      </c>
      <c r="F460" s="264">
        <v>0.43084138515408454</v>
      </c>
      <c r="G460" s="245">
        <v>-459674650862.43823</v>
      </c>
      <c r="H460" s="289">
        <v>3286097305362.8311</v>
      </c>
      <c r="I460" s="229"/>
    </row>
    <row r="461" spans="1:9" x14ac:dyDescent="0.25">
      <c r="A461" s="358"/>
      <c r="B461" s="358"/>
      <c r="C461" s="231" t="s">
        <v>94</v>
      </c>
      <c r="D461" s="244">
        <v>1413211327251.4119</v>
      </c>
      <c r="E461" s="245">
        <v>742421210135.54492</v>
      </c>
      <c r="F461" s="264">
        <v>1</v>
      </c>
      <c r="G461" s="245">
        <v>-905942877787.58813</v>
      </c>
      <c r="H461" s="289">
        <v>3732365532290.4121</v>
      </c>
      <c r="I461" s="229"/>
    </row>
    <row r="462" spans="1:9" x14ac:dyDescent="0.25">
      <c r="A462" s="358"/>
      <c r="B462" s="357"/>
      <c r="C462" s="247" t="s">
        <v>105</v>
      </c>
      <c r="D462" s="248">
        <v>1413211327256.0186</v>
      </c>
      <c r="E462" s="249">
        <v>687348478840.94873</v>
      </c>
      <c r="F462" s="268">
        <v>0.89421637489668293</v>
      </c>
      <c r="G462" s="249">
        <v>-733908250241.12109</v>
      </c>
      <c r="H462" s="290">
        <v>3560330904753.1582</v>
      </c>
      <c r="I462" s="229"/>
    </row>
    <row r="463" spans="1:9" x14ac:dyDescent="0.25">
      <c r="A463" s="358"/>
      <c r="B463" s="357" t="s">
        <v>101</v>
      </c>
      <c r="C463" s="231" t="s">
        <v>26</v>
      </c>
      <c r="D463" s="244">
        <v>-1413211327260.3914</v>
      </c>
      <c r="E463" s="245">
        <v>720897166384.68127</v>
      </c>
      <c r="F463" s="264">
        <v>1</v>
      </c>
      <c r="G463" s="245">
        <v>-3665129338218.749</v>
      </c>
      <c r="H463" s="289">
        <v>838706683697.96606</v>
      </c>
      <c r="I463" s="229"/>
    </row>
    <row r="464" spans="1:9" x14ac:dyDescent="0.25">
      <c r="A464" s="358"/>
      <c r="B464" s="358"/>
      <c r="C464" s="231" t="s">
        <v>19</v>
      </c>
      <c r="D464" s="244">
        <v>-29.882549328302563</v>
      </c>
      <c r="E464" s="245">
        <v>637742930389.67847</v>
      </c>
      <c r="F464" s="264">
        <v>1</v>
      </c>
      <c r="G464" s="245">
        <v>-1992163179846.7542</v>
      </c>
      <c r="H464" s="289">
        <v>1992163179786.989</v>
      </c>
      <c r="I464" s="229"/>
    </row>
    <row r="465" spans="1:9" x14ac:dyDescent="0.25">
      <c r="A465" s="358"/>
      <c r="B465" s="358"/>
      <c r="C465" s="231" t="s">
        <v>49</v>
      </c>
      <c r="D465" s="244">
        <v>-93.572417761124967</v>
      </c>
      <c r="E465" s="245">
        <v>735640965738.44873</v>
      </c>
      <c r="F465" s="264">
        <v>1</v>
      </c>
      <c r="G465" s="245">
        <v>-2297974271033.105</v>
      </c>
      <c r="H465" s="289">
        <v>2297974270845.9604</v>
      </c>
      <c r="I465" s="229"/>
    </row>
    <row r="466" spans="1:9" x14ac:dyDescent="0.25">
      <c r="A466" s="358"/>
      <c r="B466" s="358"/>
      <c r="C466" s="231" t="s">
        <v>31</v>
      </c>
      <c r="D466" s="244">
        <v>-10.195072995297702</v>
      </c>
      <c r="E466" s="245">
        <v>637742930389.67847</v>
      </c>
      <c r="F466" s="264">
        <v>1</v>
      </c>
      <c r="G466" s="245">
        <v>-1992163179827.0667</v>
      </c>
      <c r="H466" s="289">
        <v>1992163179806.6765</v>
      </c>
      <c r="I466" s="229"/>
    </row>
    <row r="467" spans="1:9" x14ac:dyDescent="0.25">
      <c r="A467" s="358"/>
      <c r="B467" s="358"/>
      <c r="C467" s="231" t="s">
        <v>94</v>
      </c>
      <c r="D467" s="244">
        <v>-8.9796133103364237</v>
      </c>
      <c r="E467" s="245">
        <v>773585190134.62488</v>
      </c>
      <c r="F467" s="264">
        <v>1</v>
      </c>
      <c r="G467" s="245">
        <v>-2416503357084.4932</v>
      </c>
      <c r="H467" s="289">
        <v>2416503357066.5342</v>
      </c>
      <c r="I467" s="229"/>
    </row>
    <row r="468" spans="1:9" x14ac:dyDescent="0.25">
      <c r="A468" s="358"/>
      <c r="B468" s="357"/>
      <c r="C468" s="247" t="s">
        <v>105</v>
      </c>
      <c r="D468" s="248">
        <v>-4.3729707088191425</v>
      </c>
      <c r="E468" s="249">
        <v>720897166384.68127</v>
      </c>
      <c r="F468" s="268">
        <v>1</v>
      </c>
      <c r="G468" s="249">
        <v>-2251918010962.7305</v>
      </c>
      <c r="H468" s="290">
        <v>2251918010953.9844</v>
      </c>
      <c r="I468" s="229"/>
    </row>
    <row r="469" spans="1:9" x14ac:dyDescent="0.25">
      <c r="A469" s="358"/>
      <c r="B469" s="357" t="s">
        <v>19</v>
      </c>
      <c r="C469" s="231" t="s">
        <v>26</v>
      </c>
      <c r="D469" s="244">
        <v>-1413211327230.5088</v>
      </c>
      <c r="E469" s="245">
        <v>599559214861.64954</v>
      </c>
      <c r="F469" s="264">
        <v>0.43084138518997273</v>
      </c>
      <c r="G469" s="245">
        <v>-3286097305343.1436</v>
      </c>
      <c r="H469" s="289">
        <v>459674650882.12573</v>
      </c>
      <c r="I469" s="229"/>
    </row>
    <row r="470" spans="1:9" x14ac:dyDescent="0.25">
      <c r="A470" s="358"/>
      <c r="B470" s="358"/>
      <c r="C470" s="231" t="s">
        <v>101</v>
      </c>
      <c r="D470" s="244">
        <v>29.882549328302563</v>
      </c>
      <c r="E470" s="245">
        <v>637742930389.67847</v>
      </c>
      <c r="F470" s="264">
        <v>1</v>
      </c>
      <c r="G470" s="245">
        <v>-1992163179786.989</v>
      </c>
      <c r="H470" s="289">
        <v>1992163179846.7542</v>
      </c>
      <c r="I470" s="229"/>
    </row>
    <row r="471" spans="1:9" x14ac:dyDescent="0.25">
      <c r="A471" s="358"/>
      <c r="B471" s="358"/>
      <c r="C471" s="231" t="s">
        <v>49</v>
      </c>
      <c r="D471" s="244">
        <v>-63.689868432822408</v>
      </c>
      <c r="E471" s="245">
        <v>617208358738.4834</v>
      </c>
      <c r="F471" s="264">
        <v>1</v>
      </c>
      <c r="G471" s="245">
        <v>-1928017870528.679</v>
      </c>
      <c r="H471" s="289">
        <v>1928017870401.2991</v>
      </c>
      <c r="I471" s="229"/>
    </row>
    <row r="472" spans="1:9" x14ac:dyDescent="0.25">
      <c r="A472" s="358"/>
      <c r="B472" s="358"/>
      <c r="C472" s="231" t="s">
        <v>31</v>
      </c>
      <c r="D472" s="244">
        <v>19.687476333004859</v>
      </c>
      <c r="E472" s="245">
        <v>496482197954.84033</v>
      </c>
      <c r="F472" s="264">
        <v>1</v>
      </c>
      <c r="G472" s="245">
        <v>-1550896932065.2095</v>
      </c>
      <c r="H472" s="289">
        <v>1550896932104.5845</v>
      </c>
      <c r="I472" s="229"/>
    </row>
    <row r="473" spans="1:9" x14ac:dyDescent="0.25">
      <c r="A473" s="358"/>
      <c r="B473" s="358"/>
      <c r="C473" s="231" t="s">
        <v>94</v>
      </c>
      <c r="D473" s="244">
        <v>20.902936017966141</v>
      </c>
      <c r="E473" s="245">
        <v>661976263939.78711</v>
      </c>
      <c r="F473" s="264">
        <v>1</v>
      </c>
      <c r="G473" s="245">
        <v>-2067862576092.2927</v>
      </c>
      <c r="H473" s="289">
        <v>2067862576134.0984</v>
      </c>
      <c r="I473" s="229"/>
    </row>
    <row r="474" spans="1:9" x14ac:dyDescent="0.25">
      <c r="A474" s="358"/>
      <c r="B474" s="357"/>
      <c r="C474" s="247" t="s">
        <v>105</v>
      </c>
      <c r="D474" s="248">
        <v>25.50957861948342</v>
      </c>
      <c r="E474" s="249">
        <v>599559214861.64954</v>
      </c>
      <c r="F474" s="268">
        <v>1</v>
      </c>
      <c r="G474" s="249">
        <v>-1872885978087.125</v>
      </c>
      <c r="H474" s="290">
        <v>1872885978138.144</v>
      </c>
      <c r="I474" s="229"/>
    </row>
    <row r="475" spans="1:9" x14ac:dyDescent="0.25">
      <c r="A475" s="358"/>
      <c r="B475" s="357" t="s">
        <v>49</v>
      </c>
      <c r="C475" s="231" t="s">
        <v>26</v>
      </c>
      <c r="D475" s="244">
        <v>-1413211327166.8191</v>
      </c>
      <c r="E475" s="245">
        <v>702796440896.01147</v>
      </c>
      <c r="F475" s="264">
        <v>0.99199435319311791</v>
      </c>
      <c r="G475" s="245">
        <v>-3608586808011.252</v>
      </c>
      <c r="H475" s="289">
        <v>782164153677.61401</v>
      </c>
      <c r="I475" s="229"/>
    </row>
    <row r="476" spans="1:9" x14ac:dyDescent="0.25">
      <c r="A476" s="358"/>
      <c r="B476" s="358"/>
      <c r="C476" s="231" t="s">
        <v>101</v>
      </c>
      <c r="D476" s="244">
        <v>93.572417761124967</v>
      </c>
      <c r="E476" s="245">
        <v>735640965738.44873</v>
      </c>
      <c r="F476" s="264">
        <v>1</v>
      </c>
      <c r="G476" s="245">
        <v>-2297974270845.9604</v>
      </c>
      <c r="H476" s="289">
        <v>2297974271033.105</v>
      </c>
      <c r="I476" s="229"/>
    </row>
    <row r="477" spans="1:9" x14ac:dyDescent="0.25">
      <c r="A477" s="358"/>
      <c r="B477" s="358"/>
      <c r="C477" s="231" t="s">
        <v>19</v>
      </c>
      <c r="D477" s="244">
        <v>63.689868432822408</v>
      </c>
      <c r="E477" s="245">
        <v>617208358738.4834</v>
      </c>
      <c r="F477" s="264">
        <v>1</v>
      </c>
      <c r="G477" s="245">
        <v>-1928017870401.2991</v>
      </c>
      <c r="H477" s="289">
        <v>1928017870528.679</v>
      </c>
      <c r="I477" s="229"/>
    </row>
    <row r="478" spans="1:9" x14ac:dyDescent="0.25">
      <c r="A478" s="358"/>
      <c r="B478" s="358"/>
      <c r="C478" s="231" t="s">
        <v>31</v>
      </c>
      <c r="D478" s="244">
        <v>83.377344765827274</v>
      </c>
      <c r="E478" s="245">
        <v>617208358738.4834</v>
      </c>
      <c r="F478" s="264">
        <v>1</v>
      </c>
      <c r="G478" s="245">
        <v>-1928017870381.6116</v>
      </c>
      <c r="H478" s="289">
        <v>1928017870548.3665</v>
      </c>
      <c r="I478" s="229"/>
    </row>
    <row r="479" spans="1:9" x14ac:dyDescent="0.25">
      <c r="A479" s="358"/>
      <c r="B479" s="358"/>
      <c r="C479" s="231" t="s">
        <v>94</v>
      </c>
      <c r="D479" s="244">
        <v>84.592804450788549</v>
      </c>
      <c r="E479" s="245">
        <v>756745769218.60742</v>
      </c>
      <c r="F479" s="264">
        <v>1</v>
      </c>
      <c r="G479" s="245">
        <v>-2363900854133.1782</v>
      </c>
      <c r="H479" s="289">
        <v>2363900854302.3638</v>
      </c>
      <c r="I479" s="229"/>
    </row>
    <row r="480" spans="1:9" x14ac:dyDescent="0.25">
      <c r="A480" s="358"/>
      <c r="B480" s="357"/>
      <c r="C480" s="247" t="s">
        <v>105</v>
      </c>
      <c r="D480" s="248">
        <v>89.199447052305828</v>
      </c>
      <c r="E480" s="249">
        <v>702796440896.01147</v>
      </c>
      <c r="F480" s="268">
        <v>1</v>
      </c>
      <c r="G480" s="249">
        <v>-2195375480755.2336</v>
      </c>
      <c r="H480" s="290">
        <v>2195375480933.6326</v>
      </c>
      <c r="I480" s="229"/>
    </row>
    <row r="481" spans="1:9" x14ac:dyDescent="0.25">
      <c r="A481" s="358"/>
      <c r="B481" s="357" t="s">
        <v>31</v>
      </c>
      <c r="C481" s="231" t="s">
        <v>26</v>
      </c>
      <c r="D481" s="244">
        <v>-1413211327250.1963</v>
      </c>
      <c r="E481" s="245">
        <v>599559214861.64954</v>
      </c>
      <c r="F481" s="264">
        <v>0.43084138515408454</v>
      </c>
      <c r="G481" s="245">
        <v>-3286097305362.8311</v>
      </c>
      <c r="H481" s="289">
        <v>459674650862.43823</v>
      </c>
      <c r="I481" s="229"/>
    </row>
    <row r="482" spans="1:9" x14ac:dyDescent="0.25">
      <c r="A482" s="358"/>
      <c r="B482" s="358"/>
      <c r="C482" s="231" t="s">
        <v>101</v>
      </c>
      <c r="D482" s="244">
        <v>10.195072995297702</v>
      </c>
      <c r="E482" s="245">
        <v>637742930389.67847</v>
      </c>
      <c r="F482" s="264">
        <v>1</v>
      </c>
      <c r="G482" s="245">
        <v>-1992163179806.6765</v>
      </c>
      <c r="H482" s="289">
        <v>1992163179827.0667</v>
      </c>
      <c r="I482" s="229"/>
    </row>
    <row r="483" spans="1:9" x14ac:dyDescent="0.25">
      <c r="A483" s="358"/>
      <c r="B483" s="358"/>
      <c r="C483" s="231" t="s">
        <v>19</v>
      </c>
      <c r="D483" s="244">
        <v>-19.687476333004859</v>
      </c>
      <c r="E483" s="245">
        <v>496482197954.84033</v>
      </c>
      <c r="F483" s="264">
        <v>1</v>
      </c>
      <c r="G483" s="245">
        <v>-1550896932104.5845</v>
      </c>
      <c r="H483" s="289">
        <v>1550896932065.2095</v>
      </c>
      <c r="I483" s="229"/>
    </row>
    <row r="484" spans="1:9" x14ac:dyDescent="0.25">
      <c r="A484" s="358"/>
      <c r="B484" s="358"/>
      <c r="C484" s="231" t="s">
        <v>49</v>
      </c>
      <c r="D484" s="244">
        <v>-83.377344765827274</v>
      </c>
      <c r="E484" s="245">
        <v>617208358738.4834</v>
      </c>
      <c r="F484" s="264">
        <v>1</v>
      </c>
      <c r="G484" s="245">
        <v>-1928017870548.3665</v>
      </c>
      <c r="H484" s="289">
        <v>1928017870381.6116</v>
      </c>
      <c r="I484" s="229"/>
    </row>
    <row r="485" spans="1:9" x14ac:dyDescent="0.25">
      <c r="A485" s="358"/>
      <c r="B485" s="358"/>
      <c r="C485" s="231" t="s">
        <v>94</v>
      </c>
      <c r="D485" s="244">
        <v>1.215459684961278</v>
      </c>
      <c r="E485" s="245">
        <v>661976263939.78711</v>
      </c>
      <c r="F485" s="264">
        <v>1</v>
      </c>
      <c r="G485" s="245">
        <v>-2067862576111.98</v>
      </c>
      <c r="H485" s="289">
        <v>2067862576114.4111</v>
      </c>
      <c r="I485" s="229"/>
    </row>
    <row r="486" spans="1:9" x14ac:dyDescent="0.25">
      <c r="A486" s="358"/>
      <c r="B486" s="357"/>
      <c r="C486" s="247" t="s">
        <v>105</v>
      </c>
      <c r="D486" s="248">
        <v>5.8221022864785592</v>
      </c>
      <c r="E486" s="249">
        <v>599559214861.64954</v>
      </c>
      <c r="F486" s="268">
        <v>1</v>
      </c>
      <c r="G486" s="249">
        <v>-1872885978106.8125</v>
      </c>
      <c r="H486" s="290">
        <v>1872885978118.4565</v>
      </c>
      <c r="I486" s="229"/>
    </row>
    <row r="487" spans="1:9" x14ac:dyDescent="0.25">
      <c r="A487" s="358"/>
      <c r="B487" s="357" t="s">
        <v>94</v>
      </c>
      <c r="C487" s="231" t="s">
        <v>26</v>
      </c>
      <c r="D487" s="244">
        <v>-1413211327251.4119</v>
      </c>
      <c r="E487" s="245">
        <v>742421210135.54492</v>
      </c>
      <c r="F487" s="264">
        <v>1</v>
      </c>
      <c r="G487" s="245">
        <v>-3732365532290.4121</v>
      </c>
      <c r="H487" s="289">
        <v>905942877787.58813</v>
      </c>
      <c r="I487" s="229"/>
    </row>
    <row r="488" spans="1:9" x14ac:dyDescent="0.25">
      <c r="A488" s="358"/>
      <c r="B488" s="358"/>
      <c r="C488" s="231" t="s">
        <v>101</v>
      </c>
      <c r="D488" s="244">
        <v>8.9796133103364237</v>
      </c>
      <c r="E488" s="245">
        <v>773585190134.62488</v>
      </c>
      <c r="F488" s="264">
        <v>1</v>
      </c>
      <c r="G488" s="245">
        <v>-2416503357066.5342</v>
      </c>
      <c r="H488" s="289">
        <v>2416503357084.4932</v>
      </c>
      <c r="I488" s="229"/>
    </row>
    <row r="489" spans="1:9" x14ac:dyDescent="0.25">
      <c r="A489" s="358"/>
      <c r="B489" s="358"/>
      <c r="C489" s="231" t="s">
        <v>19</v>
      </c>
      <c r="D489" s="244">
        <v>-20.902936017966141</v>
      </c>
      <c r="E489" s="245">
        <v>661976263939.78711</v>
      </c>
      <c r="F489" s="264">
        <v>1</v>
      </c>
      <c r="G489" s="245">
        <v>-2067862576134.0984</v>
      </c>
      <c r="H489" s="289">
        <v>2067862576092.2927</v>
      </c>
      <c r="I489" s="229"/>
    </row>
    <row r="490" spans="1:9" x14ac:dyDescent="0.25">
      <c r="A490" s="358"/>
      <c r="B490" s="358"/>
      <c r="C490" s="231" t="s">
        <v>49</v>
      </c>
      <c r="D490" s="244">
        <v>-84.592804450788549</v>
      </c>
      <c r="E490" s="245">
        <v>756745769218.60742</v>
      </c>
      <c r="F490" s="264">
        <v>1</v>
      </c>
      <c r="G490" s="245">
        <v>-2363900854302.3638</v>
      </c>
      <c r="H490" s="289">
        <v>2363900854133.1782</v>
      </c>
      <c r="I490" s="229"/>
    </row>
    <row r="491" spans="1:9" x14ac:dyDescent="0.25">
      <c r="A491" s="358"/>
      <c r="B491" s="358"/>
      <c r="C491" s="231" t="s">
        <v>31</v>
      </c>
      <c r="D491" s="244">
        <v>-1.215459684961278</v>
      </c>
      <c r="E491" s="245">
        <v>661976263939.78711</v>
      </c>
      <c r="F491" s="264">
        <v>1</v>
      </c>
      <c r="G491" s="245">
        <v>-2067862576114.4111</v>
      </c>
      <c r="H491" s="289">
        <v>2067862576111.98</v>
      </c>
      <c r="I491" s="229"/>
    </row>
    <row r="492" spans="1:9" x14ac:dyDescent="0.25">
      <c r="A492" s="358"/>
      <c r="B492" s="357"/>
      <c r="C492" s="247" t="s">
        <v>105</v>
      </c>
      <c r="D492" s="248">
        <v>4.6066426015172812</v>
      </c>
      <c r="E492" s="249">
        <v>742421210135.54492</v>
      </c>
      <c r="F492" s="268">
        <v>1</v>
      </c>
      <c r="G492" s="249">
        <v>-2319154205034.3936</v>
      </c>
      <c r="H492" s="290">
        <v>2319154205043.6064</v>
      </c>
      <c r="I492" s="229"/>
    </row>
    <row r="493" spans="1:9" x14ac:dyDescent="0.25">
      <c r="A493" s="358"/>
      <c r="B493" s="357" t="s">
        <v>105</v>
      </c>
      <c r="C493" s="231" t="s">
        <v>26</v>
      </c>
      <c r="D493" s="244">
        <v>-1413211327256.0186</v>
      </c>
      <c r="E493" s="245">
        <v>687348478840.94873</v>
      </c>
      <c r="F493" s="264">
        <v>0.89421637489668293</v>
      </c>
      <c r="G493" s="245">
        <v>-3560330904753.1582</v>
      </c>
      <c r="H493" s="289">
        <v>733908250241.12109</v>
      </c>
      <c r="I493" s="229"/>
    </row>
    <row r="494" spans="1:9" x14ac:dyDescent="0.25">
      <c r="A494" s="358"/>
      <c r="B494" s="358"/>
      <c r="C494" s="231" t="s">
        <v>101</v>
      </c>
      <c r="D494" s="244">
        <v>4.3729707088191425</v>
      </c>
      <c r="E494" s="245">
        <v>720897166384.68127</v>
      </c>
      <c r="F494" s="264">
        <v>1</v>
      </c>
      <c r="G494" s="245">
        <v>-2251918010953.9844</v>
      </c>
      <c r="H494" s="289">
        <v>2251918010962.7305</v>
      </c>
      <c r="I494" s="229"/>
    </row>
    <row r="495" spans="1:9" x14ac:dyDescent="0.25">
      <c r="A495" s="358"/>
      <c r="B495" s="358"/>
      <c r="C495" s="231" t="s">
        <v>19</v>
      </c>
      <c r="D495" s="244">
        <v>-25.50957861948342</v>
      </c>
      <c r="E495" s="245">
        <v>599559214861.64954</v>
      </c>
      <c r="F495" s="264">
        <v>1</v>
      </c>
      <c r="G495" s="245">
        <v>-1872885978138.144</v>
      </c>
      <c r="H495" s="289">
        <v>1872885978087.125</v>
      </c>
      <c r="I495" s="229"/>
    </row>
    <row r="496" spans="1:9" x14ac:dyDescent="0.25">
      <c r="A496" s="358"/>
      <c r="B496" s="358"/>
      <c r="C496" s="231" t="s">
        <v>49</v>
      </c>
      <c r="D496" s="244">
        <v>-89.199447052305828</v>
      </c>
      <c r="E496" s="245">
        <v>702796440896.01147</v>
      </c>
      <c r="F496" s="264">
        <v>1</v>
      </c>
      <c r="G496" s="245">
        <v>-2195375480933.6326</v>
      </c>
      <c r="H496" s="289">
        <v>2195375480755.2336</v>
      </c>
      <c r="I496" s="229"/>
    </row>
    <row r="497" spans="1:9" x14ac:dyDescent="0.25">
      <c r="A497" s="358"/>
      <c r="B497" s="358"/>
      <c r="C497" s="231" t="s">
        <v>31</v>
      </c>
      <c r="D497" s="244">
        <v>-5.8221022864785592</v>
      </c>
      <c r="E497" s="245">
        <v>599559214861.64954</v>
      </c>
      <c r="F497" s="264">
        <v>1</v>
      </c>
      <c r="G497" s="245">
        <v>-1872885978118.4565</v>
      </c>
      <c r="H497" s="289">
        <v>1872885978106.8125</v>
      </c>
      <c r="I497" s="229"/>
    </row>
    <row r="498" spans="1:9" x14ac:dyDescent="0.25">
      <c r="A498" s="357"/>
      <c r="B498" s="357"/>
      <c r="C498" s="247" t="s">
        <v>94</v>
      </c>
      <c r="D498" s="248">
        <v>-4.6066426015172812</v>
      </c>
      <c r="E498" s="249">
        <v>742421210135.54492</v>
      </c>
      <c r="F498" s="268">
        <v>1</v>
      </c>
      <c r="G498" s="249">
        <v>-2319154205043.6064</v>
      </c>
      <c r="H498" s="290">
        <v>2319154205034.3936</v>
      </c>
      <c r="I498" s="229"/>
    </row>
    <row r="499" spans="1:9" x14ac:dyDescent="0.25">
      <c r="A499" s="357" t="s">
        <v>15</v>
      </c>
      <c r="B499" s="357" t="s">
        <v>26</v>
      </c>
      <c r="C499" s="231" t="s">
        <v>101</v>
      </c>
      <c r="D499" s="244">
        <v>-3.91592296055376E+16</v>
      </c>
      <c r="E499" s="245">
        <v>1.6497965070260664E+16</v>
      </c>
      <c r="F499" s="264">
        <v>0.4131426997146555</v>
      </c>
      <c r="G499" s="245">
        <v>-9.069510242939744E+16</v>
      </c>
      <c r="H499" s="289">
        <v>1.237664321832224E+16</v>
      </c>
      <c r="I499" s="229"/>
    </row>
    <row r="500" spans="1:9" x14ac:dyDescent="0.25">
      <c r="A500" s="358"/>
      <c r="B500" s="358"/>
      <c r="C500" s="231" t="s">
        <v>19</v>
      </c>
      <c r="D500" s="244">
        <v>8632438666271.583</v>
      </c>
      <c r="E500" s="245">
        <v>1.3721106761934686E+16</v>
      </c>
      <c r="F500" s="264">
        <v>1</v>
      </c>
      <c r="G500" s="245">
        <v>-4.2852969587655432E+16</v>
      </c>
      <c r="H500" s="289">
        <v>4.2870234464987976E+16</v>
      </c>
      <c r="I500" s="229"/>
    </row>
    <row r="501" spans="1:9" x14ac:dyDescent="0.25">
      <c r="A501" s="358"/>
      <c r="B501" s="358"/>
      <c r="C501" s="231" t="s">
        <v>49</v>
      </c>
      <c r="D501" s="244">
        <v>8632438666003.8252</v>
      </c>
      <c r="E501" s="245">
        <v>1.6083724106662398E+16</v>
      </c>
      <c r="F501" s="264">
        <v>1</v>
      </c>
      <c r="G501" s="245">
        <v>-5.0233246275767824E+16</v>
      </c>
      <c r="H501" s="289">
        <v>5.0250511153099824E+16</v>
      </c>
      <c r="I501" s="229"/>
    </row>
    <row r="502" spans="1:9" x14ac:dyDescent="0.25">
      <c r="A502" s="358"/>
      <c r="B502" s="358"/>
      <c r="C502" s="231" t="s">
        <v>31</v>
      </c>
      <c r="D502" s="244">
        <v>8632438666314.0703</v>
      </c>
      <c r="E502" s="245">
        <v>1.3721106761934686E+16</v>
      </c>
      <c r="F502" s="264">
        <v>1</v>
      </c>
      <c r="G502" s="245">
        <v>-4.2852969587655392E+16</v>
      </c>
      <c r="H502" s="289">
        <v>4.2870234464988016E+16</v>
      </c>
      <c r="I502" s="229"/>
    </row>
    <row r="503" spans="1:9" x14ac:dyDescent="0.25">
      <c r="A503" s="358"/>
      <c r="B503" s="358"/>
      <c r="C503" s="231" t="s">
        <v>94</v>
      </c>
      <c r="D503" s="244">
        <v>8632438666251.2451</v>
      </c>
      <c r="E503" s="245">
        <v>1.6990549780717168E+16</v>
      </c>
      <c r="F503" s="264">
        <v>1</v>
      </c>
      <c r="G503" s="245">
        <v>-5.3065962456973504E+16</v>
      </c>
      <c r="H503" s="289">
        <v>5.3083227334306E+16</v>
      </c>
      <c r="I503" s="229"/>
    </row>
    <row r="504" spans="1:9" x14ac:dyDescent="0.25">
      <c r="A504" s="358"/>
      <c r="B504" s="357"/>
      <c r="C504" s="247" t="s">
        <v>105</v>
      </c>
      <c r="D504" s="248">
        <v>8632438666348.8301</v>
      </c>
      <c r="E504" s="249">
        <v>1.5730192493174074E+16</v>
      </c>
      <c r="F504" s="268">
        <v>1</v>
      </c>
      <c r="G504" s="249">
        <v>-4.91288943030026E+16</v>
      </c>
      <c r="H504" s="290">
        <v>4.9146159180335304E+16</v>
      </c>
      <c r="I504" s="229"/>
    </row>
    <row r="505" spans="1:9" x14ac:dyDescent="0.25">
      <c r="A505" s="358"/>
      <c r="B505" s="357" t="s">
        <v>101</v>
      </c>
      <c r="C505" s="231" t="s">
        <v>26</v>
      </c>
      <c r="D505" s="244">
        <v>3.91592296055376E+16</v>
      </c>
      <c r="E505" s="245">
        <v>1.6497965070260664E+16</v>
      </c>
      <c r="F505" s="264">
        <v>0.4131426997146555</v>
      </c>
      <c r="G505" s="245">
        <v>-1.237664321832224E+16</v>
      </c>
      <c r="H505" s="289">
        <v>9.069510242939744E+16</v>
      </c>
      <c r="I505" s="229"/>
    </row>
    <row r="506" spans="1:9" x14ac:dyDescent="0.25">
      <c r="A506" s="358"/>
      <c r="B506" s="358"/>
      <c r="C506" s="231" t="s">
        <v>19</v>
      </c>
      <c r="D506" s="244">
        <v>3.9167862044203872E+16</v>
      </c>
      <c r="E506" s="245">
        <v>1.4594953455206384E+16</v>
      </c>
      <c r="F506" s="264">
        <v>0.18103118672045743</v>
      </c>
      <c r="G506" s="245">
        <v>-6423437363595504</v>
      </c>
      <c r="H506" s="289">
        <v>8.4759161452003248E+16</v>
      </c>
      <c r="I506" s="229"/>
    </row>
    <row r="507" spans="1:9" x14ac:dyDescent="0.25">
      <c r="A507" s="358"/>
      <c r="B507" s="358"/>
      <c r="C507" s="231" t="s">
        <v>49</v>
      </c>
      <c r="D507" s="244">
        <v>3.91678620442036E+16</v>
      </c>
      <c r="E507" s="245">
        <v>1.6835381692330714E+16</v>
      </c>
      <c r="F507" s="264">
        <v>0.46541663216063256</v>
      </c>
      <c r="G507" s="245">
        <v>-1.3422023201770288E+16</v>
      </c>
      <c r="H507" s="289">
        <v>9.1757747290177488E+16</v>
      </c>
      <c r="I507" s="229"/>
    </row>
    <row r="508" spans="1:9" x14ac:dyDescent="0.25">
      <c r="A508" s="358"/>
      <c r="B508" s="358"/>
      <c r="C508" s="231" t="s">
        <v>31</v>
      </c>
      <c r="D508" s="244">
        <v>3.9167862044203912E+16</v>
      </c>
      <c r="E508" s="245">
        <v>1.4594953455206384E+16</v>
      </c>
      <c r="F508" s="264">
        <v>0.18103118672045743</v>
      </c>
      <c r="G508" s="245">
        <v>-6423437363595464</v>
      </c>
      <c r="H508" s="289">
        <v>8.4759161452003296E+16</v>
      </c>
      <c r="I508" s="229"/>
    </row>
    <row r="509" spans="1:9" x14ac:dyDescent="0.25">
      <c r="A509" s="358"/>
      <c r="B509" s="358"/>
      <c r="C509" s="231" t="s">
        <v>94</v>
      </c>
      <c r="D509" s="244">
        <v>3.9167862044203848E+16</v>
      </c>
      <c r="E509" s="245">
        <v>1.7703747553505708E+16</v>
      </c>
      <c r="F509" s="264">
        <v>0.6171233699539419</v>
      </c>
      <c r="G509" s="245">
        <v>-1.6134599716237648E+16</v>
      </c>
      <c r="H509" s="289">
        <v>9.4470323804645344E+16</v>
      </c>
      <c r="I509" s="229"/>
    </row>
    <row r="510" spans="1:9" x14ac:dyDescent="0.25">
      <c r="A510" s="358"/>
      <c r="B510" s="357"/>
      <c r="C510" s="247" t="s">
        <v>105</v>
      </c>
      <c r="D510" s="248">
        <v>3.9167862044203944E+16</v>
      </c>
      <c r="E510" s="249">
        <v>1.6497965070260664E+16</v>
      </c>
      <c r="F510" s="268">
        <v>0.41259200705032806</v>
      </c>
      <c r="G510" s="249">
        <v>-1.2368010779655896E+16</v>
      </c>
      <c r="H510" s="290">
        <v>9.0703734868063776E+16</v>
      </c>
      <c r="I510" s="229"/>
    </row>
    <row r="511" spans="1:9" x14ac:dyDescent="0.25">
      <c r="A511" s="358"/>
      <c r="B511" s="357" t="s">
        <v>19</v>
      </c>
      <c r="C511" s="231" t="s">
        <v>26</v>
      </c>
      <c r="D511" s="244">
        <v>-8632438666271.583</v>
      </c>
      <c r="E511" s="245">
        <v>1.3721106761934686E+16</v>
      </c>
      <c r="F511" s="264">
        <v>1</v>
      </c>
      <c r="G511" s="245">
        <v>-4.2870234464987976E+16</v>
      </c>
      <c r="H511" s="289">
        <v>4.2852969587655432E+16</v>
      </c>
      <c r="I511" s="229"/>
    </row>
    <row r="512" spans="1:9" x14ac:dyDescent="0.25">
      <c r="A512" s="358"/>
      <c r="B512" s="358"/>
      <c r="C512" s="231" t="s">
        <v>101</v>
      </c>
      <c r="D512" s="244">
        <v>-3.9167862044203872E+16</v>
      </c>
      <c r="E512" s="245">
        <v>1.4594953455206384E+16</v>
      </c>
      <c r="F512" s="264">
        <v>0.18103118672045743</v>
      </c>
      <c r="G512" s="245">
        <v>-8.4759161452003248E+16</v>
      </c>
      <c r="H512" s="289">
        <v>6423437363595504</v>
      </c>
      <c r="I512" s="229"/>
    </row>
    <row r="513" spans="1:9" x14ac:dyDescent="0.25">
      <c r="A513" s="358"/>
      <c r="B513" s="358"/>
      <c r="C513" s="231" t="s">
        <v>49</v>
      </c>
      <c r="D513" s="244">
        <v>-267.75815360301067</v>
      </c>
      <c r="E513" s="245">
        <v>1.4125013134129572E+16</v>
      </c>
      <c r="F513" s="264">
        <v>1</v>
      </c>
      <c r="G513" s="245">
        <v>-4.412331323382748E+16</v>
      </c>
      <c r="H513" s="289">
        <v>4.4123313233826952E+16</v>
      </c>
      <c r="I513" s="229"/>
    </row>
    <row r="514" spans="1:9" x14ac:dyDescent="0.25">
      <c r="A514" s="358"/>
      <c r="B514" s="358"/>
      <c r="C514" s="231" t="s">
        <v>31</v>
      </c>
      <c r="D514" s="244">
        <v>42.486690925093214</v>
      </c>
      <c r="E514" s="245">
        <v>1.1362155854964742E+16</v>
      </c>
      <c r="F514" s="264">
        <v>1</v>
      </c>
      <c r="G514" s="245">
        <v>-3.549277845192364E+16</v>
      </c>
      <c r="H514" s="289">
        <v>3.5492778451923728E+16</v>
      </c>
      <c r="I514" s="229"/>
    </row>
    <row r="515" spans="1:9" x14ac:dyDescent="0.25">
      <c r="A515" s="358"/>
      <c r="B515" s="358"/>
      <c r="C515" s="231" t="s">
        <v>94</v>
      </c>
      <c r="D515" s="244">
        <v>-20.337738944423762</v>
      </c>
      <c r="E515" s="245">
        <v>1.5149541139952988E+16</v>
      </c>
      <c r="F515" s="264">
        <v>1</v>
      </c>
      <c r="G515" s="245">
        <v>-4.7323704602564936E+16</v>
      </c>
      <c r="H515" s="289">
        <v>4.7323704602564888E+16</v>
      </c>
      <c r="I515" s="229"/>
    </row>
    <row r="516" spans="1:9" x14ac:dyDescent="0.25">
      <c r="A516" s="358"/>
      <c r="B516" s="357"/>
      <c r="C516" s="247" t="s">
        <v>105</v>
      </c>
      <c r="D516" s="248">
        <v>77.2467630104845</v>
      </c>
      <c r="E516" s="249">
        <v>1.3721106761934686E+16</v>
      </c>
      <c r="F516" s="268">
        <v>1</v>
      </c>
      <c r="G516" s="249">
        <v>-4.2861602026321624E+16</v>
      </c>
      <c r="H516" s="290">
        <v>4.2861602026321784E+16</v>
      </c>
      <c r="I516" s="229"/>
    </row>
    <row r="517" spans="1:9" x14ac:dyDescent="0.25">
      <c r="A517" s="358"/>
      <c r="B517" s="357" t="s">
        <v>49</v>
      </c>
      <c r="C517" s="231" t="s">
        <v>26</v>
      </c>
      <c r="D517" s="244">
        <v>-8632438666003.8252</v>
      </c>
      <c r="E517" s="245">
        <v>1.6083724106662398E+16</v>
      </c>
      <c r="F517" s="264">
        <v>1</v>
      </c>
      <c r="G517" s="245">
        <v>-5.0250511153099824E+16</v>
      </c>
      <c r="H517" s="289">
        <v>5.0233246275767824E+16</v>
      </c>
      <c r="I517" s="229"/>
    </row>
    <row r="518" spans="1:9" x14ac:dyDescent="0.25">
      <c r="A518" s="358"/>
      <c r="B518" s="358"/>
      <c r="C518" s="231" t="s">
        <v>101</v>
      </c>
      <c r="D518" s="244">
        <v>-3.91678620442036E+16</v>
      </c>
      <c r="E518" s="245">
        <v>1.6835381692330714E+16</v>
      </c>
      <c r="F518" s="264">
        <v>0.46541663216063256</v>
      </c>
      <c r="G518" s="245">
        <v>-9.1757747290177488E+16</v>
      </c>
      <c r="H518" s="289">
        <v>1.3422023201770288E+16</v>
      </c>
      <c r="I518" s="229"/>
    </row>
    <row r="519" spans="1:9" x14ac:dyDescent="0.25">
      <c r="A519" s="358"/>
      <c r="B519" s="358"/>
      <c r="C519" s="231" t="s">
        <v>19</v>
      </c>
      <c r="D519" s="244">
        <v>267.75815360301067</v>
      </c>
      <c r="E519" s="245">
        <v>1.4125013134129572E+16</v>
      </c>
      <c r="F519" s="264">
        <v>1</v>
      </c>
      <c r="G519" s="245">
        <v>-4.4123313233826952E+16</v>
      </c>
      <c r="H519" s="289">
        <v>4.412331323382748E+16</v>
      </c>
      <c r="I519" s="229"/>
    </row>
    <row r="520" spans="1:9" x14ac:dyDescent="0.25">
      <c r="A520" s="358"/>
      <c r="B520" s="358"/>
      <c r="C520" s="231" t="s">
        <v>31</v>
      </c>
      <c r="D520" s="244">
        <v>310.2448445281039</v>
      </c>
      <c r="E520" s="245">
        <v>1.4125013134129572E+16</v>
      </c>
      <c r="F520" s="264">
        <v>1</v>
      </c>
      <c r="G520" s="245">
        <v>-4.4123313233826904E+16</v>
      </c>
      <c r="H520" s="289">
        <v>4.4123313233827528E+16</v>
      </c>
      <c r="I520" s="229"/>
    </row>
    <row r="521" spans="1:9" x14ac:dyDescent="0.25">
      <c r="A521" s="358"/>
      <c r="B521" s="358"/>
      <c r="C521" s="231" t="s">
        <v>94</v>
      </c>
      <c r="D521" s="244">
        <v>247.42041465858691</v>
      </c>
      <c r="E521" s="245">
        <v>1.731837195344734E+16</v>
      </c>
      <c r="F521" s="264">
        <v>1</v>
      </c>
      <c r="G521" s="245">
        <v>-5.4098636450504832E+16</v>
      </c>
      <c r="H521" s="289">
        <v>5.4098636450505328E+16</v>
      </c>
      <c r="I521" s="229"/>
    </row>
    <row r="522" spans="1:9" x14ac:dyDescent="0.25">
      <c r="A522" s="358"/>
      <c r="B522" s="357"/>
      <c r="C522" s="247" t="s">
        <v>105</v>
      </c>
      <c r="D522" s="248">
        <v>345.0049166134952</v>
      </c>
      <c r="E522" s="249">
        <v>1.6083724106662398E+16</v>
      </c>
      <c r="F522" s="268">
        <v>1</v>
      </c>
      <c r="G522" s="249">
        <v>-5.024187871443348E+16</v>
      </c>
      <c r="H522" s="290">
        <v>5.0241878714434168E+16</v>
      </c>
      <c r="I522" s="229"/>
    </row>
    <row r="523" spans="1:9" x14ac:dyDescent="0.25">
      <c r="A523" s="358"/>
      <c r="B523" s="357" t="s">
        <v>31</v>
      </c>
      <c r="C523" s="231" t="s">
        <v>26</v>
      </c>
      <c r="D523" s="244">
        <v>-8632438666314.0703</v>
      </c>
      <c r="E523" s="245">
        <v>1.3721106761934686E+16</v>
      </c>
      <c r="F523" s="264">
        <v>1</v>
      </c>
      <c r="G523" s="245">
        <v>-4.2870234464988016E+16</v>
      </c>
      <c r="H523" s="289">
        <v>4.2852969587655392E+16</v>
      </c>
      <c r="I523" s="229"/>
    </row>
    <row r="524" spans="1:9" x14ac:dyDescent="0.25">
      <c r="A524" s="358"/>
      <c r="B524" s="358"/>
      <c r="C524" s="231" t="s">
        <v>101</v>
      </c>
      <c r="D524" s="244">
        <v>-3.9167862044203912E+16</v>
      </c>
      <c r="E524" s="245">
        <v>1.4594953455206384E+16</v>
      </c>
      <c r="F524" s="264">
        <v>0.18103118672045743</v>
      </c>
      <c r="G524" s="245">
        <v>-8.4759161452003296E+16</v>
      </c>
      <c r="H524" s="289">
        <v>6423437363595464</v>
      </c>
      <c r="I524" s="229"/>
    </row>
    <row r="525" spans="1:9" x14ac:dyDescent="0.25">
      <c r="A525" s="358"/>
      <c r="B525" s="358"/>
      <c r="C525" s="231" t="s">
        <v>19</v>
      </c>
      <c r="D525" s="244">
        <v>-42.486690925093214</v>
      </c>
      <c r="E525" s="245">
        <v>1.1362155854964742E+16</v>
      </c>
      <c r="F525" s="264">
        <v>1</v>
      </c>
      <c r="G525" s="245">
        <v>-3.5492778451923728E+16</v>
      </c>
      <c r="H525" s="289">
        <v>3.549277845192364E+16</v>
      </c>
      <c r="I525" s="229"/>
    </row>
    <row r="526" spans="1:9" x14ac:dyDescent="0.25">
      <c r="A526" s="358"/>
      <c r="B526" s="358"/>
      <c r="C526" s="231" t="s">
        <v>49</v>
      </c>
      <c r="D526" s="244">
        <v>-310.2448445281039</v>
      </c>
      <c r="E526" s="245">
        <v>1.4125013134129572E+16</v>
      </c>
      <c r="F526" s="264">
        <v>1</v>
      </c>
      <c r="G526" s="245">
        <v>-4.4123313233827528E+16</v>
      </c>
      <c r="H526" s="289">
        <v>4.4123313233826904E+16</v>
      </c>
      <c r="I526" s="229"/>
    </row>
    <row r="527" spans="1:9" x14ac:dyDescent="0.25">
      <c r="A527" s="358"/>
      <c r="B527" s="358"/>
      <c r="C527" s="231" t="s">
        <v>94</v>
      </c>
      <c r="D527" s="244">
        <v>-62.824429869516976</v>
      </c>
      <c r="E527" s="245">
        <v>1.5149541139952988E+16</v>
      </c>
      <c r="F527" s="264">
        <v>1</v>
      </c>
      <c r="G527" s="245">
        <v>-4.7323704602564976E+16</v>
      </c>
      <c r="H527" s="289">
        <v>4.7323704602564848E+16</v>
      </c>
      <c r="I527" s="229"/>
    </row>
    <row r="528" spans="1:9" x14ac:dyDescent="0.25">
      <c r="A528" s="358"/>
      <c r="B528" s="357"/>
      <c r="C528" s="247" t="s">
        <v>105</v>
      </c>
      <c r="D528" s="248">
        <v>34.760072085391286</v>
      </c>
      <c r="E528" s="249">
        <v>1.3721106761934686E+16</v>
      </c>
      <c r="F528" s="268">
        <v>1</v>
      </c>
      <c r="G528" s="249">
        <v>-4.2861602026321672E+16</v>
      </c>
      <c r="H528" s="290">
        <v>4.2861602026321736E+16</v>
      </c>
      <c r="I528" s="229"/>
    </row>
    <row r="529" spans="1:9" x14ac:dyDescent="0.25">
      <c r="A529" s="358"/>
      <c r="B529" s="357" t="s">
        <v>94</v>
      </c>
      <c r="C529" s="231" t="s">
        <v>26</v>
      </c>
      <c r="D529" s="244">
        <v>-8632438666251.2451</v>
      </c>
      <c r="E529" s="245">
        <v>1.6990549780717168E+16</v>
      </c>
      <c r="F529" s="264">
        <v>1</v>
      </c>
      <c r="G529" s="245">
        <v>-5.3083227334306E+16</v>
      </c>
      <c r="H529" s="289">
        <v>5.3065962456973504E+16</v>
      </c>
      <c r="I529" s="229"/>
    </row>
    <row r="530" spans="1:9" x14ac:dyDescent="0.25">
      <c r="A530" s="358"/>
      <c r="B530" s="358"/>
      <c r="C530" s="231" t="s">
        <v>101</v>
      </c>
      <c r="D530" s="244">
        <v>-3.9167862044203848E+16</v>
      </c>
      <c r="E530" s="245">
        <v>1.7703747553505708E+16</v>
      </c>
      <c r="F530" s="264">
        <v>0.6171233699539419</v>
      </c>
      <c r="G530" s="245">
        <v>-9.4470323804645344E+16</v>
      </c>
      <c r="H530" s="289">
        <v>1.6134599716237648E+16</v>
      </c>
      <c r="I530" s="229"/>
    </row>
    <row r="531" spans="1:9" x14ac:dyDescent="0.25">
      <c r="A531" s="358"/>
      <c r="B531" s="358"/>
      <c r="C531" s="231" t="s">
        <v>19</v>
      </c>
      <c r="D531" s="244">
        <v>20.337738944423762</v>
      </c>
      <c r="E531" s="245">
        <v>1.5149541139952988E+16</v>
      </c>
      <c r="F531" s="264">
        <v>1</v>
      </c>
      <c r="G531" s="245">
        <v>-4.7323704602564888E+16</v>
      </c>
      <c r="H531" s="289">
        <v>4.7323704602564936E+16</v>
      </c>
      <c r="I531" s="229"/>
    </row>
    <row r="532" spans="1:9" x14ac:dyDescent="0.25">
      <c r="A532" s="358"/>
      <c r="B532" s="358"/>
      <c r="C532" s="231" t="s">
        <v>49</v>
      </c>
      <c r="D532" s="244">
        <v>-247.42041465858691</v>
      </c>
      <c r="E532" s="245">
        <v>1.731837195344734E+16</v>
      </c>
      <c r="F532" s="264">
        <v>1</v>
      </c>
      <c r="G532" s="245">
        <v>-5.4098636450505328E+16</v>
      </c>
      <c r="H532" s="289">
        <v>5.4098636450504832E+16</v>
      </c>
      <c r="I532" s="229"/>
    </row>
    <row r="533" spans="1:9" x14ac:dyDescent="0.25">
      <c r="A533" s="358"/>
      <c r="B533" s="358"/>
      <c r="C533" s="231" t="s">
        <v>31</v>
      </c>
      <c r="D533" s="244">
        <v>62.824429869516976</v>
      </c>
      <c r="E533" s="245">
        <v>1.5149541139952988E+16</v>
      </c>
      <c r="F533" s="264">
        <v>1</v>
      </c>
      <c r="G533" s="245">
        <v>-4.7323704602564848E+16</v>
      </c>
      <c r="H533" s="289">
        <v>4.7323704602564976E+16</v>
      </c>
      <c r="I533" s="229"/>
    </row>
    <row r="534" spans="1:9" x14ac:dyDescent="0.25">
      <c r="A534" s="358"/>
      <c r="B534" s="357"/>
      <c r="C534" s="247" t="s">
        <v>105</v>
      </c>
      <c r="D534" s="248">
        <v>97.584501954908262</v>
      </c>
      <c r="E534" s="249">
        <v>1.6990549780717168E+16</v>
      </c>
      <c r="F534" s="268">
        <v>1</v>
      </c>
      <c r="G534" s="249">
        <v>-5.3074594895639656E+16</v>
      </c>
      <c r="H534" s="290">
        <v>5.3074594895639848E+16</v>
      </c>
      <c r="I534" s="229"/>
    </row>
    <row r="535" spans="1:9" x14ac:dyDescent="0.25">
      <c r="A535" s="358"/>
      <c r="B535" s="357" t="s">
        <v>105</v>
      </c>
      <c r="C535" s="231" t="s">
        <v>26</v>
      </c>
      <c r="D535" s="244">
        <v>-8632438666348.8301</v>
      </c>
      <c r="E535" s="245">
        <v>1.5730192493174074E+16</v>
      </c>
      <c r="F535" s="264">
        <v>1</v>
      </c>
      <c r="G535" s="245">
        <v>-4.9146159180335304E+16</v>
      </c>
      <c r="H535" s="289">
        <v>4.91288943030026E+16</v>
      </c>
      <c r="I535" s="229"/>
    </row>
    <row r="536" spans="1:9" x14ac:dyDescent="0.25">
      <c r="A536" s="358"/>
      <c r="B536" s="358"/>
      <c r="C536" s="231" t="s">
        <v>101</v>
      </c>
      <c r="D536" s="244">
        <v>-3.9167862044203944E+16</v>
      </c>
      <c r="E536" s="245">
        <v>1.6497965070260664E+16</v>
      </c>
      <c r="F536" s="264">
        <v>0.41259200705032806</v>
      </c>
      <c r="G536" s="245">
        <v>-9.0703734868063776E+16</v>
      </c>
      <c r="H536" s="289">
        <v>1.2368010779655896E+16</v>
      </c>
      <c r="I536" s="229"/>
    </row>
    <row r="537" spans="1:9" x14ac:dyDescent="0.25">
      <c r="A537" s="358"/>
      <c r="B537" s="358"/>
      <c r="C537" s="231" t="s">
        <v>19</v>
      </c>
      <c r="D537" s="244">
        <v>-77.2467630104845</v>
      </c>
      <c r="E537" s="245">
        <v>1.3721106761934686E+16</v>
      </c>
      <c r="F537" s="264">
        <v>1</v>
      </c>
      <c r="G537" s="245">
        <v>-4.2861602026321784E+16</v>
      </c>
      <c r="H537" s="289">
        <v>4.2861602026321624E+16</v>
      </c>
      <c r="I537" s="229"/>
    </row>
    <row r="538" spans="1:9" x14ac:dyDescent="0.25">
      <c r="A538" s="358"/>
      <c r="B538" s="358"/>
      <c r="C538" s="231" t="s">
        <v>49</v>
      </c>
      <c r="D538" s="244">
        <v>-345.0049166134952</v>
      </c>
      <c r="E538" s="245">
        <v>1.6083724106662398E+16</v>
      </c>
      <c r="F538" s="264">
        <v>1</v>
      </c>
      <c r="G538" s="245">
        <v>-5.0241878714434168E+16</v>
      </c>
      <c r="H538" s="289">
        <v>5.024187871443348E+16</v>
      </c>
      <c r="I538" s="229"/>
    </row>
    <row r="539" spans="1:9" x14ac:dyDescent="0.25">
      <c r="A539" s="358"/>
      <c r="B539" s="358"/>
      <c r="C539" s="231" t="s">
        <v>31</v>
      </c>
      <c r="D539" s="244">
        <v>-34.760072085391286</v>
      </c>
      <c r="E539" s="245">
        <v>1.3721106761934686E+16</v>
      </c>
      <c r="F539" s="264">
        <v>1</v>
      </c>
      <c r="G539" s="245">
        <v>-4.2861602026321736E+16</v>
      </c>
      <c r="H539" s="289">
        <v>4.2861602026321672E+16</v>
      </c>
      <c r="I539" s="229"/>
    </row>
    <row r="540" spans="1:9" x14ac:dyDescent="0.25">
      <c r="A540" s="359"/>
      <c r="B540" s="359"/>
      <c r="C540" s="233" t="s">
        <v>94</v>
      </c>
      <c r="D540" s="251">
        <v>-97.584501954908262</v>
      </c>
      <c r="E540" s="252">
        <v>1.6990549780717168E+16</v>
      </c>
      <c r="F540" s="272">
        <v>1</v>
      </c>
      <c r="G540" s="252">
        <v>-5.3074594895639848E+16</v>
      </c>
      <c r="H540" s="291">
        <v>5.3074594895639656E+16</v>
      </c>
      <c r="I540" s="229"/>
    </row>
    <row r="541" spans="1:9" x14ac:dyDescent="0.25">
      <c r="A541" s="356" t="s">
        <v>247</v>
      </c>
      <c r="B541" s="356"/>
      <c r="C541" s="356"/>
      <c r="D541" s="356"/>
      <c r="E541" s="356"/>
      <c r="F541" s="356"/>
      <c r="G541" s="356"/>
      <c r="H541" s="356"/>
      <c r="I541" s="229"/>
    </row>
  </sheetData>
  <mergeCells count="144">
    <mergeCell ref="A13:A20"/>
    <mergeCell ref="A21:A28"/>
    <mergeCell ref="A29:A36"/>
    <mergeCell ref="A37:A44"/>
    <mergeCell ref="A46:B46"/>
    <mergeCell ref="A52:B52"/>
    <mergeCell ref="A1:C1"/>
    <mergeCell ref="A2:B2"/>
    <mergeCell ref="A3:A9"/>
    <mergeCell ref="A11:E11"/>
    <mergeCell ref="A12:B12"/>
    <mergeCell ref="A66:G66"/>
    <mergeCell ref="A67:G67"/>
    <mergeCell ref="A69:F69"/>
    <mergeCell ref="A70:B70"/>
    <mergeCell ref="A71:A74"/>
    <mergeCell ref="A75:A78"/>
    <mergeCell ref="A53:B53"/>
    <mergeCell ref="A55:G55"/>
    <mergeCell ref="A56:B56"/>
    <mergeCell ref="A57:A60"/>
    <mergeCell ref="A61:A64"/>
    <mergeCell ref="A65:G65"/>
    <mergeCell ref="A92:A95"/>
    <mergeCell ref="A96:A99"/>
    <mergeCell ref="A100:A103"/>
    <mergeCell ref="A104:A107"/>
    <mergeCell ref="A108:A111"/>
    <mergeCell ref="A112:A115"/>
    <mergeCell ref="A79:A82"/>
    <mergeCell ref="A83:A86"/>
    <mergeCell ref="A87:F87"/>
    <mergeCell ref="A88:F88"/>
    <mergeCell ref="A90:G90"/>
    <mergeCell ref="A91:B91"/>
    <mergeCell ref="A135:F135"/>
    <mergeCell ref="A136:B137"/>
    <mergeCell ref="C136:C137"/>
    <mergeCell ref="D136:D137"/>
    <mergeCell ref="E136:F136"/>
    <mergeCell ref="A138:A144"/>
    <mergeCell ref="A116:G116"/>
    <mergeCell ref="A117:G117"/>
    <mergeCell ref="A118:G118"/>
    <mergeCell ref="A119:G119"/>
    <mergeCell ref="A124:E124"/>
    <mergeCell ref="A125:A126"/>
    <mergeCell ref="B125:B126"/>
    <mergeCell ref="C125:C126"/>
    <mergeCell ref="D125:E125"/>
    <mergeCell ref="A145:A151"/>
    <mergeCell ref="A152:A158"/>
    <mergeCell ref="A159:A165"/>
    <mergeCell ref="A167:H167"/>
    <mergeCell ref="A168:C169"/>
    <mergeCell ref="D168:D169"/>
    <mergeCell ref="E168:E169"/>
    <mergeCell ref="F168:F169"/>
    <mergeCell ref="G168:H168"/>
    <mergeCell ref="A212:A253"/>
    <mergeCell ref="B212:B217"/>
    <mergeCell ref="B218:B223"/>
    <mergeCell ref="B224:B229"/>
    <mergeCell ref="B230:B235"/>
    <mergeCell ref="B236:B241"/>
    <mergeCell ref="B242:B247"/>
    <mergeCell ref="B248:B253"/>
    <mergeCell ref="A170:A211"/>
    <mergeCell ref="B170:B175"/>
    <mergeCell ref="B176:B181"/>
    <mergeCell ref="B182:B187"/>
    <mergeCell ref="B188:B193"/>
    <mergeCell ref="B194:B199"/>
    <mergeCell ref="B200:B205"/>
    <mergeCell ref="B206:B211"/>
    <mergeCell ref="A296:A337"/>
    <mergeCell ref="B296:B301"/>
    <mergeCell ref="B302:B307"/>
    <mergeCell ref="B308:B313"/>
    <mergeCell ref="B314:B319"/>
    <mergeCell ref="B320:B325"/>
    <mergeCell ref="B326:B331"/>
    <mergeCell ref="B332:B337"/>
    <mergeCell ref="A254:A295"/>
    <mergeCell ref="B254:B259"/>
    <mergeCell ref="B260:B265"/>
    <mergeCell ref="B266:B271"/>
    <mergeCell ref="B272:B277"/>
    <mergeCell ref="B278:B283"/>
    <mergeCell ref="B284:B289"/>
    <mergeCell ref="B290:B295"/>
    <mergeCell ref="A351:G351"/>
    <mergeCell ref="A352:B352"/>
    <mergeCell ref="A353:A354"/>
    <mergeCell ref="A355:A356"/>
    <mergeCell ref="A357:A358"/>
    <mergeCell ref="A359:A360"/>
    <mergeCell ref="A338:H338"/>
    <mergeCell ref="A339:H339"/>
    <mergeCell ref="A341:F341"/>
    <mergeCell ref="A347:F347"/>
    <mergeCell ref="A348:F348"/>
    <mergeCell ref="A349:F349"/>
    <mergeCell ref="A373:A414"/>
    <mergeCell ref="B373:B378"/>
    <mergeCell ref="B379:B384"/>
    <mergeCell ref="B385:B390"/>
    <mergeCell ref="B391:B396"/>
    <mergeCell ref="B397:B402"/>
    <mergeCell ref="B403:B408"/>
    <mergeCell ref="B409:B414"/>
    <mergeCell ref="A361:G361"/>
    <mergeCell ref="A369:H369"/>
    <mergeCell ref="A370:H370"/>
    <mergeCell ref="A371:C372"/>
    <mergeCell ref="D371:D372"/>
    <mergeCell ref="E371:E372"/>
    <mergeCell ref="F371:F372"/>
    <mergeCell ref="G371:H371"/>
    <mergeCell ref="A457:A498"/>
    <mergeCell ref="B457:B462"/>
    <mergeCell ref="B463:B468"/>
    <mergeCell ref="B469:B474"/>
    <mergeCell ref="B475:B480"/>
    <mergeCell ref="B481:B486"/>
    <mergeCell ref="B487:B492"/>
    <mergeCell ref="B493:B498"/>
    <mergeCell ref="A415:A456"/>
    <mergeCell ref="B415:B420"/>
    <mergeCell ref="B421:B426"/>
    <mergeCell ref="B427:B432"/>
    <mergeCell ref="B433:B438"/>
    <mergeCell ref="B439:B444"/>
    <mergeCell ref="B445:B450"/>
    <mergeCell ref="B451:B456"/>
    <mergeCell ref="A541:H541"/>
    <mergeCell ref="A499:A540"/>
    <mergeCell ref="B499:B504"/>
    <mergeCell ref="B505:B510"/>
    <mergeCell ref="B511:B516"/>
    <mergeCell ref="B517:B522"/>
    <mergeCell ref="B523:B528"/>
    <mergeCell ref="B529:B534"/>
    <mergeCell ref="B535:B5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Vietnam&amp;India</vt:lpstr>
      <vt:lpstr>Gram+</vt:lpstr>
      <vt:lpstr>Gram-</vt:lpstr>
      <vt:lpstr>Fungal</vt:lpstr>
      <vt:lpstr>Unspecified</vt:lpstr>
      <vt:lpstr>All Microbial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2025-01-13T10:00:30Z</dcterms:created>
  <dcterms:modified xsi:type="dcterms:W3CDTF">2025-03-19T21:36:19Z</dcterms:modified>
</cp:coreProperties>
</file>