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90B9EC62-65B7-42DD-9FE8-1C47590F45C1}" xr6:coauthVersionLast="36" xr6:coauthVersionMax="36" xr10:uidLastSave="{00000000-0000-0000-0000-000000000000}"/>
  <bookViews>
    <workbookView xWindow="0" yWindow="0" windowWidth="20490" windowHeight="8130" activeTab="1" xr2:uid="{091F0261-967E-4492-BEB3-A7226976BCA4}"/>
  </bookViews>
  <sheets>
    <sheet name="Vietnam_S1" sheetId="1" r:id="rId1"/>
    <sheet name="Gram+" sheetId="2" r:id="rId2"/>
    <sheet name="Gram-" sheetId="3" r:id="rId3"/>
    <sheet name="Fungal" sheetId="4" r:id="rId4"/>
    <sheet name="Unspecified" sheetId="5" r:id="rId5"/>
    <sheet name="All Microbial Group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8" i="1" l="1"/>
  <c r="R18" i="1"/>
  <c r="P18" i="1"/>
  <c r="O18" i="1"/>
  <c r="M18" i="1"/>
  <c r="L18" i="1"/>
  <c r="J18" i="1"/>
  <c r="I18" i="1"/>
  <c r="S14" i="1"/>
  <c r="R14" i="1"/>
  <c r="P14" i="1"/>
  <c r="O14" i="1"/>
  <c r="M14" i="1"/>
  <c r="L14" i="1"/>
  <c r="J14" i="1"/>
  <c r="I14" i="1"/>
  <c r="S10" i="1"/>
  <c r="R10" i="1"/>
  <c r="P10" i="1"/>
  <c r="O10" i="1"/>
  <c r="M10" i="1"/>
  <c r="L10" i="1"/>
  <c r="J10" i="1"/>
  <c r="I10" i="1"/>
  <c r="S6" i="1"/>
  <c r="R6" i="1"/>
  <c r="P6" i="1"/>
  <c r="O6" i="1"/>
  <c r="M6" i="1"/>
  <c r="L6" i="1"/>
  <c r="J6" i="1"/>
  <c r="I6" i="1"/>
  <c r="S2" i="1"/>
  <c r="R2" i="1"/>
  <c r="P2" i="1"/>
  <c r="O2" i="1"/>
  <c r="M2" i="1"/>
  <c r="L2" i="1"/>
  <c r="J2" i="1"/>
  <c r="I2" i="1"/>
</calcChain>
</file>

<file path=xl/sharedStrings.xml><?xml version="1.0" encoding="utf-8"?>
<sst xmlns="http://schemas.openxmlformats.org/spreadsheetml/2006/main" count="1175" uniqueCount="145">
  <si>
    <t>Bristol ID</t>
  </si>
  <si>
    <t>Plot</t>
  </si>
  <si>
    <t>Dept/Season</t>
  </si>
  <si>
    <t>Location</t>
  </si>
  <si>
    <t>Firmicutes</t>
  </si>
  <si>
    <t>Actinobacteria</t>
  </si>
  <si>
    <t>Total Gram +</t>
  </si>
  <si>
    <t>Average Gram +</t>
  </si>
  <si>
    <t>Gram + SEM</t>
  </si>
  <si>
    <t>Gram-</t>
  </si>
  <si>
    <t>Average Gram -</t>
  </si>
  <si>
    <t>Gram -  SEM</t>
  </si>
  <si>
    <t>Fungal</t>
  </si>
  <si>
    <t>Average Fungal</t>
  </si>
  <si>
    <t>Fungal  SEM</t>
  </si>
  <si>
    <t>Unspecified</t>
  </si>
  <si>
    <t>Average Unspecified</t>
  </si>
  <si>
    <t>Unspecified SEM</t>
  </si>
  <si>
    <t>PMM-2023-172</t>
  </si>
  <si>
    <t>control</t>
  </si>
  <si>
    <t>1m</t>
  </si>
  <si>
    <t>Vietnam</t>
  </si>
  <si>
    <t>PMM-2023-179</t>
  </si>
  <si>
    <t>PMM-2023-183</t>
  </si>
  <si>
    <t>PMM-2023-190</t>
  </si>
  <si>
    <t>PMM-2023-173</t>
  </si>
  <si>
    <t>PEVB</t>
  </si>
  <si>
    <t>PMM-2023-181</t>
  </si>
  <si>
    <t>PMM-2023-185</t>
  </si>
  <si>
    <t>PMM-2023-189</t>
  </si>
  <si>
    <t>PMM-2023-174</t>
  </si>
  <si>
    <t>BioUK</t>
  </si>
  <si>
    <t>PMM-2023-180</t>
  </si>
  <si>
    <t>BioUk</t>
  </si>
  <si>
    <t>PMM-2023-186</t>
  </si>
  <si>
    <t>PMM-2023-187</t>
  </si>
  <si>
    <t>PMM-2023-175</t>
  </si>
  <si>
    <t>PEVW</t>
  </si>
  <si>
    <t>PMM-2023-178</t>
  </si>
  <si>
    <t>PMM-2023-182</t>
  </si>
  <si>
    <t>PMM-2023-191</t>
  </si>
  <si>
    <t>PMM-2023-176</t>
  </si>
  <si>
    <t>PEUK</t>
  </si>
  <si>
    <t>PMM-2023-177</t>
  </si>
  <si>
    <t>PMM-2023-184</t>
  </si>
  <si>
    <t>PMM-2023-188</t>
  </si>
  <si>
    <t>Plastic Type</t>
  </si>
  <si>
    <t/>
  </si>
  <si>
    <t>Between-Subjects Factors</t>
  </si>
  <si>
    <t>N</t>
  </si>
  <si>
    <t>Descriptive Statistics</t>
  </si>
  <si>
    <t xml:space="preserve">Dependent Variable: </t>
  </si>
  <si>
    <t>Mean</t>
  </si>
  <si>
    <t>Std. Deviation</t>
  </si>
  <si>
    <t>Total</t>
  </si>
  <si>
    <t>Levene Statistic</t>
  </si>
  <si>
    <t>df1</t>
  </si>
  <si>
    <t>df2</t>
  </si>
  <si>
    <t>Sig.</t>
  </si>
  <si>
    <t>Based on Mean</t>
  </si>
  <si>
    <t>Based on Median</t>
  </si>
  <si>
    <t>Based on Median and with adjusted df</t>
  </si>
  <si>
    <t>Based on trimmed mean</t>
  </si>
  <si>
    <t>Tests the null hypothesis that the error variance of the dependent variable is equal across groups.</t>
  </si>
  <si>
    <t>a. Dependent variable: Total Gram +</t>
  </si>
  <si>
    <t>b. Design: Intercept + PlasticType</t>
  </si>
  <si>
    <t>Tests of Between-Subjects Effects</t>
  </si>
  <si>
    <t>Source</t>
  </si>
  <si>
    <t>Type III Sum of Squares</t>
  </si>
  <si>
    <t>df</t>
  </si>
  <si>
    <t>Mean Square</t>
  </si>
  <si>
    <t>F</t>
  </si>
  <si>
    <t>Corrected Model</t>
  </si>
  <si>
    <t>Intercept</t>
  </si>
  <si>
    <t>PlasticType</t>
  </si>
  <si>
    <t>Error</t>
  </si>
  <si>
    <t>Corrected Total</t>
  </si>
  <si>
    <t>a. R Squared = .240 (Adjusted R Squared = -.037)</t>
  </si>
  <si>
    <t>Estimated Marginal Means</t>
  </si>
  <si>
    <t>Estimates</t>
  </si>
  <si>
    <t>Std. Error</t>
  </si>
  <si>
    <t>95% Confidence Interval</t>
  </si>
  <si>
    <t>Lower Bound</t>
  </si>
  <si>
    <t>Upper Bound</t>
  </si>
  <si>
    <t>Pairwise Comparisons</t>
  </si>
  <si>
    <t>(I) Plastic Type</t>
  </si>
  <si>
    <t>Mean Difference (I-J)</t>
  </si>
  <si>
    <t>Based on estimated marginal means</t>
  </si>
  <si>
    <t>a. Adjustment for multiple comparisons: Bonferroni.</t>
  </si>
  <si>
    <t>Univariate Tests</t>
  </si>
  <si>
    <t>Sum of Squares</t>
  </si>
  <si>
    <t>Contrast</t>
  </si>
  <si>
    <t>The F tests the effect of Plastic Type. This test is based on the linearly independent pairwise comparisons among the estimated marginal means.</t>
  </si>
  <si>
    <t>Post Hoc Tests</t>
  </si>
  <si>
    <t>Multiple Comparisons</t>
  </si>
  <si>
    <t>Bonferroni</t>
  </si>
  <si>
    <t>Based on observed means.
 The error term is Mean Square(Error) = 1472.317.</t>
  </si>
  <si>
    <r>
      <t>Levene's Test of Equality of Error Variances</t>
    </r>
    <r>
      <rPr>
        <b/>
        <vertAlign val="superscript"/>
        <sz val="11"/>
        <color indexed="63"/>
        <rFont val="Arial Bold"/>
      </rPr>
      <t>a,b</t>
    </r>
  </si>
  <si>
    <r>
      <t>5105.981</t>
    </r>
    <r>
      <rPr>
        <vertAlign val="superscript"/>
        <sz val="9"/>
        <color indexed="63"/>
        <rFont val="Arial"/>
      </rPr>
      <t>a</t>
    </r>
  </si>
  <si>
    <r>
      <t>Sig.</t>
    </r>
    <r>
      <rPr>
        <vertAlign val="superscript"/>
        <sz val="9"/>
        <color indexed="61"/>
        <rFont val="Arial"/>
      </rPr>
      <t>a</t>
    </r>
  </si>
  <si>
    <r>
      <t>95% Confidence Interval for Difference</t>
    </r>
    <r>
      <rPr>
        <vertAlign val="superscript"/>
        <sz val="9"/>
        <color indexed="61"/>
        <rFont val="Arial"/>
      </rPr>
      <t>a</t>
    </r>
  </si>
  <si>
    <t>a. Dependent variable: Gram-</t>
  </si>
  <si>
    <t>a. R Squared = .262 (Adjusted R Squared = -.007)</t>
  </si>
  <si>
    <t>Based on observed means.
 The error term is Mean Square(Error) = 724.455.</t>
  </si>
  <si>
    <r>
      <t>2825.422</t>
    </r>
    <r>
      <rPr>
        <vertAlign val="superscript"/>
        <sz val="9"/>
        <color indexed="63"/>
        <rFont val="Arial"/>
      </rPr>
      <t>a</t>
    </r>
  </si>
  <si>
    <t>a. Dependent variable: Fungal</t>
  </si>
  <si>
    <t>a. R Squared = .315 (Adjusted R Squared = .066)</t>
  </si>
  <si>
    <t>Based on observed means.
 The error term is Mean Square(Error) = 23.025.</t>
  </si>
  <si>
    <r>
      <t>116.702</t>
    </r>
    <r>
      <rPr>
        <vertAlign val="superscript"/>
        <sz val="9"/>
        <color indexed="63"/>
        <rFont val="Arial"/>
      </rPr>
      <t>a</t>
    </r>
  </si>
  <si>
    <t>a. Dependent variable: Unspecified</t>
  </si>
  <si>
    <t>a. R Squared = .317 (Adjusted R Squared = .069)</t>
  </si>
  <si>
    <t>Based on observed means.
 The error term is Mean Square(Error) = 2155.583.</t>
  </si>
  <si>
    <r>
      <t>11014.140</t>
    </r>
    <r>
      <rPr>
        <vertAlign val="superscript"/>
        <sz val="9"/>
        <color indexed="63"/>
        <rFont val="Arial"/>
      </rPr>
      <t>a</t>
    </r>
  </si>
  <si>
    <t>Effect</t>
  </si>
  <si>
    <t>Value</t>
  </si>
  <si>
    <t>Hypothesis df</t>
  </si>
  <si>
    <t>Error df</t>
  </si>
  <si>
    <t>Pillai's Trace</t>
  </si>
  <si>
    <t>Wilks' Lambda</t>
  </si>
  <si>
    <t>Hotelling's Trace</t>
  </si>
  <si>
    <t>Roy's Largest Root</t>
  </si>
  <si>
    <t>a. Design: Intercept + PlasticType</t>
  </si>
  <si>
    <t>b. Exact statistic</t>
  </si>
  <si>
    <t>c. The statistic is an upper bound on F that yields a lower bound on the significance level.</t>
  </si>
  <si>
    <t>b. R Squared = .262 (Adjusted R Squared = -.007)</t>
  </si>
  <si>
    <t>c. R Squared = .315 (Adjusted R Squared = .066)</t>
  </si>
  <si>
    <t>d. R Squared = .317 (Adjusted R Squared = .069)</t>
  </si>
  <si>
    <t>1. Plastic Type</t>
  </si>
  <si>
    <t>Dependent Variable</t>
  </si>
  <si>
    <t>Multivariate Tests</t>
  </si>
  <si>
    <t>Pillai's trace</t>
  </si>
  <si>
    <t>Wilks' lambda</t>
  </si>
  <si>
    <t>Hotelling's trace</t>
  </si>
  <si>
    <t>Roy's largest root</t>
  </si>
  <si>
    <t>Each F tests the multivariate effect of Plastic Type. These tests are based on the linearly independent pairwise comparisons among the estimated marginal means.</t>
  </si>
  <si>
    <t>a. The statistic is an upper bound on F that yields a lower bound on the significance level.</t>
  </si>
  <si>
    <t>2. Grand Mean</t>
  </si>
  <si>
    <r>
      <t>Multivariate Tests</t>
    </r>
    <r>
      <rPr>
        <b/>
        <vertAlign val="superscript"/>
        <sz val="11"/>
        <color indexed="63"/>
        <rFont val="Arial Bold"/>
      </rPr>
      <t>a</t>
    </r>
  </si>
  <si>
    <r>
      <t>12.790</t>
    </r>
    <r>
      <rPr>
        <vertAlign val="superscript"/>
        <sz val="9"/>
        <color indexed="63"/>
        <rFont val="Arial"/>
      </rPr>
      <t>b</t>
    </r>
  </si>
  <si>
    <r>
      <t>4.276</t>
    </r>
    <r>
      <rPr>
        <vertAlign val="superscript"/>
        <sz val="9"/>
        <color indexed="63"/>
        <rFont val="Arial"/>
      </rPr>
      <t>c</t>
    </r>
  </si>
  <si>
    <r>
      <t>Levene's Test of Equality of Error Variances</t>
    </r>
    <r>
      <rPr>
        <b/>
        <vertAlign val="superscript"/>
        <sz val="11"/>
        <color indexed="63"/>
        <rFont val="Arial Bold"/>
      </rPr>
      <t>a</t>
    </r>
  </si>
  <si>
    <r>
      <t>2825.422</t>
    </r>
    <r>
      <rPr>
        <vertAlign val="superscript"/>
        <sz val="9"/>
        <color indexed="63"/>
        <rFont val="Arial"/>
      </rPr>
      <t>b</t>
    </r>
  </si>
  <si>
    <r>
      <t>116.702</t>
    </r>
    <r>
      <rPr>
        <vertAlign val="superscript"/>
        <sz val="9"/>
        <color indexed="63"/>
        <rFont val="Arial"/>
      </rPr>
      <t>c</t>
    </r>
  </si>
  <si>
    <r>
      <t>11014.140</t>
    </r>
    <r>
      <rPr>
        <vertAlign val="superscript"/>
        <sz val="9"/>
        <color indexed="63"/>
        <rFont val="Arial"/>
      </rPr>
      <t>d</t>
    </r>
  </si>
  <si>
    <r>
      <t>4.276</t>
    </r>
    <r>
      <rPr>
        <vertAlign val="superscript"/>
        <sz val="9"/>
        <color indexed="63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</si>
</sst>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000000000000"/>
    <numFmt numFmtId="166" formatCode="###0.000"/>
  </numFmts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0"/>
      <name val="Arial"/>
    </font>
    <font>
      <b/>
      <sz val="11"/>
      <color indexed="8"/>
      <name val="Arial Bold"/>
    </font>
    <font>
      <sz val="9"/>
      <color indexed="61"/>
      <name val="Arial"/>
    </font>
    <font>
      <sz val="9"/>
      <color indexed="63"/>
      <name val="Arial"/>
    </font>
    <font>
      <b/>
      <sz val="11"/>
      <color indexed="63"/>
      <name val="Arial Bold"/>
    </font>
    <font>
      <b/>
      <vertAlign val="superscript"/>
      <sz val="11"/>
      <color indexed="63"/>
      <name val="Arial Bold"/>
    </font>
    <font>
      <vertAlign val="superscript"/>
      <sz val="9"/>
      <color indexed="63"/>
      <name val="Arial"/>
    </font>
    <font>
      <vertAlign val="superscript"/>
      <sz val="9"/>
      <color indexed="6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/>
      <top/>
      <bottom/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</borders>
  <cellStyleXfs count="6">
    <xf numFmtId="0" fontId="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</cellStyleXfs>
  <cellXfs count="35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left"/>
    </xf>
    <xf numFmtId="0" fontId="12" fillId="0" borderId="0" xfId="1"/>
    <xf numFmtId="0" fontId="13" fillId="0" borderId="0" xfId="1" applyFont="1" applyBorder="1" applyAlignment="1"/>
    <xf numFmtId="0" fontId="14" fillId="2" borderId="1" xfId="1" applyFont="1" applyFill="1" applyBorder="1" applyAlignment="1">
      <alignment horizontal="left" vertical="top" wrapText="1"/>
    </xf>
    <xf numFmtId="164" fontId="15" fillId="3" borderId="1" xfId="1" applyNumberFormat="1" applyFont="1" applyFill="1" applyBorder="1" applyAlignment="1">
      <alignment horizontal="right" vertical="top"/>
    </xf>
    <xf numFmtId="0" fontId="14" fillId="2" borderId="2" xfId="1" applyFont="1" applyFill="1" applyBorder="1" applyAlignment="1">
      <alignment horizontal="left" vertical="top" wrapText="1"/>
    </xf>
    <xf numFmtId="0" fontId="14" fillId="0" borderId="3" xfId="1" applyFont="1" applyBorder="1" applyAlignment="1">
      <alignment horizontal="center" wrapText="1"/>
    </xf>
    <xf numFmtId="0" fontId="14" fillId="2" borderId="4" xfId="1" applyFont="1" applyFill="1" applyBorder="1" applyAlignment="1">
      <alignment horizontal="left" vertical="top" wrapText="1"/>
    </xf>
    <xf numFmtId="164" fontId="15" fillId="3" borderId="4" xfId="1" applyNumberFormat="1" applyFont="1" applyFill="1" applyBorder="1" applyAlignment="1">
      <alignment horizontal="right" vertical="top"/>
    </xf>
    <xf numFmtId="164" fontId="15" fillId="3" borderId="2" xfId="1" applyNumberFormat="1" applyFont="1" applyFill="1" applyBorder="1" applyAlignment="1">
      <alignment horizontal="right" vertical="top"/>
    </xf>
    <xf numFmtId="0" fontId="14" fillId="0" borderId="3" xfId="1" applyFont="1" applyBorder="1" applyAlignment="1">
      <alignment horizontal="left" wrapText="1"/>
    </xf>
    <xf numFmtId="0" fontId="14" fillId="0" borderId="5" xfId="1" applyFont="1" applyBorder="1" applyAlignment="1">
      <alignment horizontal="center" wrapText="1"/>
    </xf>
    <xf numFmtId="0" fontId="14" fillId="0" borderId="6" xfId="1" applyFont="1" applyBorder="1" applyAlignment="1">
      <alignment horizontal="center" wrapText="1"/>
    </xf>
    <xf numFmtId="0" fontId="14" fillId="0" borderId="7" xfId="1" applyFont="1" applyBorder="1" applyAlignment="1">
      <alignment horizontal="center" wrapText="1"/>
    </xf>
    <xf numFmtId="165" fontId="15" fillId="3" borderId="8" xfId="1" applyNumberFormat="1" applyFont="1" applyFill="1" applyBorder="1" applyAlignment="1">
      <alignment horizontal="right" vertical="top"/>
    </xf>
    <xf numFmtId="165" fontId="15" fillId="3" borderId="9" xfId="1" applyNumberFormat="1" applyFont="1" applyFill="1" applyBorder="1" applyAlignment="1">
      <alignment horizontal="right" vertical="top"/>
    </xf>
    <xf numFmtId="164" fontId="15" fillId="3" borderId="10" xfId="1" applyNumberFormat="1" applyFont="1" applyFill="1" applyBorder="1" applyAlignment="1">
      <alignment horizontal="right" vertical="top"/>
    </xf>
    <xf numFmtId="165" fontId="15" fillId="3" borderId="11" xfId="1" applyNumberFormat="1" applyFont="1" applyFill="1" applyBorder="1" applyAlignment="1">
      <alignment horizontal="right" vertical="top"/>
    </xf>
    <xf numFmtId="165" fontId="15" fillId="3" borderId="12" xfId="1" applyNumberFormat="1" applyFont="1" applyFill="1" applyBorder="1" applyAlignment="1">
      <alignment horizontal="right" vertical="top"/>
    </xf>
    <xf numFmtId="164" fontId="15" fillId="3" borderId="13" xfId="1" applyNumberFormat="1" applyFont="1" applyFill="1" applyBorder="1" applyAlignment="1">
      <alignment horizontal="right" vertical="top"/>
    </xf>
    <xf numFmtId="165" fontId="15" fillId="3" borderId="14" xfId="1" applyNumberFormat="1" applyFont="1" applyFill="1" applyBorder="1" applyAlignment="1">
      <alignment horizontal="right" vertical="top"/>
    </xf>
    <xf numFmtId="165" fontId="15" fillId="3" borderId="15" xfId="1" applyNumberFormat="1" applyFont="1" applyFill="1" applyBorder="1" applyAlignment="1">
      <alignment horizontal="right" vertical="top"/>
    </xf>
    <xf numFmtId="164" fontId="15" fillId="3" borderId="16" xfId="1" applyNumberFormat="1" applyFont="1" applyFill="1" applyBorder="1" applyAlignment="1">
      <alignment horizontal="right" vertical="top"/>
    </xf>
    <xf numFmtId="166" fontId="15" fillId="3" borderId="8" xfId="1" applyNumberFormat="1" applyFont="1" applyFill="1" applyBorder="1" applyAlignment="1">
      <alignment horizontal="right" vertical="top"/>
    </xf>
    <xf numFmtId="164" fontId="15" fillId="3" borderId="9" xfId="1" applyNumberFormat="1" applyFont="1" applyFill="1" applyBorder="1" applyAlignment="1">
      <alignment horizontal="right" vertical="top"/>
    </xf>
    <xf numFmtId="166" fontId="15" fillId="3" borderId="10" xfId="1" applyNumberFormat="1" applyFont="1" applyFill="1" applyBorder="1" applyAlignment="1">
      <alignment horizontal="right" vertical="top"/>
    </xf>
    <xf numFmtId="166" fontId="15" fillId="3" borderId="11" xfId="1" applyNumberFormat="1" applyFont="1" applyFill="1" applyBorder="1" applyAlignment="1">
      <alignment horizontal="right" vertical="top"/>
    </xf>
    <xf numFmtId="164" fontId="15" fillId="3" borderId="12" xfId="1" applyNumberFormat="1" applyFont="1" applyFill="1" applyBorder="1" applyAlignment="1">
      <alignment horizontal="right" vertical="top"/>
    </xf>
    <xf numFmtId="166" fontId="15" fillId="3" borderId="13" xfId="1" applyNumberFormat="1" applyFont="1" applyFill="1" applyBorder="1" applyAlignment="1">
      <alignment horizontal="right" vertical="top"/>
    </xf>
    <xf numFmtId="166" fontId="15" fillId="3" borderId="12" xfId="1" applyNumberFormat="1" applyFont="1" applyFill="1" applyBorder="1" applyAlignment="1">
      <alignment horizontal="right" vertical="top"/>
    </xf>
    <xf numFmtId="166" fontId="15" fillId="3" borderId="14" xfId="1" applyNumberFormat="1" applyFont="1" applyFill="1" applyBorder="1" applyAlignment="1">
      <alignment horizontal="right" vertical="top"/>
    </xf>
    <xf numFmtId="164" fontId="15" fillId="3" borderId="15" xfId="1" applyNumberFormat="1" applyFont="1" applyFill="1" applyBorder="1" applyAlignment="1">
      <alignment horizontal="right" vertical="top"/>
    </xf>
    <xf numFmtId="166" fontId="15" fillId="3" borderId="16" xfId="1" applyNumberFormat="1" applyFont="1" applyFill="1" applyBorder="1" applyAlignment="1">
      <alignment horizontal="right" vertical="top"/>
    </xf>
    <xf numFmtId="0" fontId="15" fillId="3" borderId="8" xfId="1" applyFont="1" applyFill="1" applyBorder="1" applyAlignment="1">
      <alignment horizontal="right" vertical="top"/>
    </xf>
    <xf numFmtId="166" fontId="15" fillId="3" borderId="9" xfId="1" applyNumberFormat="1" applyFont="1" applyFill="1" applyBorder="1" applyAlignment="1">
      <alignment horizontal="right" vertical="top"/>
    </xf>
    <xf numFmtId="0" fontId="15" fillId="3" borderId="12" xfId="1" applyFont="1" applyFill="1" applyBorder="1" applyAlignment="1">
      <alignment horizontal="left" vertical="top" wrapText="1"/>
    </xf>
    <xf numFmtId="0" fontId="15" fillId="3" borderId="13" xfId="1" applyFont="1" applyFill="1" applyBorder="1" applyAlignment="1">
      <alignment horizontal="left" vertical="top" wrapText="1"/>
    </xf>
    <xf numFmtId="0" fontId="15" fillId="3" borderId="15" xfId="1" applyFont="1" applyFill="1" applyBorder="1" applyAlignment="1">
      <alignment horizontal="left" vertical="top" wrapText="1"/>
    </xf>
    <xf numFmtId="0" fontId="15" fillId="3" borderId="16" xfId="1" applyFont="1" applyFill="1" applyBorder="1" applyAlignment="1">
      <alignment horizontal="left" vertical="top" wrapText="1"/>
    </xf>
    <xf numFmtId="166" fontId="15" fillId="3" borderId="15" xfId="1" applyNumberFormat="1" applyFont="1" applyFill="1" applyBorder="1" applyAlignment="1">
      <alignment horizontal="right" vertical="top"/>
    </xf>
    <xf numFmtId="0" fontId="14" fillId="2" borderId="21" xfId="1" applyFont="1" applyFill="1" applyBorder="1" applyAlignment="1">
      <alignment horizontal="left" vertical="top" wrapText="1"/>
    </xf>
    <xf numFmtId="166" fontId="15" fillId="3" borderId="22" xfId="1" applyNumberFormat="1" applyFont="1" applyFill="1" applyBorder="1" applyAlignment="1">
      <alignment horizontal="right" vertical="top"/>
    </xf>
    <xf numFmtId="166" fontId="15" fillId="3" borderId="23" xfId="1" applyNumberFormat="1" applyFont="1" applyFill="1" applyBorder="1" applyAlignment="1">
      <alignment horizontal="right" vertical="top"/>
    </xf>
    <xf numFmtId="166" fontId="15" fillId="3" borderId="24" xfId="1" applyNumberFormat="1" applyFont="1" applyFill="1" applyBorder="1" applyAlignment="1">
      <alignment horizontal="right" vertical="top"/>
    </xf>
    <xf numFmtId="165" fontId="15" fillId="3" borderId="10" xfId="1" applyNumberFormat="1" applyFont="1" applyFill="1" applyBorder="1" applyAlignment="1">
      <alignment horizontal="right" vertical="top"/>
    </xf>
    <xf numFmtId="165" fontId="15" fillId="3" borderId="13" xfId="1" applyNumberFormat="1" applyFont="1" applyFill="1" applyBorder="1" applyAlignment="1">
      <alignment horizontal="right" vertical="top"/>
    </xf>
    <xf numFmtId="165" fontId="15" fillId="3" borderId="22" xfId="1" applyNumberFormat="1" applyFont="1" applyFill="1" applyBorder="1" applyAlignment="1">
      <alignment horizontal="right" vertical="top"/>
    </xf>
    <xf numFmtId="165" fontId="15" fillId="3" borderId="23" xfId="1" applyNumberFormat="1" applyFont="1" applyFill="1" applyBorder="1" applyAlignment="1">
      <alignment horizontal="right" vertical="top"/>
    </xf>
    <xf numFmtId="165" fontId="15" fillId="3" borderId="24" xfId="1" applyNumberFormat="1" applyFont="1" applyFill="1" applyBorder="1" applyAlignment="1">
      <alignment horizontal="right" vertical="top"/>
    </xf>
    <xf numFmtId="165" fontId="15" fillId="3" borderId="16" xfId="1" applyNumberFormat="1" applyFont="1" applyFill="1" applyBorder="1" applyAlignment="1">
      <alignment horizontal="right" vertical="top"/>
    </xf>
    <xf numFmtId="0" fontId="12" fillId="0" borderId="0" xfId="2"/>
    <xf numFmtId="0" fontId="13" fillId="0" borderId="0" xfId="2" applyFont="1" applyBorder="1" applyAlignment="1"/>
    <xf numFmtId="0" fontId="14" fillId="2" borderId="1" xfId="2" applyFont="1" applyFill="1" applyBorder="1" applyAlignment="1">
      <alignment horizontal="left" vertical="top" wrapText="1"/>
    </xf>
    <xf numFmtId="164" fontId="15" fillId="3" borderId="1" xfId="2" applyNumberFormat="1" applyFont="1" applyFill="1" applyBorder="1" applyAlignment="1">
      <alignment horizontal="right" vertical="top"/>
    </xf>
    <xf numFmtId="0" fontId="14" fillId="2" borderId="2" xfId="2" applyFont="1" applyFill="1" applyBorder="1" applyAlignment="1">
      <alignment horizontal="left" vertical="top" wrapText="1"/>
    </xf>
    <xf numFmtId="0" fontId="14" fillId="0" borderId="3" xfId="2" applyFont="1" applyBorder="1" applyAlignment="1">
      <alignment horizontal="center" wrapText="1"/>
    </xf>
    <xf numFmtId="0" fontId="14" fillId="2" borderId="4" xfId="2" applyFont="1" applyFill="1" applyBorder="1" applyAlignment="1">
      <alignment horizontal="left" vertical="top" wrapText="1"/>
    </xf>
    <xf numFmtId="164" fontId="15" fillId="3" borderId="4" xfId="2" applyNumberFormat="1" applyFont="1" applyFill="1" applyBorder="1" applyAlignment="1">
      <alignment horizontal="right" vertical="top"/>
    </xf>
    <xf numFmtId="164" fontId="15" fillId="3" borderId="2" xfId="2" applyNumberFormat="1" applyFont="1" applyFill="1" applyBorder="1" applyAlignment="1">
      <alignment horizontal="right" vertical="top"/>
    </xf>
    <xf numFmtId="0" fontId="14" fillId="0" borderId="3" xfId="2" applyFont="1" applyBorder="1" applyAlignment="1">
      <alignment horizontal="left" wrapText="1"/>
    </xf>
    <xf numFmtId="0" fontId="14" fillId="0" borderId="5" xfId="2" applyFont="1" applyBorder="1" applyAlignment="1">
      <alignment horizontal="center" wrapText="1"/>
    </xf>
    <xf numFmtId="0" fontId="14" fillId="0" borderId="6" xfId="2" applyFont="1" applyBorder="1" applyAlignment="1">
      <alignment horizontal="center" wrapText="1"/>
    </xf>
    <xf numFmtId="0" fontId="14" fillId="0" borderId="7" xfId="2" applyFont="1" applyBorder="1" applyAlignment="1">
      <alignment horizontal="center" wrapText="1"/>
    </xf>
    <xf numFmtId="165" fontId="15" fillId="3" borderId="8" xfId="2" applyNumberFormat="1" applyFont="1" applyFill="1" applyBorder="1" applyAlignment="1">
      <alignment horizontal="right" vertical="top"/>
    </xf>
    <xf numFmtId="165" fontId="15" fillId="3" borderId="9" xfId="2" applyNumberFormat="1" applyFont="1" applyFill="1" applyBorder="1" applyAlignment="1">
      <alignment horizontal="right" vertical="top"/>
    </xf>
    <xf numFmtId="164" fontId="15" fillId="3" borderId="10" xfId="2" applyNumberFormat="1" applyFont="1" applyFill="1" applyBorder="1" applyAlignment="1">
      <alignment horizontal="right" vertical="top"/>
    </xf>
    <xf numFmtId="165" fontId="15" fillId="3" borderId="11" xfId="2" applyNumberFormat="1" applyFont="1" applyFill="1" applyBorder="1" applyAlignment="1">
      <alignment horizontal="right" vertical="top"/>
    </xf>
    <xf numFmtId="165" fontId="15" fillId="3" borderId="12" xfId="2" applyNumberFormat="1" applyFont="1" applyFill="1" applyBorder="1" applyAlignment="1">
      <alignment horizontal="right" vertical="top"/>
    </xf>
    <xf numFmtId="164" fontId="15" fillId="3" borderId="13" xfId="2" applyNumberFormat="1" applyFont="1" applyFill="1" applyBorder="1" applyAlignment="1">
      <alignment horizontal="right" vertical="top"/>
    </xf>
    <xf numFmtId="165" fontId="15" fillId="3" borderId="14" xfId="2" applyNumberFormat="1" applyFont="1" applyFill="1" applyBorder="1" applyAlignment="1">
      <alignment horizontal="right" vertical="top"/>
    </xf>
    <xf numFmtId="165" fontId="15" fillId="3" borderId="15" xfId="2" applyNumberFormat="1" applyFont="1" applyFill="1" applyBorder="1" applyAlignment="1">
      <alignment horizontal="right" vertical="top"/>
    </xf>
    <xf numFmtId="164" fontId="15" fillId="3" borderId="16" xfId="2" applyNumberFormat="1" applyFont="1" applyFill="1" applyBorder="1" applyAlignment="1">
      <alignment horizontal="right" vertical="top"/>
    </xf>
    <xf numFmtId="166" fontId="15" fillId="3" borderId="8" xfId="2" applyNumberFormat="1" applyFont="1" applyFill="1" applyBorder="1" applyAlignment="1">
      <alignment horizontal="right" vertical="top"/>
    </xf>
    <xf numFmtId="164" fontId="15" fillId="3" borderId="9" xfId="2" applyNumberFormat="1" applyFont="1" applyFill="1" applyBorder="1" applyAlignment="1">
      <alignment horizontal="right" vertical="top"/>
    </xf>
    <xf numFmtId="166" fontId="15" fillId="3" borderId="10" xfId="2" applyNumberFormat="1" applyFont="1" applyFill="1" applyBorder="1" applyAlignment="1">
      <alignment horizontal="right" vertical="top"/>
    </xf>
    <xf numFmtId="166" fontId="15" fillId="3" borderId="11" xfId="2" applyNumberFormat="1" applyFont="1" applyFill="1" applyBorder="1" applyAlignment="1">
      <alignment horizontal="right" vertical="top"/>
    </xf>
    <xf numFmtId="164" fontId="15" fillId="3" borderId="12" xfId="2" applyNumberFormat="1" applyFont="1" applyFill="1" applyBorder="1" applyAlignment="1">
      <alignment horizontal="right" vertical="top"/>
    </xf>
    <xf numFmtId="166" fontId="15" fillId="3" borderId="13" xfId="2" applyNumberFormat="1" applyFont="1" applyFill="1" applyBorder="1" applyAlignment="1">
      <alignment horizontal="right" vertical="top"/>
    </xf>
    <xf numFmtId="166" fontId="15" fillId="3" borderId="12" xfId="2" applyNumberFormat="1" applyFont="1" applyFill="1" applyBorder="1" applyAlignment="1">
      <alignment horizontal="right" vertical="top"/>
    </xf>
    <xf numFmtId="166" fontId="15" fillId="3" borderId="14" xfId="2" applyNumberFormat="1" applyFont="1" applyFill="1" applyBorder="1" applyAlignment="1">
      <alignment horizontal="right" vertical="top"/>
    </xf>
    <xf numFmtId="164" fontId="15" fillId="3" borderId="15" xfId="2" applyNumberFormat="1" applyFont="1" applyFill="1" applyBorder="1" applyAlignment="1">
      <alignment horizontal="right" vertical="top"/>
    </xf>
    <xf numFmtId="166" fontId="15" fillId="3" borderId="16" xfId="2" applyNumberFormat="1" applyFont="1" applyFill="1" applyBorder="1" applyAlignment="1">
      <alignment horizontal="right" vertical="top"/>
    </xf>
    <xf numFmtId="0" fontId="15" fillId="3" borderId="8" xfId="2" applyFont="1" applyFill="1" applyBorder="1" applyAlignment="1">
      <alignment horizontal="right" vertical="top"/>
    </xf>
    <xf numFmtId="166" fontId="15" fillId="3" borderId="9" xfId="2" applyNumberFormat="1" applyFont="1" applyFill="1" applyBorder="1" applyAlignment="1">
      <alignment horizontal="right" vertical="top"/>
    </xf>
    <xf numFmtId="0" fontId="15" fillId="3" borderId="12" xfId="2" applyFont="1" applyFill="1" applyBorder="1" applyAlignment="1">
      <alignment horizontal="left" vertical="top" wrapText="1"/>
    </xf>
    <xf numFmtId="0" fontId="15" fillId="3" borderId="13" xfId="2" applyFont="1" applyFill="1" applyBorder="1" applyAlignment="1">
      <alignment horizontal="left" vertical="top" wrapText="1"/>
    </xf>
    <xf numFmtId="0" fontId="15" fillId="3" borderId="15" xfId="2" applyFont="1" applyFill="1" applyBorder="1" applyAlignment="1">
      <alignment horizontal="left" vertical="top" wrapText="1"/>
    </xf>
    <xf numFmtId="0" fontId="15" fillId="3" borderId="16" xfId="2" applyFont="1" applyFill="1" applyBorder="1" applyAlignment="1">
      <alignment horizontal="left" vertical="top" wrapText="1"/>
    </xf>
    <xf numFmtId="166" fontId="15" fillId="3" borderId="15" xfId="2" applyNumberFormat="1" applyFont="1" applyFill="1" applyBorder="1" applyAlignment="1">
      <alignment horizontal="right" vertical="top"/>
    </xf>
    <xf numFmtId="0" fontId="14" fillId="2" borderId="21" xfId="2" applyFont="1" applyFill="1" applyBorder="1" applyAlignment="1">
      <alignment horizontal="left" vertical="top" wrapText="1"/>
    </xf>
    <xf numFmtId="166" fontId="15" fillId="3" borderId="22" xfId="2" applyNumberFormat="1" applyFont="1" applyFill="1" applyBorder="1" applyAlignment="1">
      <alignment horizontal="right" vertical="top"/>
    </xf>
    <xf numFmtId="166" fontId="15" fillId="3" borderId="23" xfId="2" applyNumberFormat="1" applyFont="1" applyFill="1" applyBorder="1" applyAlignment="1">
      <alignment horizontal="right" vertical="top"/>
    </xf>
    <xf numFmtId="166" fontId="15" fillId="3" borderId="24" xfId="2" applyNumberFormat="1" applyFont="1" applyFill="1" applyBorder="1" applyAlignment="1">
      <alignment horizontal="right" vertical="top"/>
    </xf>
    <xf numFmtId="165" fontId="15" fillId="3" borderId="10" xfId="2" applyNumberFormat="1" applyFont="1" applyFill="1" applyBorder="1" applyAlignment="1">
      <alignment horizontal="right" vertical="top"/>
    </xf>
    <xf numFmtId="165" fontId="15" fillId="3" borderId="13" xfId="2" applyNumberFormat="1" applyFont="1" applyFill="1" applyBorder="1" applyAlignment="1">
      <alignment horizontal="right" vertical="top"/>
    </xf>
    <xf numFmtId="165" fontId="15" fillId="3" borderId="22" xfId="2" applyNumberFormat="1" applyFont="1" applyFill="1" applyBorder="1" applyAlignment="1">
      <alignment horizontal="right" vertical="top"/>
    </xf>
    <xf numFmtId="165" fontId="15" fillId="3" borderId="23" xfId="2" applyNumberFormat="1" applyFont="1" applyFill="1" applyBorder="1" applyAlignment="1">
      <alignment horizontal="right" vertical="top"/>
    </xf>
    <xf numFmtId="165" fontId="15" fillId="3" borderId="24" xfId="2" applyNumberFormat="1" applyFont="1" applyFill="1" applyBorder="1" applyAlignment="1">
      <alignment horizontal="right" vertical="top"/>
    </xf>
    <xf numFmtId="165" fontId="15" fillId="3" borderId="16" xfId="2" applyNumberFormat="1" applyFont="1" applyFill="1" applyBorder="1" applyAlignment="1">
      <alignment horizontal="right" vertical="top"/>
    </xf>
    <xf numFmtId="0" fontId="12" fillId="0" borderId="0" xfId="3"/>
    <xf numFmtId="0" fontId="13" fillId="0" borderId="0" xfId="3" applyFont="1" applyBorder="1" applyAlignment="1"/>
    <xf numFmtId="0" fontId="14" fillId="2" borderId="1" xfId="3" applyFont="1" applyFill="1" applyBorder="1" applyAlignment="1">
      <alignment horizontal="left" vertical="top" wrapText="1"/>
    </xf>
    <xf numFmtId="164" fontId="15" fillId="3" borderId="1" xfId="3" applyNumberFormat="1" applyFont="1" applyFill="1" applyBorder="1" applyAlignment="1">
      <alignment horizontal="right" vertical="top"/>
    </xf>
    <xf numFmtId="0" fontId="14" fillId="2" borderId="2" xfId="3" applyFont="1" applyFill="1" applyBorder="1" applyAlignment="1">
      <alignment horizontal="left" vertical="top" wrapText="1"/>
    </xf>
    <xf numFmtId="0" fontId="14" fillId="0" borderId="3" xfId="3" applyFont="1" applyBorder="1" applyAlignment="1">
      <alignment horizontal="center" wrapText="1"/>
    </xf>
    <xf numFmtId="0" fontId="14" fillId="2" borderId="4" xfId="3" applyFont="1" applyFill="1" applyBorder="1" applyAlignment="1">
      <alignment horizontal="left" vertical="top" wrapText="1"/>
    </xf>
    <xf numFmtId="164" fontId="15" fillId="3" borderId="4" xfId="3" applyNumberFormat="1" applyFont="1" applyFill="1" applyBorder="1" applyAlignment="1">
      <alignment horizontal="right" vertical="top"/>
    </xf>
    <xf numFmtId="164" fontId="15" fillId="3" borderId="2" xfId="3" applyNumberFormat="1" applyFont="1" applyFill="1" applyBorder="1" applyAlignment="1">
      <alignment horizontal="right" vertical="top"/>
    </xf>
    <xf numFmtId="0" fontId="14" fillId="0" borderId="3" xfId="3" applyFont="1" applyBorder="1" applyAlignment="1">
      <alignment horizontal="left" wrapText="1"/>
    </xf>
    <xf numFmtId="0" fontId="14" fillId="0" borderId="5" xfId="3" applyFont="1" applyBorder="1" applyAlignment="1">
      <alignment horizontal="center" wrapText="1"/>
    </xf>
    <xf numFmtId="0" fontId="14" fillId="0" borderId="6" xfId="3" applyFont="1" applyBorder="1" applyAlignment="1">
      <alignment horizontal="center" wrapText="1"/>
    </xf>
    <xf numFmtId="0" fontId="14" fillId="0" borderId="7" xfId="3" applyFont="1" applyBorder="1" applyAlignment="1">
      <alignment horizontal="center" wrapText="1"/>
    </xf>
    <xf numFmtId="165" fontId="15" fillId="3" borderId="8" xfId="3" applyNumberFormat="1" applyFont="1" applyFill="1" applyBorder="1" applyAlignment="1">
      <alignment horizontal="right" vertical="top"/>
    </xf>
    <xf numFmtId="165" fontId="15" fillId="3" borderId="9" xfId="3" applyNumberFormat="1" applyFont="1" applyFill="1" applyBorder="1" applyAlignment="1">
      <alignment horizontal="right" vertical="top"/>
    </xf>
    <xf numFmtId="164" fontId="15" fillId="3" borderId="10" xfId="3" applyNumberFormat="1" applyFont="1" applyFill="1" applyBorder="1" applyAlignment="1">
      <alignment horizontal="right" vertical="top"/>
    </xf>
    <xf numFmtId="165" fontId="15" fillId="3" borderId="11" xfId="3" applyNumberFormat="1" applyFont="1" applyFill="1" applyBorder="1" applyAlignment="1">
      <alignment horizontal="right" vertical="top"/>
    </xf>
    <xf numFmtId="165" fontId="15" fillId="3" borderId="12" xfId="3" applyNumberFormat="1" applyFont="1" applyFill="1" applyBorder="1" applyAlignment="1">
      <alignment horizontal="right" vertical="top"/>
    </xf>
    <xf numFmtId="164" fontId="15" fillId="3" borderId="13" xfId="3" applyNumberFormat="1" applyFont="1" applyFill="1" applyBorder="1" applyAlignment="1">
      <alignment horizontal="right" vertical="top"/>
    </xf>
    <xf numFmtId="165" fontId="15" fillId="3" borderId="14" xfId="3" applyNumberFormat="1" applyFont="1" applyFill="1" applyBorder="1" applyAlignment="1">
      <alignment horizontal="right" vertical="top"/>
    </xf>
    <xf numFmtId="165" fontId="15" fillId="3" borderId="15" xfId="3" applyNumberFormat="1" applyFont="1" applyFill="1" applyBorder="1" applyAlignment="1">
      <alignment horizontal="right" vertical="top"/>
    </xf>
    <xf numFmtId="164" fontId="15" fillId="3" borderId="16" xfId="3" applyNumberFormat="1" applyFont="1" applyFill="1" applyBorder="1" applyAlignment="1">
      <alignment horizontal="right" vertical="top"/>
    </xf>
    <xf numFmtId="166" fontId="15" fillId="3" borderId="8" xfId="3" applyNumberFormat="1" applyFont="1" applyFill="1" applyBorder="1" applyAlignment="1">
      <alignment horizontal="right" vertical="top"/>
    </xf>
    <xf numFmtId="164" fontId="15" fillId="3" borderId="9" xfId="3" applyNumberFormat="1" applyFont="1" applyFill="1" applyBorder="1" applyAlignment="1">
      <alignment horizontal="right" vertical="top"/>
    </xf>
    <xf numFmtId="166" fontId="15" fillId="3" borderId="10" xfId="3" applyNumberFormat="1" applyFont="1" applyFill="1" applyBorder="1" applyAlignment="1">
      <alignment horizontal="right" vertical="top"/>
    </xf>
    <xf numFmtId="166" fontId="15" fillId="3" borderId="11" xfId="3" applyNumberFormat="1" applyFont="1" applyFill="1" applyBorder="1" applyAlignment="1">
      <alignment horizontal="right" vertical="top"/>
    </xf>
    <xf numFmtId="164" fontId="15" fillId="3" borderId="12" xfId="3" applyNumberFormat="1" applyFont="1" applyFill="1" applyBorder="1" applyAlignment="1">
      <alignment horizontal="right" vertical="top"/>
    </xf>
    <xf numFmtId="166" fontId="15" fillId="3" borderId="13" xfId="3" applyNumberFormat="1" applyFont="1" applyFill="1" applyBorder="1" applyAlignment="1">
      <alignment horizontal="right" vertical="top"/>
    </xf>
    <xf numFmtId="166" fontId="15" fillId="3" borderId="12" xfId="3" applyNumberFormat="1" applyFont="1" applyFill="1" applyBorder="1" applyAlignment="1">
      <alignment horizontal="right" vertical="top"/>
    </xf>
    <xf numFmtId="166" fontId="15" fillId="3" borderId="14" xfId="3" applyNumberFormat="1" applyFont="1" applyFill="1" applyBorder="1" applyAlignment="1">
      <alignment horizontal="right" vertical="top"/>
    </xf>
    <xf numFmtId="164" fontId="15" fillId="3" borderId="15" xfId="3" applyNumberFormat="1" applyFont="1" applyFill="1" applyBorder="1" applyAlignment="1">
      <alignment horizontal="right" vertical="top"/>
    </xf>
    <xf numFmtId="166" fontId="15" fillId="3" borderId="16" xfId="3" applyNumberFormat="1" applyFont="1" applyFill="1" applyBorder="1" applyAlignment="1">
      <alignment horizontal="right" vertical="top"/>
    </xf>
    <xf numFmtId="0" fontId="15" fillId="3" borderId="8" xfId="3" applyFont="1" applyFill="1" applyBorder="1" applyAlignment="1">
      <alignment horizontal="right" vertical="top"/>
    </xf>
    <xf numFmtId="166" fontId="15" fillId="3" borderId="9" xfId="3" applyNumberFormat="1" applyFont="1" applyFill="1" applyBorder="1" applyAlignment="1">
      <alignment horizontal="right" vertical="top"/>
    </xf>
    <xf numFmtId="0" fontId="15" fillId="3" borderId="12" xfId="3" applyFont="1" applyFill="1" applyBorder="1" applyAlignment="1">
      <alignment horizontal="left" vertical="top" wrapText="1"/>
    </xf>
    <xf numFmtId="0" fontId="15" fillId="3" borderId="13" xfId="3" applyFont="1" applyFill="1" applyBorder="1" applyAlignment="1">
      <alignment horizontal="left" vertical="top" wrapText="1"/>
    </xf>
    <xf numFmtId="0" fontId="15" fillId="3" borderId="15" xfId="3" applyFont="1" applyFill="1" applyBorder="1" applyAlignment="1">
      <alignment horizontal="left" vertical="top" wrapText="1"/>
    </xf>
    <xf numFmtId="0" fontId="15" fillId="3" borderId="16" xfId="3" applyFont="1" applyFill="1" applyBorder="1" applyAlignment="1">
      <alignment horizontal="left" vertical="top" wrapText="1"/>
    </xf>
    <xf numFmtId="166" fontId="15" fillId="3" borderId="15" xfId="3" applyNumberFormat="1" applyFont="1" applyFill="1" applyBorder="1" applyAlignment="1">
      <alignment horizontal="right" vertical="top"/>
    </xf>
    <xf numFmtId="0" fontId="14" fillId="2" borderId="21" xfId="3" applyFont="1" applyFill="1" applyBorder="1" applyAlignment="1">
      <alignment horizontal="left" vertical="top" wrapText="1"/>
    </xf>
    <xf numFmtId="166" fontId="15" fillId="3" borderId="22" xfId="3" applyNumberFormat="1" applyFont="1" applyFill="1" applyBorder="1" applyAlignment="1">
      <alignment horizontal="right" vertical="top"/>
    </xf>
    <xf numFmtId="166" fontId="15" fillId="3" borderId="23" xfId="3" applyNumberFormat="1" applyFont="1" applyFill="1" applyBorder="1" applyAlignment="1">
      <alignment horizontal="right" vertical="top"/>
    </xf>
    <xf numFmtId="166" fontId="15" fillId="3" borderId="24" xfId="3" applyNumberFormat="1" applyFont="1" applyFill="1" applyBorder="1" applyAlignment="1">
      <alignment horizontal="right" vertical="top"/>
    </xf>
    <xf numFmtId="165" fontId="15" fillId="3" borderId="10" xfId="3" applyNumberFormat="1" applyFont="1" applyFill="1" applyBorder="1" applyAlignment="1">
      <alignment horizontal="right" vertical="top"/>
    </xf>
    <xf numFmtId="165" fontId="15" fillId="3" borderId="13" xfId="3" applyNumberFormat="1" applyFont="1" applyFill="1" applyBorder="1" applyAlignment="1">
      <alignment horizontal="right" vertical="top"/>
    </xf>
    <xf numFmtId="165" fontId="15" fillId="3" borderId="22" xfId="3" applyNumberFormat="1" applyFont="1" applyFill="1" applyBorder="1" applyAlignment="1">
      <alignment horizontal="right" vertical="top"/>
    </xf>
    <xf numFmtId="165" fontId="15" fillId="3" borderId="23" xfId="3" applyNumberFormat="1" applyFont="1" applyFill="1" applyBorder="1" applyAlignment="1">
      <alignment horizontal="right" vertical="top"/>
    </xf>
    <xf numFmtId="165" fontId="15" fillId="3" borderId="24" xfId="3" applyNumberFormat="1" applyFont="1" applyFill="1" applyBorder="1" applyAlignment="1">
      <alignment horizontal="right" vertical="top"/>
    </xf>
    <xf numFmtId="165" fontId="15" fillId="3" borderId="16" xfId="3" applyNumberFormat="1" applyFont="1" applyFill="1" applyBorder="1" applyAlignment="1">
      <alignment horizontal="right" vertical="top"/>
    </xf>
    <xf numFmtId="0" fontId="12" fillId="0" borderId="0" xfId="4"/>
    <xf numFmtId="0" fontId="13" fillId="0" borderId="0" xfId="4" applyFont="1" applyBorder="1" applyAlignment="1"/>
    <xf numFmtId="0" fontId="14" fillId="2" borderId="1" xfId="4" applyFont="1" applyFill="1" applyBorder="1" applyAlignment="1">
      <alignment horizontal="left" vertical="top" wrapText="1"/>
    </xf>
    <xf numFmtId="164" fontId="15" fillId="3" borderId="1" xfId="4" applyNumberFormat="1" applyFont="1" applyFill="1" applyBorder="1" applyAlignment="1">
      <alignment horizontal="right" vertical="top"/>
    </xf>
    <xf numFmtId="0" fontId="14" fillId="2" borderId="2" xfId="4" applyFont="1" applyFill="1" applyBorder="1" applyAlignment="1">
      <alignment horizontal="left" vertical="top" wrapText="1"/>
    </xf>
    <xf numFmtId="0" fontId="14" fillId="0" borderId="3" xfId="4" applyFont="1" applyBorder="1" applyAlignment="1">
      <alignment horizontal="center" wrapText="1"/>
    </xf>
    <xf numFmtId="0" fontId="14" fillId="2" borderId="4" xfId="4" applyFont="1" applyFill="1" applyBorder="1" applyAlignment="1">
      <alignment horizontal="left" vertical="top" wrapText="1"/>
    </xf>
    <xf numFmtId="164" fontId="15" fillId="3" borderId="4" xfId="4" applyNumberFormat="1" applyFont="1" applyFill="1" applyBorder="1" applyAlignment="1">
      <alignment horizontal="right" vertical="top"/>
    </xf>
    <xf numFmtId="164" fontId="15" fillId="3" borderId="2" xfId="4" applyNumberFormat="1" applyFont="1" applyFill="1" applyBorder="1" applyAlignment="1">
      <alignment horizontal="right" vertical="top"/>
    </xf>
    <xf numFmtId="0" fontId="14" fillId="0" borderId="3" xfId="4" applyFont="1" applyBorder="1" applyAlignment="1">
      <alignment horizontal="left" wrapText="1"/>
    </xf>
    <xf numFmtId="0" fontId="14" fillId="0" borderId="5" xfId="4" applyFont="1" applyBorder="1" applyAlignment="1">
      <alignment horizontal="center" wrapText="1"/>
    </xf>
    <xf numFmtId="0" fontId="14" fillId="0" borderId="6" xfId="4" applyFont="1" applyBorder="1" applyAlignment="1">
      <alignment horizontal="center" wrapText="1"/>
    </xf>
    <xf numFmtId="0" fontId="14" fillId="0" borderId="7" xfId="4" applyFont="1" applyBorder="1" applyAlignment="1">
      <alignment horizontal="center" wrapText="1"/>
    </xf>
    <xf numFmtId="165" fontId="15" fillId="3" borderId="8" xfId="4" applyNumberFormat="1" applyFont="1" applyFill="1" applyBorder="1" applyAlignment="1">
      <alignment horizontal="right" vertical="top"/>
    </xf>
    <xf numFmtId="165" fontId="15" fillId="3" borderId="9" xfId="4" applyNumberFormat="1" applyFont="1" applyFill="1" applyBorder="1" applyAlignment="1">
      <alignment horizontal="right" vertical="top"/>
    </xf>
    <xf numFmtId="164" fontId="15" fillId="3" borderId="10" xfId="4" applyNumberFormat="1" applyFont="1" applyFill="1" applyBorder="1" applyAlignment="1">
      <alignment horizontal="right" vertical="top"/>
    </xf>
    <xf numFmtId="165" fontId="15" fillId="3" borderId="11" xfId="4" applyNumberFormat="1" applyFont="1" applyFill="1" applyBorder="1" applyAlignment="1">
      <alignment horizontal="right" vertical="top"/>
    </xf>
    <xf numFmtId="165" fontId="15" fillId="3" borderId="12" xfId="4" applyNumberFormat="1" applyFont="1" applyFill="1" applyBorder="1" applyAlignment="1">
      <alignment horizontal="right" vertical="top"/>
    </xf>
    <xf numFmtId="164" fontId="15" fillId="3" borderId="13" xfId="4" applyNumberFormat="1" applyFont="1" applyFill="1" applyBorder="1" applyAlignment="1">
      <alignment horizontal="right" vertical="top"/>
    </xf>
    <xf numFmtId="165" fontId="15" fillId="3" borderId="14" xfId="4" applyNumberFormat="1" applyFont="1" applyFill="1" applyBorder="1" applyAlignment="1">
      <alignment horizontal="right" vertical="top"/>
    </xf>
    <xf numFmtId="165" fontId="15" fillId="3" borderId="15" xfId="4" applyNumberFormat="1" applyFont="1" applyFill="1" applyBorder="1" applyAlignment="1">
      <alignment horizontal="right" vertical="top"/>
    </xf>
    <xf numFmtId="164" fontId="15" fillId="3" borderId="16" xfId="4" applyNumberFormat="1" applyFont="1" applyFill="1" applyBorder="1" applyAlignment="1">
      <alignment horizontal="right" vertical="top"/>
    </xf>
    <xf numFmtId="166" fontId="15" fillId="3" borderId="8" xfId="4" applyNumberFormat="1" applyFont="1" applyFill="1" applyBorder="1" applyAlignment="1">
      <alignment horizontal="right" vertical="top"/>
    </xf>
    <xf numFmtId="164" fontId="15" fillId="3" borderId="9" xfId="4" applyNumberFormat="1" applyFont="1" applyFill="1" applyBorder="1" applyAlignment="1">
      <alignment horizontal="right" vertical="top"/>
    </xf>
    <xf numFmtId="166" fontId="15" fillId="3" borderId="10" xfId="4" applyNumberFormat="1" applyFont="1" applyFill="1" applyBorder="1" applyAlignment="1">
      <alignment horizontal="right" vertical="top"/>
    </xf>
    <xf numFmtId="166" fontId="15" fillId="3" borderId="11" xfId="4" applyNumberFormat="1" applyFont="1" applyFill="1" applyBorder="1" applyAlignment="1">
      <alignment horizontal="right" vertical="top"/>
    </xf>
    <xf numFmtId="164" fontId="15" fillId="3" borderId="12" xfId="4" applyNumberFormat="1" applyFont="1" applyFill="1" applyBorder="1" applyAlignment="1">
      <alignment horizontal="right" vertical="top"/>
    </xf>
    <xf numFmtId="166" fontId="15" fillId="3" borderId="13" xfId="4" applyNumberFormat="1" applyFont="1" applyFill="1" applyBorder="1" applyAlignment="1">
      <alignment horizontal="right" vertical="top"/>
    </xf>
    <xf numFmtId="166" fontId="15" fillId="3" borderId="12" xfId="4" applyNumberFormat="1" applyFont="1" applyFill="1" applyBorder="1" applyAlignment="1">
      <alignment horizontal="right" vertical="top"/>
    </xf>
    <xf numFmtId="166" fontId="15" fillId="3" borderId="14" xfId="4" applyNumberFormat="1" applyFont="1" applyFill="1" applyBorder="1" applyAlignment="1">
      <alignment horizontal="right" vertical="top"/>
    </xf>
    <xf numFmtId="164" fontId="15" fillId="3" borderId="15" xfId="4" applyNumberFormat="1" applyFont="1" applyFill="1" applyBorder="1" applyAlignment="1">
      <alignment horizontal="right" vertical="top"/>
    </xf>
    <xf numFmtId="166" fontId="15" fillId="3" borderId="16" xfId="4" applyNumberFormat="1" applyFont="1" applyFill="1" applyBorder="1" applyAlignment="1">
      <alignment horizontal="right" vertical="top"/>
    </xf>
    <xf numFmtId="0" fontId="15" fillId="3" borderId="8" xfId="4" applyFont="1" applyFill="1" applyBorder="1" applyAlignment="1">
      <alignment horizontal="right" vertical="top"/>
    </xf>
    <xf numFmtId="166" fontId="15" fillId="3" borderId="9" xfId="4" applyNumberFormat="1" applyFont="1" applyFill="1" applyBorder="1" applyAlignment="1">
      <alignment horizontal="right" vertical="top"/>
    </xf>
    <xf numFmtId="0" fontId="15" fillId="3" borderId="12" xfId="4" applyFont="1" applyFill="1" applyBorder="1" applyAlignment="1">
      <alignment horizontal="left" vertical="top" wrapText="1"/>
    </xf>
    <xf numFmtId="0" fontId="15" fillId="3" borderId="13" xfId="4" applyFont="1" applyFill="1" applyBorder="1" applyAlignment="1">
      <alignment horizontal="left" vertical="top" wrapText="1"/>
    </xf>
    <xf numFmtId="0" fontId="15" fillId="3" borderId="15" xfId="4" applyFont="1" applyFill="1" applyBorder="1" applyAlignment="1">
      <alignment horizontal="left" vertical="top" wrapText="1"/>
    </xf>
    <xf numFmtId="0" fontId="15" fillId="3" borderId="16" xfId="4" applyFont="1" applyFill="1" applyBorder="1" applyAlignment="1">
      <alignment horizontal="left" vertical="top" wrapText="1"/>
    </xf>
    <xf numFmtId="166" fontId="15" fillId="3" borderId="15" xfId="4" applyNumberFormat="1" applyFont="1" applyFill="1" applyBorder="1" applyAlignment="1">
      <alignment horizontal="right" vertical="top"/>
    </xf>
    <xf numFmtId="0" fontId="14" fillId="2" borderId="21" xfId="4" applyFont="1" applyFill="1" applyBorder="1" applyAlignment="1">
      <alignment horizontal="left" vertical="top" wrapText="1"/>
    </xf>
    <xf numFmtId="166" fontId="15" fillId="3" borderId="22" xfId="4" applyNumberFormat="1" applyFont="1" applyFill="1" applyBorder="1" applyAlignment="1">
      <alignment horizontal="right" vertical="top"/>
    </xf>
    <xf numFmtId="166" fontId="15" fillId="3" borderId="23" xfId="4" applyNumberFormat="1" applyFont="1" applyFill="1" applyBorder="1" applyAlignment="1">
      <alignment horizontal="right" vertical="top"/>
    </xf>
    <xf numFmtId="166" fontId="15" fillId="3" borderId="24" xfId="4" applyNumberFormat="1" applyFont="1" applyFill="1" applyBorder="1" applyAlignment="1">
      <alignment horizontal="right" vertical="top"/>
    </xf>
    <xf numFmtId="165" fontId="15" fillId="3" borderId="10" xfId="4" applyNumberFormat="1" applyFont="1" applyFill="1" applyBorder="1" applyAlignment="1">
      <alignment horizontal="right" vertical="top"/>
    </xf>
    <xf numFmtId="165" fontId="15" fillId="3" borderId="13" xfId="4" applyNumberFormat="1" applyFont="1" applyFill="1" applyBorder="1" applyAlignment="1">
      <alignment horizontal="right" vertical="top"/>
    </xf>
    <xf numFmtId="165" fontId="15" fillId="3" borderId="22" xfId="4" applyNumberFormat="1" applyFont="1" applyFill="1" applyBorder="1" applyAlignment="1">
      <alignment horizontal="right" vertical="top"/>
    </xf>
    <xf numFmtId="165" fontId="15" fillId="3" borderId="23" xfId="4" applyNumberFormat="1" applyFont="1" applyFill="1" applyBorder="1" applyAlignment="1">
      <alignment horizontal="right" vertical="top"/>
    </xf>
    <xf numFmtId="165" fontId="15" fillId="3" borderId="24" xfId="4" applyNumberFormat="1" applyFont="1" applyFill="1" applyBorder="1" applyAlignment="1">
      <alignment horizontal="right" vertical="top"/>
    </xf>
    <xf numFmtId="165" fontId="15" fillId="3" borderId="16" xfId="4" applyNumberFormat="1" applyFont="1" applyFill="1" applyBorder="1" applyAlignment="1">
      <alignment horizontal="right" vertical="top"/>
    </xf>
    <xf numFmtId="0" fontId="12" fillId="0" borderId="0" xfId="5"/>
    <xf numFmtId="0" fontId="13" fillId="0" borderId="0" xfId="5" applyFont="1" applyBorder="1" applyAlignment="1"/>
    <xf numFmtId="0" fontId="14" fillId="2" borderId="1" xfId="5" applyFont="1" applyFill="1" applyBorder="1" applyAlignment="1">
      <alignment horizontal="left" vertical="top" wrapText="1"/>
    </xf>
    <xf numFmtId="164" fontId="15" fillId="3" borderId="1" xfId="5" applyNumberFormat="1" applyFont="1" applyFill="1" applyBorder="1" applyAlignment="1">
      <alignment horizontal="right" vertical="top"/>
    </xf>
    <xf numFmtId="0" fontId="14" fillId="2" borderId="2" xfId="5" applyFont="1" applyFill="1" applyBorder="1" applyAlignment="1">
      <alignment horizontal="left" vertical="top" wrapText="1"/>
    </xf>
    <xf numFmtId="0" fontId="14" fillId="0" borderId="3" xfId="5" applyFont="1" applyBorder="1" applyAlignment="1">
      <alignment horizontal="center" wrapText="1"/>
    </xf>
    <xf numFmtId="0" fontId="14" fillId="2" borderId="4" xfId="5" applyFont="1" applyFill="1" applyBorder="1" applyAlignment="1">
      <alignment horizontal="left" vertical="top" wrapText="1"/>
    </xf>
    <xf numFmtId="164" fontId="15" fillId="3" borderId="4" xfId="5" applyNumberFormat="1" applyFont="1" applyFill="1" applyBorder="1" applyAlignment="1">
      <alignment horizontal="right" vertical="top"/>
    </xf>
    <xf numFmtId="164" fontId="15" fillId="3" borderId="2" xfId="5" applyNumberFormat="1" applyFont="1" applyFill="1" applyBorder="1" applyAlignment="1">
      <alignment horizontal="right" vertical="top"/>
    </xf>
    <xf numFmtId="0" fontId="14" fillId="0" borderId="5" xfId="5" applyFont="1" applyBorder="1" applyAlignment="1">
      <alignment horizontal="center" wrapText="1"/>
    </xf>
    <xf numFmtId="0" fontId="14" fillId="0" borderId="6" xfId="5" applyFont="1" applyBorder="1" applyAlignment="1">
      <alignment horizontal="center" wrapText="1"/>
    </xf>
    <xf numFmtId="0" fontId="14" fillId="0" borderId="7" xfId="5" applyFont="1" applyBorder="1" applyAlignment="1">
      <alignment horizontal="center" wrapText="1"/>
    </xf>
    <xf numFmtId="165" fontId="15" fillId="3" borderId="8" xfId="5" applyNumberFormat="1" applyFont="1" applyFill="1" applyBorder="1" applyAlignment="1">
      <alignment horizontal="right" vertical="top"/>
    </xf>
    <xf numFmtId="165" fontId="15" fillId="3" borderId="9" xfId="5" applyNumberFormat="1" applyFont="1" applyFill="1" applyBorder="1" applyAlignment="1">
      <alignment horizontal="right" vertical="top"/>
    </xf>
    <xf numFmtId="164" fontId="15" fillId="3" borderId="10" xfId="5" applyNumberFormat="1" applyFont="1" applyFill="1" applyBorder="1" applyAlignment="1">
      <alignment horizontal="right" vertical="top"/>
    </xf>
    <xf numFmtId="165" fontId="15" fillId="3" borderId="11" xfId="5" applyNumberFormat="1" applyFont="1" applyFill="1" applyBorder="1" applyAlignment="1">
      <alignment horizontal="right" vertical="top"/>
    </xf>
    <xf numFmtId="165" fontId="15" fillId="3" borderId="12" xfId="5" applyNumberFormat="1" applyFont="1" applyFill="1" applyBorder="1" applyAlignment="1">
      <alignment horizontal="right" vertical="top"/>
    </xf>
    <xf numFmtId="164" fontId="15" fillId="3" borderId="13" xfId="5" applyNumberFormat="1" applyFont="1" applyFill="1" applyBorder="1" applyAlignment="1">
      <alignment horizontal="right" vertical="top"/>
    </xf>
    <xf numFmtId="0" fontId="14" fillId="2" borderId="21" xfId="5" applyFont="1" applyFill="1" applyBorder="1" applyAlignment="1">
      <alignment horizontal="left" vertical="top" wrapText="1"/>
    </xf>
    <xf numFmtId="165" fontId="15" fillId="3" borderId="22" xfId="5" applyNumberFormat="1" applyFont="1" applyFill="1" applyBorder="1" applyAlignment="1">
      <alignment horizontal="right" vertical="top"/>
    </xf>
    <xf numFmtId="165" fontId="15" fillId="3" borderId="23" xfId="5" applyNumberFormat="1" applyFont="1" applyFill="1" applyBorder="1" applyAlignment="1">
      <alignment horizontal="right" vertical="top"/>
    </xf>
    <xf numFmtId="164" fontId="15" fillId="3" borderId="24" xfId="5" applyNumberFormat="1" applyFont="1" applyFill="1" applyBorder="1" applyAlignment="1">
      <alignment horizontal="right" vertical="top"/>
    </xf>
    <xf numFmtId="165" fontId="15" fillId="3" borderId="14" xfId="5" applyNumberFormat="1" applyFont="1" applyFill="1" applyBorder="1" applyAlignment="1">
      <alignment horizontal="right" vertical="top"/>
    </xf>
    <xf numFmtId="165" fontId="15" fillId="3" borderId="15" xfId="5" applyNumberFormat="1" applyFont="1" applyFill="1" applyBorder="1" applyAlignment="1">
      <alignment horizontal="right" vertical="top"/>
    </xf>
    <xf numFmtId="164" fontId="15" fillId="3" borderId="16" xfId="5" applyNumberFormat="1" applyFont="1" applyFill="1" applyBorder="1" applyAlignment="1">
      <alignment horizontal="right" vertical="top"/>
    </xf>
    <xf numFmtId="166" fontId="15" fillId="3" borderId="8" xfId="5" applyNumberFormat="1" applyFont="1" applyFill="1" applyBorder="1" applyAlignment="1">
      <alignment horizontal="right" vertical="top"/>
    </xf>
    <xf numFmtId="0" fontId="15" fillId="3" borderId="9" xfId="5" applyFont="1" applyFill="1" applyBorder="1" applyAlignment="1">
      <alignment horizontal="right" vertical="top"/>
    </xf>
    <xf numFmtId="166" fontId="15" fillId="3" borderId="9" xfId="5" applyNumberFormat="1" applyFont="1" applyFill="1" applyBorder="1" applyAlignment="1">
      <alignment horizontal="right" vertical="top"/>
    </xf>
    <xf numFmtId="166" fontId="15" fillId="3" borderId="10" xfId="5" applyNumberFormat="1" applyFont="1" applyFill="1" applyBorder="1" applyAlignment="1">
      <alignment horizontal="right" vertical="top"/>
    </xf>
    <xf numFmtId="166" fontId="15" fillId="3" borderId="11" xfId="5" applyNumberFormat="1" applyFont="1" applyFill="1" applyBorder="1" applyAlignment="1">
      <alignment horizontal="right" vertical="top"/>
    </xf>
    <xf numFmtId="0" fontId="15" fillId="3" borderId="12" xfId="5" applyFont="1" applyFill="1" applyBorder="1" applyAlignment="1">
      <alignment horizontal="right" vertical="top"/>
    </xf>
    <xf numFmtId="166" fontId="15" fillId="3" borderId="12" xfId="5" applyNumberFormat="1" applyFont="1" applyFill="1" applyBorder="1" applyAlignment="1">
      <alignment horizontal="right" vertical="top"/>
    </xf>
    <xf numFmtId="166" fontId="15" fillId="3" borderId="13" xfId="5" applyNumberFormat="1" applyFont="1" applyFill="1" applyBorder="1" applyAlignment="1">
      <alignment horizontal="right" vertical="top"/>
    </xf>
    <xf numFmtId="166" fontId="15" fillId="3" borderId="22" xfId="5" applyNumberFormat="1" applyFont="1" applyFill="1" applyBorder="1" applyAlignment="1">
      <alignment horizontal="right" vertical="top"/>
    </xf>
    <xf numFmtId="0" fontId="15" fillId="3" borderId="23" xfId="5" applyFont="1" applyFill="1" applyBorder="1" applyAlignment="1">
      <alignment horizontal="right" vertical="top"/>
    </xf>
    <xf numFmtId="166" fontId="15" fillId="3" borderId="23" xfId="5" applyNumberFormat="1" applyFont="1" applyFill="1" applyBorder="1" applyAlignment="1">
      <alignment horizontal="right" vertical="top"/>
    </xf>
    <xf numFmtId="166" fontId="15" fillId="3" borderId="24" xfId="5" applyNumberFormat="1" applyFont="1" applyFill="1" applyBorder="1" applyAlignment="1">
      <alignment horizontal="right" vertical="top"/>
    </xf>
    <xf numFmtId="166" fontId="15" fillId="3" borderId="14" xfId="5" applyNumberFormat="1" applyFont="1" applyFill="1" applyBorder="1" applyAlignment="1">
      <alignment horizontal="right" vertical="top"/>
    </xf>
    <xf numFmtId="0" fontId="15" fillId="3" borderId="15" xfId="5" applyFont="1" applyFill="1" applyBorder="1" applyAlignment="1">
      <alignment horizontal="right" vertical="top"/>
    </xf>
    <xf numFmtId="166" fontId="15" fillId="3" borderId="15" xfId="5" applyNumberFormat="1" applyFont="1" applyFill="1" applyBorder="1" applyAlignment="1">
      <alignment horizontal="right" vertical="top"/>
    </xf>
    <xf numFmtId="166" fontId="15" fillId="3" borderId="16" xfId="5" applyNumberFormat="1" applyFont="1" applyFill="1" applyBorder="1" applyAlignment="1">
      <alignment horizontal="right" vertical="top"/>
    </xf>
    <xf numFmtId="164" fontId="15" fillId="3" borderId="9" xfId="5" applyNumberFormat="1" applyFont="1" applyFill="1" applyBorder="1" applyAlignment="1">
      <alignment horizontal="right" vertical="top"/>
    </xf>
    <xf numFmtId="164" fontId="15" fillId="3" borderId="12" xfId="5" applyNumberFormat="1" applyFont="1" applyFill="1" applyBorder="1" applyAlignment="1">
      <alignment horizontal="right" vertical="top"/>
    </xf>
    <xf numFmtId="164" fontId="15" fillId="3" borderId="23" xfId="5" applyNumberFormat="1" applyFont="1" applyFill="1" applyBorder="1" applyAlignment="1">
      <alignment horizontal="right" vertical="top"/>
    </xf>
    <xf numFmtId="164" fontId="15" fillId="3" borderId="15" xfId="5" applyNumberFormat="1" applyFont="1" applyFill="1" applyBorder="1" applyAlignment="1">
      <alignment horizontal="right" vertical="top"/>
    </xf>
    <xf numFmtId="0" fontId="15" fillId="3" borderId="8" xfId="5" applyFont="1" applyFill="1" applyBorder="1" applyAlignment="1">
      <alignment horizontal="right" vertical="top"/>
    </xf>
    <xf numFmtId="0" fontId="15" fillId="3" borderId="11" xfId="5" applyFont="1" applyFill="1" applyBorder="1" applyAlignment="1">
      <alignment horizontal="right" vertical="top"/>
    </xf>
    <xf numFmtId="0" fontId="15" fillId="3" borderId="22" xfId="5" applyFont="1" applyFill="1" applyBorder="1" applyAlignment="1">
      <alignment horizontal="right" vertical="top"/>
    </xf>
    <xf numFmtId="0" fontId="15" fillId="3" borderId="12" xfId="5" applyFont="1" applyFill="1" applyBorder="1" applyAlignment="1">
      <alignment horizontal="left" vertical="top" wrapText="1"/>
    </xf>
    <xf numFmtId="0" fontId="15" fillId="3" borderId="13" xfId="5" applyFont="1" applyFill="1" applyBorder="1" applyAlignment="1">
      <alignment horizontal="left" vertical="top" wrapText="1"/>
    </xf>
    <xf numFmtId="0" fontId="15" fillId="3" borderId="23" xfId="5" applyFont="1" applyFill="1" applyBorder="1" applyAlignment="1">
      <alignment horizontal="left" vertical="top" wrapText="1"/>
    </xf>
    <xf numFmtId="0" fontId="15" fillId="3" borderId="24" xfId="5" applyFont="1" applyFill="1" applyBorder="1" applyAlignment="1">
      <alignment horizontal="left" vertical="top" wrapText="1"/>
    </xf>
    <xf numFmtId="0" fontId="15" fillId="3" borderId="15" xfId="5" applyFont="1" applyFill="1" applyBorder="1" applyAlignment="1">
      <alignment horizontal="left" vertical="top" wrapText="1"/>
    </xf>
    <xf numFmtId="0" fontId="15" fillId="3" borderId="16" xfId="5" applyFont="1" applyFill="1" applyBorder="1" applyAlignment="1">
      <alignment horizontal="left" vertical="top" wrapText="1"/>
    </xf>
    <xf numFmtId="0" fontId="14" fillId="0" borderId="3" xfId="5" applyFont="1" applyBorder="1" applyAlignment="1">
      <alignment horizontal="left" wrapText="1"/>
    </xf>
    <xf numFmtId="165" fontId="15" fillId="3" borderId="10" xfId="5" applyNumberFormat="1" applyFont="1" applyFill="1" applyBorder="1" applyAlignment="1">
      <alignment horizontal="right" vertical="top"/>
    </xf>
    <xf numFmtId="165" fontId="15" fillId="3" borderId="13" xfId="5" applyNumberFormat="1" applyFont="1" applyFill="1" applyBorder="1" applyAlignment="1">
      <alignment horizontal="right" vertical="top"/>
    </xf>
    <xf numFmtId="165" fontId="15" fillId="3" borderId="24" xfId="5" applyNumberFormat="1" applyFont="1" applyFill="1" applyBorder="1" applyAlignment="1">
      <alignment horizontal="right" vertical="top"/>
    </xf>
    <xf numFmtId="165" fontId="15" fillId="3" borderId="16" xfId="5" applyNumberFormat="1" applyFont="1" applyFill="1" applyBorder="1" applyAlignment="1">
      <alignment horizontal="right" vertical="top"/>
    </xf>
    <xf numFmtId="0" fontId="14" fillId="2" borderId="17" xfId="1" applyFont="1" applyFill="1" applyBorder="1" applyAlignment="1">
      <alignment horizontal="left" vertical="top" wrapText="1"/>
    </xf>
    <xf numFmtId="0" fontId="14" fillId="2" borderId="1" xfId="1" applyFont="1" applyFill="1" applyBorder="1" applyAlignment="1">
      <alignment horizontal="left" vertical="top" wrapText="1"/>
    </xf>
    <xf numFmtId="0" fontId="14" fillId="2" borderId="21" xfId="1" applyFont="1" applyFill="1" applyBorder="1" applyAlignment="1">
      <alignment horizontal="left" vertical="top" wrapText="1"/>
    </xf>
    <xf numFmtId="0" fontId="14" fillId="2" borderId="2" xfId="1" applyFont="1" applyFill="1" applyBorder="1" applyAlignment="1">
      <alignment horizontal="left" vertical="top" wrapText="1"/>
    </xf>
    <xf numFmtId="0" fontId="15" fillId="0" borderId="0" xfId="1" applyFont="1" applyBorder="1" applyAlignment="1">
      <alignment horizontal="left" vertical="top" wrapText="1"/>
    </xf>
    <xf numFmtId="0" fontId="15" fillId="3" borderId="0" xfId="1" applyFont="1" applyFill="1"/>
    <xf numFmtId="0" fontId="12" fillId="0" borderId="0" xfId="1"/>
    <xf numFmtId="0" fontId="14" fillId="0" borderId="0" xfId="1" applyFont="1" applyBorder="1" applyAlignment="1">
      <alignment horizontal="left" wrapText="1"/>
    </xf>
    <xf numFmtId="0" fontId="14" fillId="0" borderId="3" xfId="1" applyFont="1" applyBorder="1" applyAlignment="1">
      <alignment horizontal="left" wrapText="1"/>
    </xf>
    <xf numFmtId="0" fontId="14" fillId="0" borderId="18" xfId="1" applyFont="1" applyBorder="1" applyAlignment="1">
      <alignment horizontal="center" wrapText="1"/>
    </xf>
    <xf numFmtId="0" fontId="14" fillId="0" borderId="5" xfId="1" applyFont="1" applyBorder="1" applyAlignment="1">
      <alignment horizontal="center" wrapText="1"/>
    </xf>
    <xf numFmtId="0" fontId="14" fillId="0" borderId="19" xfId="1" applyFont="1" applyBorder="1" applyAlignment="1">
      <alignment horizontal="center" wrapText="1"/>
    </xf>
    <xf numFmtId="0" fontId="14" fillId="0" borderId="6" xfId="1" applyFont="1" applyBorder="1" applyAlignment="1">
      <alignment horizontal="center" wrapText="1"/>
    </xf>
    <xf numFmtId="0" fontId="14" fillId="0" borderId="20" xfId="1" applyFont="1" applyBorder="1" applyAlignment="1">
      <alignment horizontal="center" wrapText="1"/>
    </xf>
    <xf numFmtId="0" fontId="16" fillId="0" borderId="0" xfId="1" applyFont="1" applyBorder="1" applyAlignment="1">
      <alignment horizontal="center" vertical="center" wrapText="1"/>
    </xf>
    <xf numFmtId="0" fontId="14" fillId="2" borderId="4" xfId="1" applyFont="1" applyFill="1" applyBorder="1" applyAlignment="1">
      <alignment horizontal="left" vertical="top" wrapText="1"/>
    </xf>
    <xf numFmtId="0" fontId="14" fillId="2" borderId="17" xfId="2" applyFont="1" applyFill="1" applyBorder="1" applyAlignment="1">
      <alignment horizontal="left" vertical="top" wrapText="1"/>
    </xf>
    <xf numFmtId="0" fontId="14" fillId="2" borderId="1" xfId="2" applyFont="1" applyFill="1" applyBorder="1" applyAlignment="1">
      <alignment horizontal="left" vertical="top" wrapText="1"/>
    </xf>
    <xf numFmtId="0" fontId="14" fillId="2" borderId="21" xfId="2" applyFont="1" applyFill="1" applyBorder="1" applyAlignment="1">
      <alignment horizontal="left" vertical="top" wrapText="1"/>
    </xf>
    <xf numFmtId="0" fontId="14" fillId="2" borderId="2" xfId="2" applyFont="1" applyFill="1" applyBorder="1" applyAlignment="1">
      <alignment horizontal="left" vertical="top" wrapText="1"/>
    </xf>
    <xf numFmtId="0" fontId="15" fillId="0" borderId="0" xfId="2" applyFont="1" applyBorder="1" applyAlignment="1">
      <alignment horizontal="left" vertical="top" wrapText="1"/>
    </xf>
    <xf numFmtId="0" fontId="15" fillId="3" borderId="0" xfId="2" applyFont="1" applyFill="1"/>
    <xf numFmtId="0" fontId="12" fillId="0" borderId="0" xfId="2"/>
    <xf numFmtId="0" fontId="14" fillId="0" borderId="0" xfId="2" applyFont="1" applyBorder="1" applyAlignment="1">
      <alignment horizontal="left" wrapText="1"/>
    </xf>
    <xf numFmtId="0" fontId="14" fillId="0" borderId="3" xfId="2" applyFont="1" applyBorder="1" applyAlignment="1">
      <alignment horizontal="left" wrapText="1"/>
    </xf>
    <xf numFmtId="0" fontId="14" fillId="0" borderId="18" xfId="2" applyFont="1" applyBorder="1" applyAlignment="1">
      <alignment horizontal="center" wrapText="1"/>
    </xf>
    <xf numFmtId="0" fontId="14" fillId="0" borderId="5" xfId="2" applyFont="1" applyBorder="1" applyAlignment="1">
      <alignment horizontal="center" wrapText="1"/>
    </xf>
    <xf numFmtId="0" fontId="14" fillId="0" borderId="19" xfId="2" applyFont="1" applyBorder="1" applyAlignment="1">
      <alignment horizontal="center" wrapText="1"/>
    </xf>
    <xf numFmtId="0" fontId="14" fillId="0" borderId="6" xfId="2" applyFont="1" applyBorder="1" applyAlignment="1">
      <alignment horizontal="center" wrapText="1"/>
    </xf>
    <xf numFmtId="0" fontId="14" fillId="0" borderId="20" xfId="2" applyFont="1" applyBorder="1" applyAlignment="1">
      <alignment horizontal="center" wrapText="1"/>
    </xf>
    <xf numFmtId="0" fontId="16" fillId="0" borderId="0" xfId="2" applyFont="1" applyBorder="1" applyAlignment="1">
      <alignment horizontal="center" vertical="center" wrapText="1"/>
    </xf>
    <xf numFmtId="0" fontId="14" fillId="2" borderId="4" xfId="2" applyFont="1" applyFill="1" applyBorder="1" applyAlignment="1">
      <alignment horizontal="left" vertical="top" wrapText="1"/>
    </xf>
    <xf numFmtId="0" fontId="14" fillId="2" borderId="17" xfId="3" applyFont="1" applyFill="1" applyBorder="1" applyAlignment="1">
      <alignment horizontal="left" vertical="top" wrapText="1"/>
    </xf>
    <xf numFmtId="0" fontId="14" fillId="2" borderId="1" xfId="3" applyFont="1" applyFill="1" applyBorder="1" applyAlignment="1">
      <alignment horizontal="left" vertical="top" wrapText="1"/>
    </xf>
    <xf numFmtId="0" fontId="14" fillId="2" borderId="21" xfId="3" applyFont="1" applyFill="1" applyBorder="1" applyAlignment="1">
      <alignment horizontal="left" vertical="top" wrapText="1"/>
    </xf>
    <xf numFmtId="0" fontId="14" fillId="2" borderId="2" xfId="3" applyFont="1" applyFill="1" applyBorder="1" applyAlignment="1">
      <alignment horizontal="left" vertical="top" wrapText="1"/>
    </xf>
    <xf numFmtId="0" fontId="15" fillId="0" borderId="0" xfId="3" applyFont="1" applyBorder="1" applyAlignment="1">
      <alignment horizontal="left" vertical="top" wrapText="1"/>
    </xf>
    <xf numFmtId="0" fontId="15" fillId="3" borderId="0" xfId="3" applyFont="1" applyFill="1"/>
    <xf numFmtId="0" fontId="12" fillId="0" borderId="0" xfId="3"/>
    <xf numFmtId="0" fontId="14" fillId="0" borderId="0" xfId="3" applyFont="1" applyBorder="1" applyAlignment="1">
      <alignment horizontal="left" wrapText="1"/>
    </xf>
    <xf numFmtId="0" fontId="14" fillId="0" borderId="3" xfId="3" applyFont="1" applyBorder="1" applyAlignment="1">
      <alignment horizontal="left" wrapText="1"/>
    </xf>
    <xf numFmtId="0" fontId="14" fillId="0" borderId="18" xfId="3" applyFont="1" applyBorder="1" applyAlignment="1">
      <alignment horizontal="center" wrapText="1"/>
    </xf>
    <xf numFmtId="0" fontId="14" fillId="0" borderId="5" xfId="3" applyFont="1" applyBorder="1" applyAlignment="1">
      <alignment horizontal="center" wrapText="1"/>
    </xf>
    <xf numFmtId="0" fontId="14" fillId="0" borderId="19" xfId="3" applyFont="1" applyBorder="1" applyAlignment="1">
      <alignment horizontal="center" wrapText="1"/>
    </xf>
    <xf numFmtId="0" fontId="14" fillId="0" borderId="6" xfId="3" applyFont="1" applyBorder="1" applyAlignment="1">
      <alignment horizontal="center" wrapText="1"/>
    </xf>
    <xf numFmtId="0" fontId="14" fillId="0" borderId="20" xfId="3" applyFont="1" applyBorder="1" applyAlignment="1">
      <alignment horizontal="center" wrapText="1"/>
    </xf>
    <xf numFmtId="0" fontId="16" fillId="0" borderId="0" xfId="3" applyFont="1" applyBorder="1" applyAlignment="1">
      <alignment horizontal="center" vertical="center" wrapText="1"/>
    </xf>
    <xf numFmtId="0" fontId="14" fillId="2" borderId="4" xfId="3" applyFont="1" applyFill="1" applyBorder="1" applyAlignment="1">
      <alignment horizontal="left" vertical="top" wrapText="1"/>
    </xf>
    <xf numFmtId="0" fontId="14" fillId="2" borderId="17" xfId="4" applyFont="1" applyFill="1" applyBorder="1" applyAlignment="1">
      <alignment horizontal="left" vertical="top" wrapText="1"/>
    </xf>
    <xf numFmtId="0" fontId="14" fillId="2" borderId="1" xfId="4" applyFont="1" applyFill="1" applyBorder="1" applyAlignment="1">
      <alignment horizontal="left" vertical="top" wrapText="1"/>
    </xf>
    <xf numFmtId="0" fontId="14" fillId="2" borderId="21" xfId="4" applyFont="1" applyFill="1" applyBorder="1" applyAlignment="1">
      <alignment horizontal="left" vertical="top" wrapText="1"/>
    </xf>
    <xf numFmtId="0" fontId="14" fillId="2" borderId="2" xfId="4" applyFont="1" applyFill="1" applyBorder="1" applyAlignment="1">
      <alignment horizontal="left" vertical="top" wrapText="1"/>
    </xf>
    <xf numFmtId="0" fontId="15" fillId="0" borderId="0" xfId="4" applyFont="1" applyBorder="1" applyAlignment="1">
      <alignment horizontal="left" vertical="top" wrapText="1"/>
    </xf>
    <xf numFmtId="0" fontId="15" fillId="3" borderId="0" xfId="4" applyFont="1" applyFill="1"/>
    <xf numFmtId="0" fontId="12" fillId="0" borderId="0" xfId="4"/>
    <xf numFmtId="0" fontId="14" fillId="0" borderId="0" xfId="4" applyFont="1" applyBorder="1" applyAlignment="1">
      <alignment horizontal="left" wrapText="1"/>
    </xf>
    <xf numFmtId="0" fontId="14" fillId="0" borderId="3" xfId="4" applyFont="1" applyBorder="1" applyAlignment="1">
      <alignment horizontal="left" wrapText="1"/>
    </xf>
    <xf numFmtId="0" fontId="14" fillId="0" borderId="18" xfId="4" applyFont="1" applyBorder="1" applyAlignment="1">
      <alignment horizontal="center" wrapText="1"/>
    </xf>
    <xf numFmtId="0" fontId="14" fillId="0" borderId="5" xfId="4" applyFont="1" applyBorder="1" applyAlignment="1">
      <alignment horizontal="center" wrapText="1"/>
    </xf>
    <xf numFmtId="0" fontId="14" fillId="0" borderId="19" xfId="4" applyFont="1" applyBorder="1" applyAlignment="1">
      <alignment horizontal="center" wrapText="1"/>
    </xf>
    <xf numFmtId="0" fontId="14" fillId="0" borderId="6" xfId="4" applyFont="1" applyBorder="1" applyAlignment="1">
      <alignment horizontal="center" wrapText="1"/>
    </xf>
    <xf numFmtId="0" fontId="14" fillId="0" borderId="20" xfId="4" applyFont="1" applyBorder="1" applyAlignment="1">
      <alignment horizontal="center" wrapText="1"/>
    </xf>
    <xf numFmtId="0" fontId="16" fillId="0" borderId="0" xfId="4" applyFont="1" applyBorder="1" applyAlignment="1">
      <alignment horizontal="center" vertical="center" wrapText="1"/>
    </xf>
    <xf numFmtId="0" fontId="14" fillId="2" borderId="4" xfId="4" applyFont="1" applyFill="1" applyBorder="1" applyAlignment="1">
      <alignment horizontal="left" vertical="top" wrapText="1"/>
    </xf>
    <xf numFmtId="0" fontId="15" fillId="0" borderId="0" xfId="5" applyFont="1" applyBorder="1" applyAlignment="1">
      <alignment horizontal="left" vertical="top" wrapText="1"/>
    </xf>
    <xf numFmtId="0" fontId="14" fillId="2" borderId="21" xfId="5" applyFont="1" applyFill="1" applyBorder="1" applyAlignment="1">
      <alignment horizontal="left" vertical="top" wrapText="1"/>
    </xf>
    <xf numFmtId="0" fontId="14" fillId="2" borderId="1" xfId="5" applyFont="1" applyFill="1" applyBorder="1" applyAlignment="1">
      <alignment horizontal="left" vertical="top" wrapText="1"/>
    </xf>
    <xf numFmtId="0" fontId="14" fillId="2" borderId="2" xfId="5" applyFont="1" applyFill="1" applyBorder="1" applyAlignment="1">
      <alignment horizontal="left" vertical="top" wrapText="1"/>
    </xf>
    <xf numFmtId="0" fontId="14" fillId="2" borderId="17" xfId="5" applyFont="1" applyFill="1" applyBorder="1" applyAlignment="1">
      <alignment horizontal="left" vertical="top" wrapText="1"/>
    </xf>
    <xf numFmtId="0" fontId="15" fillId="3" borderId="0" xfId="5" applyFont="1" applyFill="1"/>
    <xf numFmtId="0" fontId="12" fillId="0" borderId="0" xfId="5"/>
    <xf numFmtId="0" fontId="14" fillId="0" borderId="0" xfId="5" applyFont="1" applyBorder="1" applyAlignment="1">
      <alignment horizontal="left" wrapText="1"/>
    </xf>
    <xf numFmtId="0" fontId="14" fillId="0" borderId="3" xfId="5" applyFont="1" applyBorder="1" applyAlignment="1">
      <alignment horizontal="left" wrapText="1"/>
    </xf>
    <xf numFmtId="0" fontId="14" fillId="0" borderId="18" xfId="5" applyFont="1" applyBorder="1" applyAlignment="1">
      <alignment horizontal="center" wrapText="1"/>
    </xf>
    <xf numFmtId="0" fontId="14" fillId="0" borderId="5" xfId="5" applyFont="1" applyBorder="1" applyAlignment="1">
      <alignment horizontal="center" wrapText="1"/>
    </xf>
    <xf numFmtId="0" fontId="14" fillId="0" borderId="19" xfId="5" applyFont="1" applyBorder="1" applyAlignment="1">
      <alignment horizontal="center" wrapText="1"/>
    </xf>
    <xf numFmtId="0" fontId="14" fillId="0" borderId="6" xfId="5" applyFont="1" applyBorder="1" applyAlignment="1">
      <alignment horizontal="center" wrapText="1"/>
    </xf>
    <xf numFmtId="0" fontId="14" fillId="0" borderId="20" xfId="5" applyFont="1" applyBorder="1" applyAlignment="1">
      <alignment horizontal="center" wrapText="1"/>
    </xf>
    <xf numFmtId="0" fontId="16" fillId="0" borderId="0" xfId="5" applyFont="1" applyBorder="1" applyAlignment="1">
      <alignment horizontal="center" vertical="center" wrapText="1"/>
    </xf>
    <xf numFmtId="0" fontId="14" fillId="2" borderId="4" xfId="5" applyFont="1" applyFill="1" applyBorder="1" applyAlignment="1">
      <alignment horizontal="left" vertical="top" wrapText="1"/>
    </xf>
  </cellXfs>
  <cellStyles count="6">
    <cellStyle name="Normal" xfId="0" builtinId="0"/>
    <cellStyle name="Normal_All Microbial Groups" xfId="5" xr:uid="{4CAA59D6-1B64-43E8-A75C-D88EFEBC626A}"/>
    <cellStyle name="Normal_Gram-" xfId="2" xr:uid="{4627B3FE-703D-4499-B6E4-80B7F496F0C3}"/>
    <cellStyle name="Normal_Sheet3" xfId="3" xr:uid="{B335B543-9EDC-46F9-AD41-066D4F353977}"/>
    <cellStyle name="Normal_TotalGram+" xfId="1" xr:uid="{5FEF8A69-F113-40BB-8442-4CEE08466EB1}"/>
    <cellStyle name="Normal_Unspecified" xfId="4" xr:uid="{A14B3AE2-0EFC-4BF5-9D4D-5DA8E8513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9BAC-60C6-4B88-A44D-2B52812B63FE}">
  <dimension ref="A1:S21"/>
  <sheetViews>
    <sheetView topLeftCell="D1" workbookViewId="0">
      <selection activeCell="K11" sqref="K11"/>
    </sheetView>
  </sheetViews>
  <sheetFormatPr defaultRowHeight="15" x14ac:dyDescent="0.25"/>
  <cols>
    <col min="1" max="1" width="15.5703125" customWidth="1"/>
    <col min="2" max="2" width="17.7109375" customWidth="1"/>
    <col min="3" max="3" width="13.140625" customWidth="1"/>
    <col min="4" max="4" width="15.42578125" customWidth="1"/>
    <col min="5" max="5" width="17.28515625" customWidth="1"/>
    <col min="6" max="6" width="12.7109375" customWidth="1"/>
    <col min="7" max="7" width="12.85546875" customWidth="1"/>
    <col min="8" max="8" width="13.28515625" customWidth="1"/>
    <col min="9" max="9" width="15" customWidth="1"/>
    <col min="10" max="10" width="11.85546875" customWidth="1"/>
    <col min="11" max="11" width="18.42578125" customWidth="1"/>
    <col min="12" max="12" width="16.42578125" customWidth="1"/>
    <col min="13" max="13" width="15.140625" customWidth="1"/>
    <col min="14" max="14" width="14.85546875" customWidth="1"/>
    <col min="15" max="15" width="16.140625" customWidth="1"/>
    <col min="16" max="16" width="14.5703125" customWidth="1"/>
    <col min="17" max="17" width="13.85546875" customWidth="1"/>
    <col min="18" max="18" width="14.7109375" customWidth="1"/>
  </cols>
  <sheetData>
    <row r="1" spans="1:19" x14ac:dyDescent="0.25">
      <c r="A1" s="1" t="s">
        <v>0</v>
      </c>
      <c r="B1" s="1" t="s">
        <v>46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5" t="s">
        <v>12</v>
      </c>
      <c r="O1" s="6" t="s">
        <v>13</v>
      </c>
      <c r="P1" s="6" t="s">
        <v>14</v>
      </c>
      <c r="Q1" s="7" t="s">
        <v>15</v>
      </c>
      <c r="R1" s="7" t="s">
        <v>16</v>
      </c>
      <c r="S1" s="7" t="s">
        <v>17</v>
      </c>
    </row>
    <row r="2" spans="1:19" x14ac:dyDescent="0.25">
      <c r="A2" s="1" t="s">
        <v>18</v>
      </c>
      <c r="B2" s="1" t="s">
        <v>19</v>
      </c>
      <c r="C2" s="8">
        <v>1</v>
      </c>
      <c r="D2" s="1" t="s">
        <v>20</v>
      </c>
      <c r="E2" s="1" t="s">
        <v>21</v>
      </c>
      <c r="F2" s="3">
        <v>51.837792261370893</v>
      </c>
      <c r="G2" s="3">
        <v>5.2022991358911375</v>
      </c>
      <c r="H2" s="3">
        <v>57.040091397262032</v>
      </c>
      <c r="I2" s="3">
        <f>AVERAGE(H2:H5)</f>
        <v>28.316810674570132</v>
      </c>
      <c r="J2" s="3">
        <f>_xlfn.STDEV.P(H2:H5)/SQRT(4)</f>
        <v>10.899407471598508</v>
      </c>
      <c r="K2" s="4">
        <v>37.585259855467243</v>
      </c>
      <c r="L2" s="4">
        <f>AVERAGE(K2:K5)</f>
        <v>30.575422392503757</v>
      </c>
      <c r="M2" s="4">
        <f>_xlfn.STDEV.P(K2:K5)/SQRT(4)</f>
        <v>3.3602381109876642</v>
      </c>
      <c r="N2" s="5">
        <v>6.725046886069622</v>
      </c>
      <c r="O2" s="5">
        <f>AVERAGE(N2:N5)</f>
        <v>4.5304136429901574</v>
      </c>
      <c r="P2" s="5">
        <f>_xlfn.STDEV.P(N2:N5)/SQRT(4)</f>
        <v>1.1758671649326651</v>
      </c>
      <c r="Q2" s="7">
        <v>76.064102033174294</v>
      </c>
      <c r="R2" s="7">
        <f>AVERAGE(Q2:Q5)</f>
        <v>46.847804154370728</v>
      </c>
      <c r="S2" s="7">
        <f>_xlfn.STDEV.P(Q2:Q5)/SQRT(4)</f>
        <v>11.494927908236047</v>
      </c>
    </row>
    <row r="3" spans="1:19" x14ac:dyDescent="0.25">
      <c r="A3" s="1" t="s">
        <v>22</v>
      </c>
      <c r="B3" s="1" t="s">
        <v>19</v>
      </c>
      <c r="C3" s="8">
        <v>8</v>
      </c>
      <c r="D3" s="1" t="s">
        <v>20</v>
      </c>
      <c r="E3" s="1" t="s">
        <v>21</v>
      </c>
      <c r="F3" s="3">
        <v>2.9562736183134</v>
      </c>
      <c r="G3" s="3">
        <v>1.3028996968862407</v>
      </c>
      <c r="H3" s="3">
        <v>4.2591733151996412</v>
      </c>
      <c r="I3" s="3"/>
      <c r="J3" s="3"/>
      <c r="K3" s="4">
        <v>21.512281370367489</v>
      </c>
      <c r="L3" s="4"/>
      <c r="M3" s="4"/>
      <c r="N3" s="5">
        <v>1.2689181393617488</v>
      </c>
      <c r="O3" s="5"/>
      <c r="P3" s="5"/>
      <c r="Q3" s="7">
        <v>19.886268659613879</v>
      </c>
    </row>
    <row r="4" spans="1:19" x14ac:dyDescent="0.25">
      <c r="A4" s="1" t="s">
        <v>23</v>
      </c>
      <c r="B4" s="1" t="s">
        <v>19</v>
      </c>
      <c r="C4" s="8">
        <v>12</v>
      </c>
      <c r="D4" s="1" t="s">
        <v>20</v>
      </c>
      <c r="E4" s="1" t="s">
        <v>21</v>
      </c>
      <c r="H4" s="3"/>
    </row>
    <row r="5" spans="1:19" x14ac:dyDescent="0.25">
      <c r="A5" s="1" t="s">
        <v>24</v>
      </c>
      <c r="B5" s="1" t="s">
        <v>19</v>
      </c>
      <c r="C5" s="8">
        <v>19</v>
      </c>
      <c r="D5" s="1" t="s">
        <v>20</v>
      </c>
      <c r="E5" s="1" t="s">
        <v>21</v>
      </c>
      <c r="F5" s="3">
        <v>21.638944128893716</v>
      </c>
      <c r="G5" s="3">
        <v>2.0122231823550072</v>
      </c>
      <c r="H5" s="3">
        <v>23.651167311248724</v>
      </c>
      <c r="I5" s="3"/>
      <c r="J5" s="3"/>
      <c r="K5" s="4">
        <v>32.628725951676543</v>
      </c>
      <c r="L5" s="4"/>
      <c r="M5" s="4"/>
      <c r="N5" s="5">
        <v>5.597275903539102</v>
      </c>
      <c r="O5" s="5"/>
      <c r="P5" s="5"/>
      <c r="Q5" s="7">
        <v>44.593041770324035</v>
      </c>
    </row>
    <row r="6" spans="1:19" x14ac:dyDescent="0.25">
      <c r="A6" s="9" t="s">
        <v>25</v>
      </c>
      <c r="B6" s="9" t="s">
        <v>26</v>
      </c>
      <c r="C6" s="10">
        <v>2</v>
      </c>
      <c r="D6" s="9" t="s">
        <v>20</v>
      </c>
      <c r="E6" s="9" t="s">
        <v>21</v>
      </c>
      <c r="I6" s="3">
        <f>AVERAGE(H6:H9)</f>
        <v>74.351542343111021</v>
      </c>
      <c r="J6" s="3">
        <f>_xlfn.STDEV.P(H6:H9)/SQRT(4)</f>
        <v>2.4038171478805026</v>
      </c>
      <c r="L6" s="4">
        <f>AVERAGE(K6:K9)</f>
        <v>59.460241790896475</v>
      </c>
      <c r="M6" s="4">
        <f>_xlfn.STDEV.P(K6:K9)/SQRT(4)</f>
        <v>2.0199774502751051</v>
      </c>
      <c r="O6" s="5">
        <f>AVERAGE(N6:N9)</f>
        <v>11.283324712906063</v>
      </c>
      <c r="P6" s="5">
        <f>_xlfn.STDEV.P(N6:N9)/SQRT(4)</f>
        <v>1.058780542047304</v>
      </c>
      <c r="R6" s="7">
        <f>AVERAGE(Q6:Q9)</f>
        <v>113.62779405994368</v>
      </c>
      <c r="S6" s="7">
        <f>_xlfn.STDEV.P(Q6:Q9)/SQRT(4)</f>
        <v>2.8477400953156464</v>
      </c>
    </row>
    <row r="7" spans="1:19" x14ac:dyDescent="0.25">
      <c r="A7" s="9" t="s">
        <v>27</v>
      </c>
      <c r="B7" s="9" t="s">
        <v>26</v>
      </c>
      <c r="C7" s="10">
        <v>10</v>
      </c>
      <c r="D7" s="9" t="s">
        <v>20</v>
      </c>
      <c r="E7" s="9" t="s">
        <v>21</v>
      </c>
      <c r="F7" s="3">
        <v>63.096700911120593</v>
      </c>
      <c r="G7" s="3">
        <v>6.4472071362294248</v>
      </c>
      <c r="H7" s="3">
        <v>69.543908047350016</v>
      </c>
      <c r="I7" s="3"/>
      <c r="J7" s="3"/>
      <c r="K7" s="4">
        <v>55.420286890346269</v>
      </c>
      <c r="L7" s="4"/>
      <c r="M7" s="4"/>
      <c r="N7" s="5">
        <v>9.1657636288114581</v>
      </c>
      <c r="O7" s="5"/>
      <c r="P7" s="5"/>
      <c r="Q7" s="7">
        <v>107.9323138693124</v>
      </c>
    </row>
    <row r="8" spans="1:19" x14ac:dyDescent="0.25">
      <c r="A8" s="9" t="s">
        <v>28</v>
      </c>
      <c r="B8" s="9" t="s">
        <v>26</v>
      </c>
      <c r="C8" s="10">
        <v>14</v>
      </c>
      <c r="D8" s="9" t="s">
        <v>20</v>
      </c>
      <c r="E8" s="9" t="s">
        <v>21</v>
      </c>
      <c r="F8" s="3">
        <v>72.631316818056334</v>
      </c>
      <c r="G8" s="3">
        <v>6.5278598208156851</v>
      </c>
      <c r="H8" s="3">
        <v>79.159176638872026</v>
      </c>
      <c r="I8" s="3"/>
      <c r="J8" s="3"/>
      <c r="K8" s="4">
        <v>63.500196691446689</v>
      </c>
      <c r="L8" s="4"/>
      <c r="M8" s="4"/>
      <c r="N8" s="5">
        <v>13.400885797000669</v>
      </c>
      <c r="O8" s="5"/>
      <c r="P8" s="5"/>
      <c r="Q8" s="7">
        <v>119.32327425057498</v>
      </c>
    </row>
    <row r="9" spans="1:19" x14ac:dyDescent="0.25">
      <c r="A9" s="9" t="s">
        <v>29</v>
      </c>
      <c r="B9" s="9" t="s">
        <v>26</v>
      </c>
      <c r="C9" s="10">
        <v>18</v>
      </c>
      <c r="D9" s="9" t="s">
        <v>20</v>
      </c>
      <c r="E9" s="9" t="s">
        <v>21</v>
      </c>
    </row>
    <row r="10" spans="1:19" x14ac:dyDescent="0.25">
      <c r="A10" s="11" t="s">
        <v>30</v>
      </c>
      <c r="B10" s="11" t="s">
        <v>31</v>
      </c>
      <c r="C10" s="12">
        <v>3</v>
      </c>
      <c r="D10" s="11" t="s">
        <v>20</v>
      </c>
      <c r="E10" s="11" t="s">
        <v>21</v>
      </c>
      <c r="F10" s="3">
        <v>15.271124725828278</v>
      </c>
      <c r="G10" s="3">
        <v>1.8360108109572364</v>
      </c>
      <c r="H10" s="3">
        <v>17.107135536785513</v>
      </c>
      <c r="I10" s="3">
        <f>AVERAGE(H10:H13)</f>
        <v>13.649528785583124</v>
      </c>
      <c r="J10" s="3">
        <f>_xlfn.STDEV.P(H10:H13)/SQRT(4)</f>
        <v>3.3198200647628369</v>
      </c>
      <c r="K10" s="4">
        <v>25.145946970164978</v>
      </c>
      <c r="L10" s="4">
        <f>AVERAGE(K10:K13)</f>
        <v>13.906401711019583</v>
      </c>
      <c r="M10" s="4">
        <f>_xlfn.STDEV.P(K10:K13)/SQRT(4)</f>
        <v>4.1843289295716701</v>
      </c>
      <c r="N10" s="5">
        <v>2.6677377885256597</v>
      </c>
      <c r="O10" s="5">
        <f>AVERAGE(N10:N13)</f>
        <v>1.7841638851839381</v>
      </c>
      <c r="P10" s="5">
        <f>_xlfn.STDEV.P(N10:N13)/SQRT(4)</f>
        <v>0.41511239993420895</v>
      </c>
      <c r="Q10" s="7">
        <v>36.278997061391323</v>
      </c>
      <c r="R10" s="7">
        <f>AVERAGE(Q10:Q13)</f>
        <v>22.567324512293357</v>
      </c>
      <c r="S10" s="7">
        <f>_xlfn.STDEV.P(Q10:Q13)/SQRT(4)</f>
        <v>5.6885208685572008</v>
      </c>
    </row>
    <row r="11" spans="1:19" x14ac:dyDescent="0.25">
      <c r="A11" s="11" t="s">
        <v>32</v>
      </c>
      <c r="B11" s="11" t="s">
        <v>33</v>
      </c>
      <c r="C11" s="12">
        <v>9</v>
      </c>
      <c r="D11" s="11" t="s">
        <v>20</v>
      </c>
      <c r="E11" s="11" t="s">
        <v>21</v>
      </c>
      <c r="H11" s="3"/>
    </row>
    <row r="12" spans="1:19" x14ac:dyDescent="0.25">
      <c r="A12" s="11" t="s">
        <v>34</v>
      </c>
      <c r="B12" s="11" t="s">
        <v>33</v>
      </c>
      <c r="C12" s="12">
        <v>15</v>
      </c>
      <c r="D12" s="11" t="s">
        <v>20</v>
      </c>
      <c r="E12" s="11" t="s">
        <v>21</v>
      </c>
      <c r="F12" s="3">
        <v>4.0425218913801864</v>
      </c>
      <c r="G12" s="3">
        <v>0.31771753951671949</v>
      </c>
      <c r="H12" s="3">
        <v>4.3602394308969057</v>
      </c>
      <c r="I12" s="3"/>
      <c r="J12" s="3"/>
      <c r="K12" s="4">
        <v>5.0763147166503408</v>
      </c>
      <c r="L12" s="4"/>
      <c r="M12" s="4"/>
      <c r="N12" s="5">
        <v>0.67276309294902703</v>
      </c>
      <c r="O12" s="5"/>
      <c r="P12" s="5"/>
      <c r="Q12" s="7">
        <v>8.4212108108010515</v>
      </c>
    </row>
    <row r="13" spans="1:19" x14ac:dyDescent="0.25">
      <c r="A13" s="11" t="s">
        <v>35</v>
      </c>
      <c r="B13" s="11" t="s">
        <v>33</v>
      </c>
      <c r="C13" s="12">
        <v>16</v>
      </c>
      <c r="D13" s="11" t="s">
        <v>20</v>
      </c>
      <c r="E13" s="11" t="s">
        <v>21</v>
      </c>
      <c r="F13" s="3">
        <v>17.865519935100984</v>
      </c>
      <c r="G13" s="3">
        <v>1.6156914539659728</v>
      </c>
      <c r="H13" s="3">
        <v>19.481211389066956</v>
      </c>
      <c r="I13" s="3"/>
      <c r="J13" s="3"/>
      <c r="K13" s="4">
        <v>11.496943446243435</v>
      </c>
      <c r="L13" s="4"/>
      <c r="M13" s="4"/>
      <c r="N13" s="5">
        <v>2.0119907740771272</v>
      </c>
      <c r="O13" s="5"/>
      <c r="P13" s="5"/>
      <c r="Q13" s="7">
        <v>23.001765664687706</v>
      </c>
    </row>
    <row r="14" spans="1:19" x14ac:dyDescent="0.25">
      <c r="A14" s="13" t="s">
        <v>36</v>
      </c>
      <c r="B14" s="13" t="s">
        <v>37</v>
      </c>
      <c r="C14" s="14">
        <v>4</v>
      </c>
      <c r="D14" s="13" t="s">
        <v>20</v>
      </c>
      <c r="E14" s="13" t="s">
        <v>21</v>
      </c>
      <c r="F14" s="3">
        <v>71.919205537910898</v>
      </c>
      <c r="G14" s="3">
        <v>5.2305165115185694</v>
      </c>
      <c r="H14" s="3">
        <v>77.149722049429471</v>
      </c>
      <c r="I14" s="3">
        <f>AVERAGE(H14:H17)</f>
        <v>43.226847076559416</v>
      </c>
      <c r="J14" s="3">
        <f>_xlfn.STDEV.P(H14:H17)/SQRT(4)</f>
        <v>17.658306338170377</v>
      </c>
      <c r="K14" s="4">
        <v>52.533430004902478</v>
      </c>
      <c r="L14" s="4">
        <f>AVERAGE(K14:K17)</f>
        <v>33.772206552461775</v>
      </c>
      <c r="M14" s="4">
        <f>_xlfn.STDEV.P(K14:K17)/SQRT(4)</f>
        <v>11.944562800095094</v>
      </c>
      <c r="N14" s="5">
        <v>7.2921170676044795</v>
      </c>
      <c r="O14" s="5">
        <f>AVERAGE(N14:N17)</f>
        <v>5.7344101304044939</v>
      </c>
      <c r="P14" s="5">
        <f>_xlfn.STDEV.P(N14:N17)/SQRT(4)</f>
        <v>2.1459454334011658</v>
      </c>
      <c r="Q14" s="7">
        <v>111.55666569888051</v>
      </c>
      <c r="R14" s="7">
        <f>AVERAGE(Q14:Q17)</f>
        <v>62.893658521420853</v>
      </c>
      <c r="S14" s="7">
        <f>_xlfn.STDEV.P(Q14:Q17)/SQRT(4)</f>
        <v>23.903158721296023</v>
      </c>
    </row>
    <row r="15" spans="1:19" x14ac:dyDescent="0.25">
      <c r="A15" s="13" t="s">
        <v>38</v>
      </c>
      <c r="B15" s="13" t="s">
        <v>37</v>
      </c>
      <c r="C15" s="14">
        <v>7</v>
      </c>
      <c r="D15" s="13" t="s">
        <v>20</v>
      </c>
      <c r="E15" s="13" t="s">
        <v>21</v>
      </c>
      <c r="F15" s="3">
        <v>72.058154512513852</v>
      </c>
      <c r="G15" s="3">
        <v>7.8070125919960907</v>
      </c>
      <c r="H15" s="3">
        <v>79.865167104509936</v>
      </c>
      <c r="I15" s="3"/>
      <c r="J15" s="3"/>
      <c r="K15" s="4">
        <v>61.976278328062705</v>
      </c>
      <c r="L15" s="4"/>
      <c r="M15" s="4"/>
      <c r="N15" s="5">
        <v>11.989204344798461</v>
      </c>
      <c r="O15" s="5"/>
      <c r="P15" s="5"/>
      <c r="Q15" s="7">
        <v>109.54297334782981</v>
      </c>
    </row>
    <row r="16" spans="1:19" x14ac:dyDescent="0.25">
      <c r="A16" s="13" t="s">
        <v>39</v>
      </c>
      <c r="B16" s="13" t="s">
        <v>37</v>
      </c>
      <c r="C16" s="14">
        <v>11</v>
      </c>
      <c r="D16" s="13" t="s">
        <v>20</v>
      </c>
      <c r="E16" s="13" t="s">
        <v>21</v>
      </c>
      <c r="F16" s="3">
        <v>5.5091899488580509</v>
      </c>
      <c r="G16" s="3">
        <v>0.63657873940529153</v>
      </c>
      <c r="H16" s="3">
        <v>6.1457686882633427</v>
      </c>
      <c r="I16" s="3"/>
      <c r="J16" s="3"/>
      <c r="K16" s="4">
        <v>6.262237267501721</v>
      </c>
      <c r="L16" s="4"/>
      <c r="M16" s="4"/>
      <c r="N16" s="5">
        <v>0.92959955056789123</v>
      </c>
      <c r="O16" s="5"/>
      <c r="P16" s="5"/>
      <c r="Q16" s="7">
        <v>9.9787074744267379</v>
      </c>
    </row>
    <row r="17" spans="1:19" x14ac:dyDescent="0.25">
      <c r="A17" s="13" t="s">
        <v>40</v>
      </c>
      <c r="B17" s="13" t="s">
        <v>37</v>
      </c>
      <c r="C17" s="14">
        <v>20</v>
      </c>
      <c r="D17" s="13" t="s">
        <v>20</v>
      </c>
      <c r="E17" s="13" t="s">
        <v>21</v>
      </c>
      <c r="F17" s="3">
        <v>8.8754401910649534</v>
      </c>
      <c r="G17" s="3">
        <v>0.87129027296996509</v>
      </c>
      <c r="H17" s="3">
        <v>9.7467304640349184</v>
      </c>
      <c r="I17" s="3"/>
      <c r="J17" s="3"/>
      <c r="K17" s="4">
        <v>14.316880609380213</v>
      </c>
      <c r="L17" s="4"/>
      <c r="M17" s="4"/>
      <c r="N17" s="5">
        <v>2.726719558647146</v>
      </c>
      <c r="O17" s="5"/>
      <c r="P17" s="5"/>
      <c r="Q17" s="7">
        <v>20.496287564546385</v>
      </c>
    </row>
    <row r="18" spans="1:19" x14ac:dyDescent="0.25">
      <c r="A18" s="15" t="s">
        <v>41</v>
      </c>
      <c r="B18" s="15" t="s">
        <v>42</v>
      </c>
      <c r="C18" s="16">
        <v>5</v>
      </c>
      <c r="D18" s="15" t="s">
        <v>20</v>
      </c>
      <c r="E18" s="15" t="s">
        <v>21</v>
      </c>
      <c r="F18" s="3">
        <v>116.47873663726664</v>
      </c>
      <c r="G18" s="3">
        <v>11.906780917345685</v>
      </c>
      <c r="H18" s="3">
        <v>128.38551755461231</v>
      </c>
      <c r="I18" s="3">
        <f>AVERAGE(H18:H21)</f>
        <v>47.287626095720263</v>
      </c>
      <c r="J18" s="3">
        <f>_xlfn.STDEV.P(H18:H21)/SQRT(4)</f>
        <v>24.497947365430448</v>
      </c>
      <c r="K18" s="4">
        <v>102.12156843458534</v>
      </c>
      <c r="L18" s="4">
        <f>AVERAGE(K18:K21)</f>
        <v>42.575438614930022</v>
      </c>
      <c r="M18" s="4">
        <f>_xlfn.STDEV.P(K18:K21)/SQRT(4)</f>
        <v>18.214019156420257</v>
      </c>
      <c r="N18" s="5">
        <v>16.807550676360883</v>
      </c>
      <c r="O18" s="5">
        <f>AVERAGE(N18:N21)</f>
        <v>6.7303738248446541</v>
      </c>
      <c r="P18" s="5">
        <f>_xlfn.STDEV.P(N18:N21)/SQRT(4)</f>
        <v>3.0818546478170457</v>
      </c>
      <c r="Q18" s="7">
        <v>162.00477581230783</v>
      </c>
      <c r="R18" s="7">
        <f>AVERAGE(Q18:Q21)</f>
        <v>71.357657443241436</v>
      </c>
      <c r="S18" s="7">
        <f>_xlfn.STDEV.P(Q18:Q21)/SQRT(4)</f>
        <v>27.985313933717578</v>
      </c>
    </row>
    <row r="19" spans="1:19" x14ac:dyDescent="0.25">
      <c r="A19" s="15" t="s">
        <v>43</v>
      </c>
      <c r="B19" s="15" t="s">
        <v>42</v>
      </c>
      <c r="C19" s="16">
        <v>6</v>
      </c>
      <c r="D19" s="15" t="s">
        <v>20</v>
      </c>
      <c r="E19" s="15" t="s">
        <v>21</v>
      </c>
      <c r="F19" s="3">
        <v>38.890718565302848</v>
      </c>
      <c r="G19" s="3">
        <v>3.9892614935106372</v>
      </c>
      <c r="H19" s="3">
        <v>42.879980058813487</v>
      </c>
      <c r="I19" s="3"/>
      <c r="J19" s="3"/>
      <c r="K19" s="4">
        <v>39.036237571364211</v>
      </c>
      <c r="L19" s="4"/>
      <c r="M19" s="4"/>
      <c r="N19" s="5">
        <v>6.2048132714865343</v>
      </c>
      <c r="O19" s="5"/>
      <c r="P19" s="5"/>
      <c r="Q19" s="7">
        <v>65.708159827324806</v>
      </c>
    </row>
    <row r="20" spans="1:19" x14ac:dyDescent="0.25">
      <c r="A20" s="15" t="s">
        <v>44</v>
      </c>
      <c r="B20" s="15" t="s">
        <v>42</v>
      </c>
      <c r="C20" s="16">
        <v>13</v>
      </c>
      <c r="D20" s="15" t="s">
        <v>20</v>
      </c>
      <c r="E20" s="15" t="s">
        <v>21</v>
      </c>
      <c r="F20" s="3">
        <v>2.8353504923567781</v>
      </c>
      <c r="G20" s="3">
        <v>0.38882324975008936</v>
      </c>
      <c r="H20" s="3">
        <v>3.2241737421068675</v>
      </c>
      <c r="I20" s="3"/>
      <c r="J20" s="3"/>
      <c r="K20" s="4">
        <v>5.0495705047124195</v>
      </c>
      <c r="L20" s="4"/>
      <c r="M20" s="4"/>
      <c r="N20" s="5">
        <v>0.45076133697282117</v>
      </c>
      <c r="O20" s="5"/>
      <c r="P20" s="5"/>
      <c r="Q20" s="7">
        <v>10.559529091346912</v>
      </c>
    </row>
    <row r="21" spans="1:19" x14ac:dyDescent="0.25">
      <c r="A21" s="15" t="s">
        <v>45</v>
      </c>
      <c r="B21" s="15" t="s">
        <v>42</v>
      </c>
      <c r="C21" s="16">
        <v>17</v>
      </c>
      <c r="D21" s="15" t="s">
        <v>20</v>
      </c>
      <c r="E21" s="15" t="s">
        <v>21</v>
      </c>
      <c r="F21" s="3">
        <v>13.151667267013488</v>
      </c>
      <c r="G21" s="3">
        <v>1.509165760334908</v>
      </c>
      <c r="H21" s="3">
        <v>14.660833027348396</v>
      </c>
      <c r="I21" s="3"/>
      <c r="J21" s="3"/>
      <c r="K21" s="4">
        <v>24.094377949058114</v>
      </c>
      <c r="L21" s="4"/>
      <c r="M21" s="4"/>
      <c r="N21" s="5">
        <v>3.4583700145583753</v>
      </c>
      <c r="O21" s="5"/>
      <c r="P21" s="5"/>
      <c r="Q21" s="7">
        <v>47.158165041986209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CFA2-95C8-4899-A273-35886121D277}">
  <dimension ref="A1:H121"/>
  <sheetViews>
    <sheetView tabSelected="1" workbookViewId="0">
      <selection activeCell="D14" sqref="D14"/>
    </sheetView>
  </sheetViews>
  <sheetFormatPr defaultRowHeight="15" x14ac:dyDescent="0.25"/>
  <cols>
    <col min="1" max="1" width="12.5703125" customWidth="1"/>
    <col min="2" max="2" width="21.85546875" customWidth="1"/>
    <col min="3" max="3" width="19" customWidth="1"/>
    <col min="4" max="4" width="24.85546875" customWidth="1"/>
    <col min="6" max="6" width="23.5703125" customWidth="1"/>
    <col min="7" max="7" width="25.85546875" customWidth="1"/>
  </cols>
  <sheetData>
    <row r="1" spans="1:8" x14ac:dyDescent="0.25">
      <c r="A1" s="286" t="s">
        <v>48</v>
      </c>
      <c r="B1" s="286"/>
      <c r="C1" s="286"/>
      <c r="D1" s="17"/>
      <c r="E1" s="17"/>
      <c r="F1" s="17"/>
      <c r="G1" s="17"/>
      <c r="H1" s="17"/>
    </row>
    <row r="2" spans="1:8" x14ac:dyDescent="0.25">
      <c r="A2" s="280" t="s">
        <v>47</v>
      </c>
      <c r="B2" s="280"/>
      <c r="C2" s="22" t="s">
        <v>49</v>
      </c>
      <c r="D2" s="17"/>
      <c r="E2" s="17"/>
      <c r="F2" s="17"/>
      <c r="G2" s="17"/>
      <c r="H2" s="17"/>
    </row>
    <row r="3" spans="1:8" x14ac:dyDescent="0.25">
      <c r="A3" s="287" t="s">
        <v>46</v>
      </c>
      <c r="B3" s="23" t="s">
        <v>33</v>
      </c>
      <c r="C3" s="24">
        <v>3</v>
      </c>
      <c r="D3" s="17"/>
      <c r="E3" s="17"/>
      <c r="F3" s="17"/>
      <c r="G3" s="17"/>
      <c r="H3" s="17"/>
    </row>
    <row r="4" spans="1:8" x14ac:dyDescent="0.25">
      <c r="A4" s="273"/>
      <c r="B4" s="19" t="s">
        <v>19</v>
      </c>
      <c r="C4" s="20">
        <v>3</v>
      </c>
      <c r="D4" s="17"/>
      <c r="E4" s="17"/>
      <c r="F4" s="17"/>
      <c r="G4" s="17"/>
      <c r="H4" s="17"/>
    </row>
    <row r="5" spans="1:8" x14ac:dyDescent="0.25">
      <c r="A5" s="273"/>
      <c r="B5" s="19" t="s">
        <v>42</v>
      </c>
      <c r="C5" s="20">
        <v>4</v>
      </c>
      <c r="D5" s="17"/>
      <c r="E5" s="17"/>
      <c r="F5" s="17"/>
      <c r="G5" s="17"/>
      <c r="H5" s="17"/>
    </row>
    <row r="6" spans="1:8" x14ac:dyDescent="0.25">
      <c r="A6" s="273"/>
      <c r="B6" s="19" t="s">
        <v>26</v>
      </c>
      <c r="C6" s="20">
        <v>2</v>
      </c>
      <c r="D6" s="17"/>
      <c r="E6" s="17"/>
      <c r="F6" s="17"/>
      <c r="G6" s="17"/>
      <c r="H6" s="17"/>
    </row>
    <row r="7" spans="1:8" x14ac:dyDescent="0.25">
      <c r="A7" s="275"/>
      <c r="B7" s="21" t="s">
        <v>37</v>
      </c>
      <c r="C7" s="25">
        <v>4</v>
      </c>
      <c r="D7" s="17"/>
      <c r="E7" s="17"/>
      <c r="F7" s="17"/>
      <c r="G7" s="17"/>
      <c r="H7" s="17"/>
    </row>
    <row r="8" spans="1:8" x14ac:dyDescent="0.25">
      <c r="A8" s="17"/>
      <c r="B8" s="17"/>
      <c r="C8" s="17"/>
      <c r="D8" s="17"/>
      <c r="E8" s="17"/>
      <c r="F8" s="17"/>
      <c r="G8" s="17"/>
      <c r="H8" s="17"/>
    </row>
    <row r="9" spans="1:8" x14ac:dyDescent="0.25">
      <c r="A9" s="286" t="s">
        <v>50</v>
      </c>
      <c r="B9" s="286"/>
      <c r="C9" s="286"/>
      <c r="D9" s="286"/>
      <c r="E9" s="17"/>
      <c r="F9" s="17"/>
      <c r="G9" s="17"/>
      <c r="H9" s="17"/>
    </row>
    <row r="10" spans="1:8" x14ac:dyDescent="0.25">
      <c r="A10" s="277" t="s">
        <v>51</v>
      </c>
      <c r="B10" s="277" t="s">
        <v>6</v>
      </c>
      <c r="C10" s="278"/>
      <c r="D10" s="278"/>
      <c r="E10" s="17"/>
      <c r="F10" s="17"/>
      <c r="G10" s="17"/>
      <c r="H10" s="17"/>
    </row>
    <row r="11" spans="1:8" ht="24.75" x14ac:dyDescent="0.25">
      <c r="A11" s="26" t="s">
        <v>46</v>
      </c>
      <c r="B11" s="27" t="s">
        <v>52</v>
      </c>
      <c r="C11" s="28" t="s">
        <v>53</v>
      </c>
      <c r="D11" s="29" t="s">
        <v>49</v>
      </c>
      <c r="E11" s="17"/>
      <c r="F11" s="17"/>
      <c r="G11" s="17"/>
      <c r="H11" s="17"/>
    </row>
    <row r="12" spans="1:8" x14ac:dyDescent="0.25">
      <c r="A12" s="23" t="s">
        <v>33</v>
      </c>
      <c r="B12" s="30">
        <v>13.649528785583126</v>
      </c>
      <c r="C12" s="31">
        <v>8.1318651965223481</v>
      </c>
      <c r="D12" s="32">
        <v>3</v>
      </c>
      <c r="E12" s="17"/>
      <c r="F12" s="17"/>
      <c r="G12" s="17"/>
      <c r="H12" s="17"/>
    </row>
    <row r="13" spans="1:8" x14ac:dyDescent="0.25">
      <c r="A13" s="19" t="s">
        <v>19</v>
      </c>
      <c r="B13" s="33">
        <v>28.316810674570132</v>
      </c>
      <c r="C13" s="34">
        <v>26.697986804094878</v>
      </c>
      <c r="D13" s="35">
        <v>3</v>
      </c>
      <c r="E13" s="17"/>
      <c r="F13" s="17"/>
      <c r="G13" s="17"/>
      <c r="H13" s="17"/>
    </row>
    <row r="14" spans="1:8" x14ac:dyDescent="0.25">
      <c r="A14" s="19" t="s">
        <v>42</v>
      </c>
      <c r="B14" s="33">
        <v>47.28762609572027</v>
      </c>
      <c r="C14" s="34">
        <v>56.575586024098222</v>
      </c>
      <c r="D14" s="35">
        <v>4</v>
      </c>
      <c r="E14" s="17"/>
      <c r="F14" s="17"/>
      <c r="G14" s="17"/>
      <c r="H14" s="17"/>
    </row>
    <row r="15" spans="1:8" x14ac:dyDescent="0.25">
      <c r="A15" s="19" t="s">
        <v>26</v>
      </c>
      <c r="B15" s="33">
        <v>74.351542343111021</v>
      </c>
      <c r="C15" s="34">
        <v>6.7990216239952375</v>
      </c>
      <c r="D15" s="35">
        <v>2</v>
      </c>
      <c r="E15" s="17"/>
      <c r="F15" s="17"/>
      <c r="G15" s="17"/>
      <c r="H15" s="17"/>
    </row>
    <row r="16" spans="1:8" x14ac:dyDescent="0.25">
      <c r="A16" s="19" t="s">
        <v>37</v>
      </c>
      <c r="B16" s="33">
        <v>43.226847076559423</v>
      </c>
      <c r="C16" s="34">
        <v>40.780111671102169</v>
      </c>
      <c r="D16" s="35">
        <v>4</v>
      </c>
      <c r="E16" s="17"/>
      <c r="F16" s="17"/>
      <c r="G16" s="17"/>
      <c r="H16" s="17"/>
    </row>
    <row r="17" spans="1:8" x14ac:dyDescent="0.25">
      <c r="A17" s="21" t="s">
        <v>54</v>
      </c>
      <c r="B17" s="36">
        <v>39.791249734737541</v>
      </c>
      <c r="C17" s="37">
        <v>37.684187719617825</v>
      </c>
      <c r="D17" s="38">
        <v>16</v>
      </c>
      <c r="E17" s="17"/>
      <c r="F17" s="17"/>
      <c r="G17" s="17"/>
      <c r="H17" s="17"/>
    </row>
    <row r="18" spans="1:8" x14ac:dyDescent="0.25">
      <c r="A18" s="17"/>
      <c r="B18" s="17"/>
      <c r="C18" s="17"/>
      <c r="D18" s="17"/>
      <c r="E18" s="17"/>
      <c r="F18" s="17"/>
      <c r="G18" s="17"/>
      <c r="H18" s="17"/>
    </row>
    <row r="19" spans="1:8" x14ac:dyDescent="0.25">
      <c r="A19" s="286" t="s">
        <v>97</v>
      </c>
      <c r="B19" s="286"/>
      <c r="C19" s="286"/>
      <c r="D19" s="286"/>
      <c r="E19" s="286"/>
      <c r="F19" s="286"/>
      <c r="G19" s="17"/>
      <c r="H19" s="17"/>
    </row>
    <row r="20" spans="1:8" ht="24.75" x14ac:dyDescent="0.25">
      <c r="A20" s="280" t="s">
        <v>47</v>
      </c>
      <c r="B20" s="280"/>
      <c r="C20" s="27" t="s">
        <v>55</v>
      </c>
      <c r="D20" s="28" t="s">
        <v>56</v>
      </c>
      <c r="E20" s="28" t="s">
        <v>57</v>
      </c>
      <c r="F20" s="29" t="s">
        <v>58</v>
      </c>
      <c r="G20" s="17"/>
      <c r="H20" s="17"/>
    </row>
    <row r="21" spans="1:8" x14ac:dyDescent="0.25">
      <c r="A21" s="272" t="s">
        <v>6</v>
      </c>
      <c r="B21" s="23" t="s">
        <v>59</v>
      </c>
      <c r="C21" s="39">
        <v>2.7362406622204074</v>
      </c>
      <c r="D21" s="40">
        <v>4</v>
      </c>
      <c r="E21" s="40">
        <v>11</v>
      </c>
      <c r="F21" s="41">
        <v>8.3859043055810559E-2</v>
      </c>
      <c r="G21" s="17"/>
      <c r="H21" s="17"/>
    </row>
    <row r="22" spans="1:8" x14ac:dyDescent="0.25">
      <c r="A22" s="273"/>
      <c r="B22" s="19" t="s">
        <v>60</v>
      </c>
      <c r="C22" s="42">
        <v>1.557879026005742</v>
      </c>
      <c r="D22" s="43">
        <v>4</v>
      </c>
      <c r="E22" s="43">
        <v>11</v>
      </c>
      <c r="F22" s="44">
        <v>0.2531659230511783</v>
      </c>
      <c r="G22" s="17"/>
      <c r="H22" s="17"/>
    </row>
    <row r="23" spans="1:8" ht="24" x14ac:dyDescent="0.25">
      <c r="A23" s="273"/>
      <c r="B23" s="19" t="s">
        <v>61</v>
      </c>
      <c r="C23" s="42">
        <v>1.557879026005742</v>
      </c>
      <c r="D23" s="43">
        <v>4</v>
      </c>
      <c r="E23" s="45">
        <v>3.7633634474870186</v>
      </c>
      <c r="F23" s="44">
        <v>0.34584572939622543</v>
      </c>
      <c r="G23" s="17"/>
      <c r="H23" s="17"/>
    </row>
    <row r="24" spans="1:8" x14ac:dyDescent="0.25">
      <c r="A24" s="275"/>
      <c r="B24" s="21" t="s">
        <v>62</v>
      </c>
      <c r="C24" s="46">
        <v>2.3843458256445969</v>
      </c>
      <c r="D24" s="47">
        <v>4</v>
      </c>
      <c r="E24" s="47">
        <v>11</v>
      </c>
      <c r="F24" s="48">
        <v>0.11465624763285899</v>
      </c>
      <c r="G24" s="17"/>
      <c r="H24" s="17"/>
    </row>
    <row r="25" spans="1:8" x14ac:dyDescent="0.25">
      <c r="A25" s="276" t="s">
        <v>63</v>
      </c>
      <c r="B25" s="276"/>
      <c r="C25" s="276"/>
      <c r="D25" s="276"/>
      <c r="E25" s="276"/>
      <c r="F25" s="276"/>
      <c r="G25" s="17"/>
      <c r="H25" s="17"/>
    </row>
    <row r="26" spans="1:8" x14ac:dyDescent="0.25">
      <c r="A26" s="276" t="s">
        <v>64</v>
      </c>
      <c r="B26" s="276"/>
      <c r="C26" s="276"/>
      <c r="D26" s="276"/>
      <c r="E26" s="276"/>
      <c r="F26" s="276"/>
      <c r="G26" s="17"/>
      <c r="H26" s="17"/>
    </row>
    <row r="27" spans="1:8" x14ac:dyDescent="0.25">
      <c r="A27" s="276" t="s">
        <v>65</v>
      </c>
      <c r="B27" s="276"/>
      <c r="C27" s="276"/>
      <c r="D27" s="276"/>
      <c r="E27" s="276"/>
      <c r="F27" s="276"/>
      <c r="G27" s="17"/>
      <c r="H27" s="17"/>
    </row>
    <row r="28" spans="1:8" x14ac:dyDescent="0.25">
      <c r="A28" s="17"/>
      <c r="B28" s="17"/>
      <c r="C28" s="17"/>
      <c r="D28" s="17"/>
      <c r="E28" s="17"/>
      <c r="F28" s="17"/>
      <c r="G28" s="17"/>
      <c r="H28" s="17"/>
    </row>
    <row r="29" spans="1:8" x14ac:dyDescent="0.25">
      <c r="A29" s="286" t="s">
        <v>66</v>
      </c>
      <c r="B29" s="286"/>
      <c r="C29" s="286"/>
      <c r="D29" s="286"/>
      <c r="E29" s="286"/>
      <c r="F29" s="286"/>
      <c r="G29" s="17"/>
      <c r="H29" s="17"/>
    </row>
    <row r="30" spans="1:8" x14ac:dyDescent="0.25">
      <c r="A30" s="277" t="s">
        <v>51</v>
      </c>
      <c r="B30" s="277" t="s">
        <v>6</v>
      </c>
      <c r="C30" s="278"/>
      <c r="D30" s="278"/>
      <c r="E30" s="278"/>
      <c r="F30" s="278"/>
      <c r="G30" s="17"/>
      <c r="H30" s="17"/>
    </row>
    <row r="31" spans="1:8" x14ac:dyDescent="0.25">
      <c r="A31" s="26" t="s">
        <v>67</v>
      </c>
      <c r="B31" s="27" t="s">
        <v>68</v>
      </c>
      <c r="C31" s="28" t="s">
        <v>69</v>
      </c>
      <c r="D31" s="28" t="s">
        <v>70</v>
      </c>
      <c r="E31" s="28" t="s">
        <v>71</v>
      </c>
      <c r="F31" s="29" t="s">
        <v>58</v>
      </c>
      <c r="G31" s="17"/>
      <c r="H31" s="17"/>
    </row>
    <row r="32" spans="1:8" ht="24" x14ac:dyDescent="0.25">
      <c r="A32" s="23" t="s">
        <v>72</v>
      </c>
      <c r="B32" s="49" t="s">
        <v>98</v>
      </c>
      <c r="C32" s="40">
        <v>4</v>
      </c>
      <c r="D32" s="50">
        <v>1276.4951446755463</v>
      </c>
      <c r="E32" s="50">
        <v>0.86699735790691557</v>
      </c>
      <c r="F32" s="41">
        <v>0.513564085379835</v>
      </c>
      <c r="G32" s="17"/>
      <c r="H32" s="17"/>
    </row>
    <row r="33" spans="1:8" x14ac:dyDescent="0.25">
      <c r="A33" s="19" t="s">
        <v>73</v>
      </c>
      <c r="B33" s="42">
        <v>25667.773838837646</v>
      </c>
      <c r="C33" s="43">
        <v>1</v>
      </c>
      <c r="D33" s="45">
        <v>25667.773838837646</v>
      </c>
      <c r="E33" s="45">
        <v>17.433589304627461</v>
      </c>
      <c r="F33" s="44">
        <v>1.5486492856119595E-3</v>
      </c>
      <c r="G33" s="17"/>
      <c r="H33" s="17"/>
    </row>
    <row r="34" spans="1:8" x14ac:dyDescent="0.25">
      <c r="A34" s="19" t="s">
        <v>74</v>
      </c>
      <c r="B34" s="42">
        <v>5105.9805787021851</v>
      </c>
      <c r="C34" s="43">
        <v>4</v>
      </c>
      <c r="D34" s="45">
        <v>1276.4951446755463</v>
      </c>
      <c r="E34" s="45">
        <v>0.86699735790691557</v>
      </c>
      <c r="F34" s="44">
        <v>0.513564085379835</v>
      </c>
      <c r="G34" s="17"/>
      <c r="H34" s="17"/>
    </row>
    <row r="35" spans="1:8" x14ac:dyDescent="0.25">
      <c r="A35" s="19" t="s">
        <v>75</v>
      </c>
      <c r="B35" s="42">
        <v>16195.489482608731</v>
      </c>
      <c r="C35" s="43">
        <v>11</v>
      </c>
      <c r="D35" s="45">
        <v>1472.3172256917028</v>
      </c>
      <c r="E35" s="51"/>
      <c r="F35" s="52"/>
      <c r="G35" s="17"/>
      <c r="H35" s="17"/>
    </row>
    <row r="36" spans="1:8" x14ac:dyDescent="0.25">
      <c r="A36" s="19" t="s">
        <v>54</v>
      </c>
      <c r="B36" s="42">
        <v>46634.966948546913</v>
      </c>
      <c r="C36" s="43">
        <v>16</v>
      </c>
      <c r="D36" s="51"/>
      <c r="E36" s="51"/>
      <c r="F36" s="52"/>
      <c r="G36" s="17"/>
      <c r="H36" s="17"/>
    </row>
    <row r="37" spans="1:8" ht="24" x14ac:dyDescent="0.25">
      <c r="A37" s="21" t="s">
        <v>76</v>
      </c>
      <c r="B37" s="46">
        <v>21301.470061310916</v>
      </c>
      <c r="C37" s="47">
        <v>15</v>
      </c>
      <c r="D37" s="53"/>
      <c r="E37" s="53"/>
      <c r="F37" s="54"/>
      <c r="G37" s="17"/>
      <c r="H37" s="17"/>
    </row>
    <row r="38" spans="1:8" x14ac:dyDescent="0.25">
      <c r="A38" s="276" t="s">
        <v>77</v>
      </c>
      <c r="B38" s="276"/>
      <c r="C38" s="276"/>
      <c r="D38" s="276"/>
      <c r="E38" s="276"/>
      <c r="F38" s="276"/>
      <c r="G38" s="17"/>
      <c r="H38" s="17"/>
    </row>
    <row r="39" spans="1:8" x14ac:dyDescent="0.25">
      <c r="A39" s="17"/>
      <c r="B39" s="17"/>
      <c r="C39" s="17"/>
      <c r="D39" s="17"/>
      <c r="E39" s="17"/>
      <c r="F39" s="17"/>
      <c r="G39" s="17"/>
      <c r="H39" s="17"/>
    </row>
    <row r="40" spans="1:8" x14ac:dyDescent="0.25">
      <c r="A40" s="17"/>
      <c r="B40" s="17"/>
      <c r="C40" s="17"/>
      <c r="D40" s="17"/>
      <c r="E40" s="17"/>
      <c r="F40" s="17"/>
      <c r="G40" s="17"/>
      <c r="H40" s="17"/>
    </row>
    <row r="41" spans="1:8" x14ac:dyDescent="0.25">
      <c r="A41" s="18" t="s">
        <v>78</v>
      </c>
      <c r="B41" s="17"/>
      <c r="C41" s="17"/>
      <c r="D41" s="17"/>
      <c r="E41" s="17"/>
      <c r="F41" s="17"/>
      <c r="G41" s="17"/>
      <c r="H41" s="17"/>
    </row>
    <row r="42" spans="1:8" x14ac:dyDescent="0.25">
      <c r="A42" s="17"/>
      <c r="B42" s="17"/>
      <c r="C42" s="17"/>
      <c r="D42" s="17"/>
      <c r="E42" s="17"/>
      <c r="F42" s="17"/>
      <c r="G42" s="17"/>
      <c r="H42" s="17"/>
    </row>
    <row r="43" spans="1:8" x14ac:dyDescent="0.25">
      <c r="A43" s="17"/>
      <c r="B43" s="17"/>
      <c r="C43" s="17"/>
      <c r="D43" s="17"/>
      <c r="E43" s="17"/>
      <c r="F43" s="17"/>
      <c r="G43" s="17"/>
      <c r="H43" s="17"/>
    </row>
    <row r="44" spans="1:8" x14ac:dyDescent="0.25">
      <c r="A44" s="18" t="s">
        <v>46</v>
      </c>
      <c r="B44" s="17"/>
      <c r="C44" s="17"/>
      <c r="D44" s="17"/>
      <c r="E44" s="17"/>
      <c r="F44" s="17"/>
      <c r="G44" s="17"/>
      <c r="H44" s="17"/>
    </row>
    <row r="45" spans="1:8" x14ac:dyDescent="0.25">
      <c r="A45" s="17"/>
      <c r="B45" s="17"/>
      <c r="C45" s="17"/>
      <c r="D45" s="17"/>
      <c r="E45" s="17"/>
      <c r="F45" s="17"/>
      <c r="G45" s="17"/>
      <c r="H45" s="17"/>
    </row>
    <row r="46" spans="1:8" x14ac:dyDescent="0.25">
      <c r="A46" s="286" t="s">
        <v>79</v>
      </c>
      <c r="B46" s="286"/>
      <c r="C46" s="286"/>
      <c r="D46" s="286"/>
      <c r="E46" s="286"/>
      <c r="F46" s="17"/>
      <c r="G46" s="17"/>
      <c r="H46" s="17"/>
    </row>
    <row r="47" spans="1:8" x14ac:dyDescent="0.25">
      <c r="A47" s="277" t="s">
        <v>51</v>
      </c>
      <c r="B47" s="277" t="s">
        <v>6</v>
      </c>
      <c r="C47" s="278"/>
      <c r="D47" s="278"/>
      <c r="E47" s="278"/>
      <c r="F47" s="17"/>
      <c r="G47" s="17"/>
      <c r="H47" s="17"/>
    </row>
    <row r="48" spans="1:8" x14ac:dyDescent="0.25">
      <c r="A48" s="279" t="s">
        <v>46</v>
      </c>
      <c r="B48" s="281" t="s">
        <v>52</v>
      </c>
      <c r="C48" s="283" t="s">
        <v>80</v>
      </c>
      <c r="D48" s="283" t="s">
        <v>81</v>
      </c>
      <c r="E48" s="285"/>
      <c r="F48" s="17"/>
      <c r="G48" s="17"/>
      <c r="H48" s="17"/>
    </row>
    <row r="49" spans="1:8" ht="24.75" x14ac:dyDescent="0.25">
      <c r="A49" s="280"/>
      <c r="B49" s="282"/>
      <c r="C49" s="284"/>
      <c r="D49" s="28" t="s">
        <v>82</v>
      </c>
      <c r="E49" s="29" t="s">
        <v>83</v>
      </c>
      <c r="F49" s="17"/>
      <c r="G49" s="17"/>
      <c r="H49" s="17"/>
    </row>
    <row r="50" spans="1:8" x14ac:dyDescent="0.25">
      <c r="A50" s="23" t="s">
        <v>33</v>
      </c>
      <c r="B50" s="39">
        <v>13.649528785583129</v>
      </c>
      <c r="C50" s="50">
        <v>22.153383682045074</v>
      </c>
      <c r="D50" s="50">
        <v>-35.109739944414365</v>
      </c>
      <c r="E50" s="41">
        <v>62.408797515580623</v>
      </c>
      <c r="F50" s="17"/>
      <c r="G50" s="17"/>
      <c r="H50" s="17"/>
    </row>
    <row r="51" spans="1:8" x14ac:dyDescent="0.25">
      <c r="A51" s="19" t="s">
        <v>19</v>
      </c>
      <c r="B51" s="42">
        <v>28.316810674570121</v>
      </c>
      <c r="C51" s="45">
        <v>22.153383682045074</v>
      </c>
      <c r="D51" s="45">
        <v>-20.442458055427373</v>
      </c>
      <c r="E51" s="44">
        <v>77.076079404567622</v>
      </c>
      <c r="F51" s="17"/>
      <c r="G51" s="17"/>
      <c r="H51" s="17"/>
    </row>
    <row r="52" spans="1:8" x14ac:dyDescent="0.25">
      <c r="A52" s="19" t="s">
        <v>42</v>
      </c>
      <c r="B52" s="42">
        <v>47.287626095720256</v>
      </c>
      <c r="C52" s="45">
        <v>19.18539304843468</v>
      </c>
      <c r="D52" s="45">
        <v>5.0608607055902226</v>
      </c>
      <c r="E52" s="44">
        <v>89.514391485850297</v>
      </c>
      <c r="F52" s="17"/>
      <c r="G52" s="17"/>
      <c r="H52" s="17"/>
    </row>
    <row r="53" spans="1:8" x14ac:dyDescent="0.25">
      <c r="A53" s="19" t="s">
        <v>26</v>
      </c>
      <c r="B53" s="42">
        <v>74.351542343111007</v>
      </c>
      <c r="C53" s="45">
        <v>27.132243048554816</v>
      </c>
      <c r="D53" s="45">
        <v>14.633878033242304</v>
      </c>
      <c r="E53" s="44">
        <v>134.06920665297972</v>
      </c>
      <c r="F53" s="17"/>
      <c r="G53" s="17"/>
      <c r="H53" s="17"/>
    </row>
    <row r="54" spans="1:8" x14ac:dyDescent="0.25">
      <c r="A54" s="21" t="s">
        <v>37</v>
      </c>
      <c r="B54" s="46">
        <v>43.226847076559409</v>
      </c>
      <c r="C54" s="55">
        <v>19.18539304843468</v>
      </c>
      <c r="D54" s="55">
        <v>1.0000816864293753</v>
      </c>
      <c r="E54" s="48">
        <v>85.453612466689435</v>
      </c>
      <c r="F54" s="17"/>
      <c r="G54" s="17"/>
      <c r="H54" s="17"/>
    </row>
    <row r="55" spans="1:8" x14ac:dyDescent="0.25">
      <c r="A55" s="17"/>
      <c r="B55" s="17"/>
      <c r="C55" s="17"/>
      <c r="D55" s="17"/>
      <c r="E55" s="17"/>
      <c r="F55" s="17"/>
      <c r="G55" s="17"/>
      <c r="H55" s="17"/>
    </row>
    <row r="56" spans="1:8" x14ac:dyDescent="0.25">
      <c r="A56" s="286" t="s">
        <v>84</v>
      </c>
      <c r="B56" s="286"/>
      <c r="C56" s="286"/>
      <c r="D56" s="286"/>
      <c r="E56" s="286"/>
      <c r="F56" s="286"/>
      <c r="G56" s="286"/>
      <c r="H56" s="17"/>
    </row>
    <row r="57" spans="1:8" x14ac:dyDescent="0.25">
      <c r="A57" s="277" t="s">
        <v>51</v>
      </c>
      <c r="B57" s="277" t="s">
        <v>6</v>
      </c>
      <c r="C57" s="278"/>
      <c r="D57" s="278"/>
      <c r="E57" s="278"/>
      <c r="F57" s="278"/>
      <c r="G57" s="278"/>
      <c r="H57" s="17"/>
    </row>
    <row r="58" spans="1:8" x14ac:dyDescent="0.25">
      <c r="A58" s="279" t="s">
        <v>85</v>
      </c>
      <c r="B58" s="279"/>
      <c r="C58" s="281" t="s">
        <v>86</v>
      </c>
      <c r="D58" s="283" t="s">
        <v>80</v>
      </c>
      <c r="E58" s="283" t="s">
        <v>99</v>
      </c>
      <c r="F58" s="283" t="s">
        <v>100</v>
      </c>
      <c r="G58" s="285"/>
      <c r="H58" s="17"/>
    </row>
    <row r="59" spans="1:8" x14ac:dyDescent="0.25">
      <c r="A59" s="280"/>
      <c r="B59" s="280"/>
      <c r="C59" s="282"/>
      <c r="D59" s="284"/>
      <c r="E59" s="284"/>
      <c r="F59" s="28" t="s">
        <v>82</v>
      </c>
      <c r="G59" s="29" t="s">
        <v>83</v>
      </c>
      <c r="H59" s="17"/>
    </row>
    <row r="60" spans="1:8" x14ac:dyDescent="0.25">
      <c r="A60" s="272" t="s">
        <v>33</v>
      </c>
      <c r="B60" s="23" t="s">
        <v>19</v>
      </c>
      <c r="C60" s="39">
        <v>-14.66728188898699</v>
      </c>
      <c r="D60" s="50">
        <v>31.329615655602957</v>
      </c>
      <c r="E60" s="50">
        <v>1</v>
      </c>
      <c r="F60" s="50">
        <v>-124.21486003295838</v>
      </c>
      <c r="G60" s="41">
        <v>94.880296254984401</v>
      </c>
      <c r="H60" s="17"/>
    </row>
    <row r="61" spans="1:8" x14ac:dyDescent="0.25">
      <c r="A61" s="273"/>
      <c r="B61" s="19" t="s">
        <v>42</v>
      </c>
      <c r="C61" s="42">
        <v>-33.638097310137127</v>
      </c>
      <c r="D61" s="45">
        <v>29.306171960643834</v>
      </c>
      <c r="E61" s="45">
        <v>1</v>
      </c>
      <c r="F61" s="45">
        <v>-136.11047355153369</v>
      </c>
      <c r="G61" s="44">
        <v>68.834278931259419</v>
      </c>
      <c r="H61" s="17"/>
    </row>
    <row r="62" spans="1:8" x14ac:dyDescent="0.25">
      <c r="A62" s="273"/>
      <c r="B62" s="19" t="s">
        <v>26</v>
      </c>
      <c r="C62" s="42">
        <v>-60.702013557527877</v>
      </c>
      <c r="D62" s="45">
        <v>35.027575157434924</v>
      </c>
      <c r="E62" s="45">
        <v>1</v>
      </c>
      <c r="F62" s="45">
        <v>-183.179929307723</v>
      </c>
      <c r="G62" s="44">
        <v>61.775902192667246</v>
      </c>
      <c r="H62" s="17"/>
    </row>
    <row r="63" spans="1:8" x14ac:dyDescent="0.25">
      <c r="A63" s="274"/>
      <c r="B63" s="56" t="s">
        <v>37</v>
      </c>
      <c r="C63" s="57">
        <v>-29.57731829097628</v>
      </c>
      <c r="D63" s="58">
        <v>29.30617196064383</v>
      </c>
      <c r="E63" s="58">
        <v>1</v>
      </c>
      <c r="F63" s="58">
        <v>-132.04969453237283</v>
      </c>
      <c r="G63" s="59">
        <v>72.895057950420252</v>
      </c>
      <c r="H63" s="17"/>
    </row>
    <row r="64" spans="1:8" x14ac:dyDescent="0.25">
      <c r="A64" s="274" t="s">
        <v>19</v>
      </c>
      <c r="B64" s="19" t="s">
        <v>33</v>
      </c>
      <c r="C64" s="42">
        <v>14.66728188898699</v>
      </c>
      <c r="D64" s="45">
        <v>31.329615655602957</v>
      </c>
      <c r="E64" s="45">
        <v>1</v>
      </c>
      <c r="F64" s="45">
        <v>-94.880296254984401</v>
      </c>
      <c r="G64" s="44">
        <v>124.21486003295838</v>
      </c>
      <c r="H64" s="17"/>
    </row>
    <row r="65" spans="1:8" x14ac:dyDescent="0.25">
      <c r="A65" s="273"/>
      <c r="B65" s="19" t="s">
        <v>42</v>
      </c>
      <c r="C65" s="42">
        <v>-18.970815421150135</v>
      </c>
      <c r="D65" s="45">
        <v>29.306171960643834</v>
      </c>
      <c r="E65" s="45">
        <v>1</v>
      </c>
      <c r="F65" s="45">
        <v>-121.44319166254668</v>
      </c>
      <c r="G65" s="44">
        <v>83.501560820246411</v>
      </c>
      <c r="H65" s="17"/>
    </row>
    <row r="66" spans="1:8" x14ac:dyDescent="0.25">
      <c r="A66" s="273"/>
      <c r="B66" s="19" t="s">
        <v>26</v>
      </c>
      <c r="C66" s="42">
        <v>-46.034731668540886</v>
      </c>
      <c r="D66" s="45">
        <v>35.027575157434924</v>
      </c>
      <c r="E66" s="45">
        <v>1</v>
      </c>
      <c r="F66" s="45">
        <v>-168.51264741873601</v>
      </c>
      <c r="G66" s="44">
        <v>76.443184081654238</v>
      </c>
      <c r="H66" s="17"/>
    </row>
    <row r="67" spans="1:8" x14ac:dyDescent="0.25">
      <c r="A67" s="274"/>
      <c r="B67" s="56" t="s">
        <v>37</v>
      </c>
      <c r="C67" s="57">
        <v>-14.91003640198929</v>
      </c>
      <c r="D67" s="58">
        <v>29.30617196064383</v>
      </c>
      <c r="E67" s="58">
        <v>1</v>
      </c>
      <c r="F67" s="58">
        <v>-117.38241264338582</v>
      </c>
      <c r="G67" s="59">
        <v>87.562339839407244</v>
      </c>
      <c r="H67" s="17"/>
    </row>
    <row r="68" spans="1:8" x14ac:dyDescent="0.25">
      <c r="A68" s="274" t="s">
        <v>42</v>
      </c>
      <c r="B68" s="19" t="s">
        <v>33</v>
      </c>
      <c r="C68" s="42">
        <v>33.638097310137127</v>
      </c>
      <c r="D68" s="45">
        <v>29.306171960643834</v>
      </c>
      <c r="E68" s="45">
        <v>1</v>
      </c>
      <c r="F68" s="45">
        <v>-68.834278931259419</v>
      </c>
      <c r="G68" s="44">
        <v>136.11047355153369</v>
      </c>
      <c r="H68" s="17"/>
    </row>
    <row r="69" spans="1:8" x14ac:dyDescent="0.25">
      <c r="A69" s="273"/>
      <c r="B69" s="19" t="s">
        <v>19</v>
      </c>
      <c r="C69" s="42">
        <v>18.970815421150135</v>
      </c>
      <c r="D69" s="45">
        <v>29.306171960643834</v>
      </c>
      <c r="E69" s="45">
        <v>1</v>
      </c>
      <c r="F69" s="45">
        <v>-83.501560820246411</v>
      </c>
      <c r="G69" s="44">
        <v>121.44319166254668</v>
      </c>
      <c r="H69" s="17"/>
    </row>
    <row r="70" spans="1:8" x14ac:dyDescent="0.25">
      <c r="A70" s="273"/>
      <c r="B70" s="19" t="s">
        <v>26</v>
      </c>
      <c r="C70" s="42">
        <v>-27.06391624739075</v>
      </c>
      <c r="D70" s="45">
        <v>33.230075523067612</v>
      </c>
      <c r="E70" s="45">
        <v>1</v>
      </c>
      <c r="F70" s="45">
        <v>-143.25666929963884</v>
      </c>
      <c r="G70" s="44">
        <v>89.128836804857343</v>
      </c>
      <c r="H70" s="17"/>
    </row>
    <row r="71" spans="1:8" x14ac:dyDescent="0.25">
      <c r="A71" s="274"/>
      <c r="B71" s="56" t="s">
        <v>37</v>
      </c>
      <c r="C71" s="57">
        <v>4.0607790191608446</v>
      </c>
      <c r="D71" s="58">
        <v>27.13224304855482</v>
      </c>
      <c r="E71" s="58">
        <v>1</v>
      </c>
      <c r="F71" s="58">
        <v>-90.810206576579318</v>
      </c>
      <c r="G71" s="59">
        <v>98.931764614901013</v>
      </c>
      <c r="H71" s="17"/>
    </row>
    <row r="72" spans="1:8" x14ac:dyDescent="0.25">
      <c r="A72" s="274" t="s">
        <v>26</v>
      </c>
      <c r="B72" s="19" t="s">
        <v>33</v>
      </c>
      <c r="C72" s="42">
        <v>60.702013557527877</v>
      </c>
      <c r="D72" s="45">
        <v>35.027575157434924</v>
      </c>
      <c r="E72" s="45">
        <v>1</v>
      </c>
      <c r="F72" s="45">
        <v>-61.775902192667246</v>
      </c>
      <c r="G72" s="44">
        <v>183.179929307723</v>
      </c>
      <c r="H72" s="17"/>
    </row>
    <row r="73" spans="1:8" x14ac:dyDescent="0.25">
      <c r="A73" s="273"/>
      <c r="B73" s="19" t="s">
        <v>19</v>
      </c>
      <c r="C73" s="42">
        <v>46.034731668540886</v>
      </c>
      <c r="D73" s="45">
        <v>35.027575157434924</v>
      </c>
      <c r="E73" s="45">
        <v>1</v>
      </c>
      <c r="F73" s="45">
        <v>-76.443184081654238</v>
      </c>
      <c r="G73" s="44">
        <v>168.51264741873601</v>
      </c>
      <c r="H73" s="17"/>
    </row>
    <row r="74" spans="1:8" x14ac:dyDescent="0.25">
      <c r="A74" s="273"/>
      <c r="B74" s="19" t="s">
        <v>42</v>
      </c>
      <c r="C74" s="42">
        <v>27.06391624739075</v>
      </c>
      <c r="D74" s="45">
        <v>33.230075523067612</v>
      </c>
      <c r="E74" s="45">
        <v>1</v>
      </c>
      <c r="F74" s="45">
        <v>-89.128836804857343</v>
      </c>
      <c r="G74" s="44">
        <v>143.25666929963884</v>
      </c>
      <c r="H74" s="17"/>
    </row>
    <row r="75" spans="1:8" x14ac:dyDescent="0.25">
      <c r="A75" s="274"/>
      <c r="B75" s="56" t="s">
        <v>37</v>
      </c>
      <c r="C75" s="57">
        <v>31.124695266551594</v>
      </c>
      <c r="D75" s="58">
        <v>33.230075523067612</v>
      </c>
      <c r="E75" s="58">
        <v>1</v>
      </c>
      <c r="F75" s="58">
        <v>-85.068057785696496</v>
      </c>
      <c r="G75" s="59">
        <v>147.31744831879968</v>
      </c>
      <c r="H75" s="17"/>
    </row>
    <row r="76" spans="1:8" x14ac:dyDescent="0.25">
      <c r="A76" s="274" t="s">
        <v>37</v>
      </c>
      <c r="B76" s="19" t="s">
        <v>33</v>
      </c>
      <c r="C76" s="42">
        <v>29.57731829097628</v>
      </c>
      <c r="D76" s="45">
        <v>29.30617196064383</v>
      </c>
      <c r="E76" s="45">
        <v>1</v>
      </c>
      <c r="F76" s="45">
        <v>-72.895057950420252</v>
      </c>
      <c r="G76" s="44">
        <v>132.04969453237283</v>
      </c>
      <c r="H76" s="17"/>
    </row>
    <row r="77" spans="1:8" x14ac:dyDescent="0.25">
      <c r="A77" s="273"/>
      <c r="B77" s="19" t="s">
        <v>19</v>
      </c>
      <c r="C77" s="42">
        <v>14.91003640198929</v>
      </c>
      <c r="D77" s="45">
        <v>29.30617196064383</v>
      </c>
      <c r="E77" s="45">
        <v>1</v>
      </c>
      <c r="F77" s="45">
        <v>-87.562339839407244</v>
      </c>
      <c r="G77" s="44">
        <v>117.38241264338582</v>
      </c>
      <c r="H77" s="17"/>
    </row>
    <row r="78" spans="1:8" x14ac:dyDescent="0.25">
      <c r="A78" s="273"/>
      <c r="B78" s="19" t="s">
        <v>42</v>
      </c>
      <c r="C78" s="42">
        <v>-4.0607790191608446</v>
      </c>
      <c r="D78" s="45">
        <v>27.13224304855482</v>
      </c>
      <c r="E78" s="45">
        <v>1</v>
      </c>
      <c r="F78" s="45">
        <v>-98.931764614901013</v>
      </c>
      <c r="G78" s="44">
        <v>90.810206576579318</v>
      </c>
      <c r="H78" s="17"/>
    </row>
    <row r="79" spans="1:8" x14ac:dyDescent="0.25">
      <c r="A79" s="275"/>
      <c r="B79" s="21" t="s">
        <v>26</v>
      </c>
      <c r="C79" s="46">
        <v>-31.124695266551594</v>
      </c>
      <c r="D79" s="55">
        <v>33.230075523067612</v>
      </c>
      <c r="E79" s="55">
        <v>1</v>
      </c>
      <c r="F79" s="55">
        <v>-147.31744831879968</v>
      </c>
      <c r="G79" s="48">
        <v>85.068057785696496</v>
      </c>
      <c r="H79" s="17"/>
    </row>
    <row r="80" spans="1:8" x14ac:dyDescent="0.25">
      <c r="A80" s="276" t="s">
        <v>87</v>
      </c>
      <c r="B80" s="276"/>
      <c r="C80" s="276"/>
      <c r="D80" s="276"/>
      <c r="E80" s="276"/>
      <c r="F80" s="276"/>
      <c r="G80" s="276"/>
      <c r="H80" s="17"/>
    </row>
    <row r="81" spans="1:8" x14ac:dyDescent="0.25">
      <c r="A81" s="276" t="s">
        <v>88</v>
      </c>
      <c r="B81" s="276"/>
      <c r="C81" s="276"/>
      <c r="D81" s="276"/>
      <c r="E81" s="276"/>
      <c r="F81" s="276"/>
      <c r="G81" s="276"/>
      <c r="H81" s="17"/>
    </row>
    <row r="82" spans="1:8" x14ac:dyDescent="0.25">
      <c r="A82" s="17"/>
      <c r="B82" s="17"/>
      <c r="C82" s="17"/>
      <c r="D82" s="17"/>
      <c r="E82" s="17"/>
      <c r="F82" s="17"/>
      <c r="G82" s="17"/>
      <c r="H82" s="17"/>
    </row>
    <row r="83" spans="1:8" x14ac:dyDescent="0.25">
      <c r="A83" s="286" t="s">
        <v>89</v>
      </c>
      <c r="B83" s="286"/>
      <c r="C83" s="286"/>
      <c r="D83" s="286"/>
      <c r="E83" s="286"/>
      <c r="F83" s="286"/>
      <c r="G83" s="17"/>
      <c r="H83" s="17"/>
    </row>
    <row r="84" spans="1:8" x14ac:dyDescent="0.25">
      <c r="A84" s="277" t="s">
        <v>51</v>
      </c>
      <c r="B84" s="277" t="s">
        <v>6</v>
      </c>
      <c r="C84" s="278"/>
      <c r="D84" s="278"/>
      <c r="E84" s="278"/>
      <c r="F84" s="278"/>
      <c r="G84" s="17"/>
      <c r="H84" s="17"/>
    </row>
    <row r="85" spans="1:8" x14ac:dyDescent="0.25">
      <c r="A85" s="26" t="s">
        <v>47</v>
      </c>
      <c r="B85" s="27" t="s">
        <v>90</v>
      </c>
      <c r="C85" s="28" t="s">
        <v>69</v>
      </c>
      <c r="D85" s="28" t="s">
        <v>70</v>
      </c>
      <c r="E85" s="28" t="s">
        <v>71</v>
      </c>
      <c r="F85" s="29" t="s">
        <v>58</v>
      </c>
      <c r="G85" s="17"/>
      <c r="H85" s="17"/>
    </row>
    <row r="86" spans="1:8" x14ac:dyDescent="0.25">
      <c r="A86" s="23" t="s">
        <v>91</v>
      </c>
      <c r="B86" s="39">
        <v>5105.9805787021869</v>
      </c>
      <c r="C86" s="40">
        <v>4</v>
      </c>
      <c r="D86" s="50">
        <v>1276.4951446755467</v>
      </c>
      <c r="E86" s="50">
        <v>0.8669973579069159</v>
      </c>
      <c r="F86" s="41">
        <v>0.51356408537983511</v>
      </c>
      <c r="G86" s="17"/>
      <c r="H86" s="17"/>
    </row>
    <row r="87" spans="1:8" x14ac:dyDescent="0.25">
      <c r="A87" s="21" t="s">
        <v>75</v>
      </c>
      <c r="B87" s="46">
        <v>16195.489482608731</v>
      </c>
      <c r="C87" s="47">
        <v>11</v>
      </c>
      <c r="D87" s="55">
        <v>1472.3172256917028</v>
      </c>
      <c r="E87" s="53"/>
      <c r="F87" s="54"/>
      <c r="G87" s="17"/>
      <c r="H87" s="17"/>
    </row>
    <row r="88" spans="1:8" x14ac:dyDescent="0.25">
      <c r="A88" s="276" t="s">
        <v>92</v>
      </c>
      <c r="B88" s="276"/>
      <c r="C88" s="276"/>
      <c r="D88" s="276"/>
      <c r="E88" s="276"/>
      <c r="F88" s="276"/>
      <c r="G88" s="17"/>
      <c r="H88" s="17"/>
    </row>
    <row r="89" spans="1:8" x14ac:dyDescent="0.25">
      <c r="A89" s="17"/>
      <c r="B89" s="17"/>
      <c r="C89" s="17"/>
      <c r="D89" s="17"/>
      <c r="E89" s="17"/>
      <c r="F89" s="17"/>
      <c r="G89" s="17"/>
      <c r="H89" s="17"/>
    </row>
    <row r="90" spans="1:8" x14ac:dyDescent="0.25">
      <c r="A90" s="17"/>
      <c r="B90" s="17"/>
      <c r="C90" s="17"/>
      <c r="D90" s="17"/>
      <c r="E90" s="17"/>
      <c r="F90" s="17"/>
      <c r="G90" s="17"/>
      <c r="H90" s="17"/>
    </row>
    <row r="91" spans="1:8" x14ac:dyDescent="0.25">
      <c r="A91" s="18" t="s">
        <v>93</v>
      </c>
      <c r="B91" s="17"/>
      <c r="C91" s="17"/>
      <c r="D91" s="17"/>
      <c r="E91" s="17"/>
      <c r="F91" s="17"/>
      <c r="G91" s="17"/>
      <c r="H91" s="17"/>
    </row>
    <row r="92" spans="1:8" x14ac:dyDescent="0.25">
      <c r="A92" s="17"/>
      <c r="B92" s="17"/>
      <c r="C92" s="17"/>
      <c r="D92" s="17"/>
      <c r="E92" s="17"/>
      <c r="F92" s="17"/>
      <c r="G92" s="17"/>
      <c r="H92" s="17"/>
    </row>
    <row r="93" spans="1:8" x14ac:dyDescent="0.25">
      <c r="A93" s="17"/>
      <c r="B93" s="17"/>
      <c r="C93" s="17"/>
      <c r="D93" s="17"/>
      <c r="E93" s="17"/>
      <c r="F93" s="17"/>
      <c r="G93" s="17"/>
      <c r="H93" s="17"/>
    </row>
    <row r="94" spans="1:8" x14ac:dyDescent="0.25">
      <c r="A94" s="18" t="s">
        <v>46</v>
      </c>
      <c r="B94" s="17"/>
      <c r="C94" s="17"/>
      <c r="D94" s="17"/>
      <c r="E94" s="17"/>
      <c r="F94" s="17"/>
      <c r="G94" s="17"/>
      <c r="H94" s="17"/>
    </row>
    <row r="95" spans="1:8" x14ac:dyDescent="0.25">
      <c r="A95" s="17"/>
      <c r="B95" s="17"/>
      <c r="C95" s="17"/>
      <c r="D95" s="17"/>
      <c r="E95" s="17"/>
      <c r="F95" s="17"/>
      <c r="G95" s="17"/>
      <c r="H95" s="17"/>
    </row>
    <row r="96" spans="1:8" x14ac:dyDescent="0.25">
      <c r="A96" s="286" t="s">
        <v>94</v>
      </c>
      <c r="B96" s="286"/>
      <c r="C96" s="286"/>
      <c r="D96" s="286"/>
      <c r="E96" s="286"/>
      <c r="F96" s="286"/>
      <c r="G96" s="286"/>
      <c r="H96" s="17"/>
    </row>
    <row r="97" spans="1:8" x14ac:dyDescent="0.25">
      <c r="A97" s="277" t="s">
        <v>51</v>
      </c>
      <c r="B97" s="277" t="s">
        <v>6</v>
      </c>
      <c r="C97" s="278"/>
      <c r="D97" s="278"/>
      <c r="E97" s="278"/>
      <c r="F97" s="278"/>
      <c r="G97" s="278"/>
      <c r="H97" s="17"/>
    </row>
    <row r="98" spans="1:8" x14ac:dyDescent="0.25">
      <c r="A98" s="277" t="s">
        <v>95</v>
      </c>
      <c r="B98" s="278"/>
      <c r="C98" s="278"/>
      <c r="D98" s="278"/>
      <c r="E98" s="278"/>
      <c r="F98" s="278"/>
      <c r="G98" s="278"/>
      <c r="H98" s="17"/>
    </row>
    <row r="99" spans="1:8" x14ac:dyDescent="0.25">
      <c r="A99" s="279" t="s">
        <v>85</v>
      </c>
      <c r="B99" s="279"/>
      <c r="C99" s="281" t="s">
        <v>86</v>
      </c>
      <c r="D99" s="283" t="s">
        <v>80</v>
      </c>
      <c r="E99" s="283" t="s">
        <v>58</v>
      </c>
      <c r="F99" s="283" t="s">
        <v>81</v>
      </c>
      <c r="G99" s="285"/>
      <c r="H99" s="17"/>
    </row>
    <row r="100" spans="1:8" x14ac:dyDescent="0.25">
      <c r="A100" s="280"/>
      <c r="B100" s="280"/>
      <c r="C100" s="282"/>
      <c r="D100" s="284"/>
      <c r="E100" s="284"/>
      <c r="F100" s="28" t="s">
        <v>82</v>
      </c>
      <c r="G100" s="29" t="s">
        <v>83</v>
      </c>
      <c r="H100" s="17"/>
    </row>
    <row r="101" spans="1:8" x14ac:dyDescent="0.25">
      <c r="A101" s="272" t="s">
        <v>33</v>
      </c>
      <c r="B101" s="23" t="s">
        <v>19</v>
      </c>
      <c r="C101" s="30">
        <v>-14.667281888987006</v>
      </c>
      <c r="D101" s="31">
        <v>31.329615655602957</v>
      </c>
      <c r="E101" s="50">
        <v>1</v>
      </c>
      <c r="F101" s="31">
        <v>-124.2148600329588</v>
      </c>
      <c r="G101" s="60">
        <v>94.880296254984785</v>
      </c>
      <c r="H101" s="17"/>
    </row>
    <row r="102" spans="1:8" x14ac:dyDescent="0.25">
      <c r="A102" s="273"/>
      <c r="B102" s="19" t="s">
        <v>42</v>
      </c>
      <c r="C102" s="33">
        <v>-33.638097310137141</v>
      </c>
      <c r="D102" s="34">
        <v>29.30617196064383</v>
      </c>
      <c r="E102" s="45">
        <v>1</v>
      </c>
      <c r="F102" s="34">
        <v>-136.11047355153403</v>
      </c>
      <c r="G102" s="61">
        <v>68.83427893125976</v>
      </c>
      <c r="H102" s="17"/>
    </row>
    <row r="103" spans="1:8" x14ac:dyDescent="0.25">
      <c r="A103" s="273"/>
      <c r="B103" s="19" t="s">
        <v>26</v>
      </c>
      <c r="C103" s="33">
        <v>-60.702013557527891</v>
      </c>
      <c r="D103" s="34">
        <v>35.027575157434924</v>
      </c>
      <c r="E103" s="45">
        <v>1</v>
      </c>
      <c r="F103" s="34">
        <v>-183.17992930772346</v>
      </c>
      <c r="G103" s="61">
        <v>61.775902192667687</v>
      </c>
      <c r="H103" s="17"/>
    </row>
    <row r="104" spans="1:8" x14ac:dyDescent="0.25">
      <c r="A104" s="274"/>
      <c r="B104" s="56" t="s">
        <v>37</v>
      </c>
      <c r="C104" s="62">
        <v>-29.577318290976297</v>
      </c>
      <c r="D104" s="63">
        <v>29.30617196064383</v>
      </c>
      <c r="E104" s="58">
        <v>1</v>
      </c>
      <c r="F104" s="63">
        <v>-132.04969453237319</v>
      </c>
      <c r="G104" s="64">
        <v>72.895057950420608</v>
      </c>
      <c r="H104" s="17"/>
    </row>
    <row r="105" spans="1:8" x14ac:dyDescent="0.25">
      <c r="A105" s="274" t="s">
        <v>19</v>
      </c>
      <c r="B105" s="19" t="s">
        <v>33</v>
      </c>
      <c r="C105" s="33">
        <v>14.667281888987006</v>
      </c>
      <c r="D105" s="34">
        <v>31.329615655602957</v>
      </c>
      <c r="E105" s="45">
        <v>1</v>
      </c>
      <c r="F105" s="34">
        <v>-94.880296254984785</v>
      </c>
      <c r="G105" s="61">
        <v>124.2148600329588</v>
      </c>
      <c r="H105" s="17"/>
    </row>
    <row r="106" spans="1:8" x14ac:dyDescent="0.25">
      <c r="A106" s="273"/>
      <c r="B106" s="19" t="s">
        <v>42</v>
      </c>
      <c r="C106" s="33">
        <v>-18.970815421150139</v>
      </c>
      <c r="D106" s="34">
        <v>29.30617196064383</v>
      </c>
      <c r="E106" s="45">
        <v>1</v>
      </c>
      <c r="F106" s="34">
        <v>-121.44319166254704</v>
      </c>
      <c r="G106" s="61">
        <v>83.501560820246766</v>
      </c>
      <c r="H106" s="17"/>
    </row>
    <row r="107" spans="1:8" x14ac:dyDescent="0.25">
      <c r="A107" s="273"/>
      <c r="B107" s="19" t="s">
        <v>26</v>
      </c>
      <c r="C107" s="33">
        <v>-46.034731668540886</v>
      </c>
      <c r="D107" s="34">
        <v>35.027575157434924</v>
      </c>
      <c r="E107" s="45">
        <v>1</v>
      </c>
      <c r="F107" s="34">
        <v>-168.51264741873646</v>
      </c>
      <c r="G107" s="61">
        <v>76.443184081654692</v>
      </c>
      <c r="H107" s="17"/>
    </row>
    <row r="108" spans="1:8" x14ac:dyDescent="0.25">
      <c r="A108" s="274"/>
      <c r="B108" s="56" t="s">
        <v>37</v>
      </c>
      <c r="C108" s="62">
        <v>-14.910036401989291</v>
      </c>
      <c r="D108" s="63">
        <v>29.30617196064383</v>
      </c>
      <c r="E108" s="58">
        <v>1</v>
      </c>
      <c r="F108" s="63">
        <v>-117.38241264338619</v>
      </c>
      <c r="G108" s="64">
        <v>87.562339839407613</v>
      </c>
      <c r="H108" s="17"/>
    </row>
    <row r="109" spans="1:8" x14ac:dyDescent="0.25">
      <c r="A109" s="274" t="s">
        <v>42</v>
      </c>
      <c r="B109" s="19" t="s">
        <v>33</v>
      </c>
      <c r="C109" s="33">
        <v>33.638097310137141</v>
      </c>
      <c r="D109" s="34">
        <v>29.30617196064383</v>
      </c>
      <c r="E109" s="45">
        <v>1</v>
      </c>
      <c r="F109" s="34">
        <v>-68.83427893125976</v>
      </c>
      <c r="G109" s="61">
        <v>136.11047355153403</v>
      </c>
      <c r="H109" s="17"/>
    </row>
    <row r="110" spans="1:8" x14ac:dyDescent="0.25">
      <c r="A110" s="273"/>
      <c r="B110" s="19" t="s">
        <v>19</v>
      </c>
      <c r="C110" s="33">
        <v>18.970815421150139</v>
      </c>
      <c r="D110" s="34">
        <v>29.30617196064383</v>
      </c>
      <c r="E110" s="45">
        <v>1</v>
      </c>
      <c r="F110" s="34">
        <v>-83.501560820246766</v>
      </c>
      <c r="G110" s="61">
        <v>121.44319166254704</v>
      </c>
      <c r="H110" s="17"/>
    </row>
    <row r="111" spans="1:8" x14ac:dyDescent="0.25">
      <c r="A111" s="273"/>
      <c r="B111" s="19" t="s">
        <v>26</v>
      </c>
      <c r="C111" s="33">
        <v>-27.06391624739075</v>
      </c>
      <c r="D111" s="34">
        <v>33.230075523067612</v>
      </c>
      <c r="E111" s="45">
        <v>1</v>
      </c>
      <c r="F111" s="34">
        <v>-143.25666929963927</v>
      </c>
      <c r="G111" s="61">
        <v>89.128836804857755</v>
      </c>
      <c r="H111" s="17"/>
    </row>
    <row r="112" spans="1:8" x14ac:dyDescent="0.25">
      <c r="A112" s="274"/>
      <c r="B112" s="56" t="s">
        <v>37</v>
      </c>
      <c r="C112" s="62">
        <v>4.0607790191608473</v>
      </c>
      <c r="D112" s="63">
        <v>27.132243048554823</v>
      </c>
      <c r="E112" s="58">
        <v>1</v>
      </c>
      <c r="F112" s="63">
        <v>-90.810206576579674</v>
      </c>
      <c r="G112" s="64">
        <v>98.931764614901368</v>
      </c>
      <c r="H112" s="17"/>
    </row>
    <row r="113" spans="1:8" x14ac:dyDescent="0.25">
      <c r="A113" s="274" t="s">
        <v>26</v>
      </c>
      <c r="B113" s="19" t="s">
        <v>33</v>
      </c>
      <c r="C113" s="33">
        <v>60.702013557527891</v>
      </c>
      <c r="D113" s="34">
        <v>35.027575157434924</v>
      </c>
      <c r="E113" s="45">
        <v>1</v>
      </c>
      <c r="F113" s="34">
        <v>-61.775902192667687</v>
      </c>
      <c r="G113" s="61">
        <v>183.17992930772346</v>
      </c>
      <c r="H113" s="17"/>
    </row>
    <row r="114" spans="1:8" x14ac:dyDescent="0.25">
      <c r="A114" s="273"/>
      <c r="B114" s="19" t="s">
        <v>19</v>
      </c>
      <c r="C114" s="33">
        <v>46.034731668540886</v>
      </c>
      <c r="D114" s="34">
        <v>35.027575157434924</v>
      </c>
      <c r="E114" s="45">
        <v>1</v>
      </c>
      <c r="F114" s="34">
        <v>-76.443184081654692</v>
      </c>
      <c r="G114" s="61">
        <v>168.51264741873646</v>
      </c>
      <c r="H114" s="17"/>
    </row>
    <row r="115" spans="1:8" x14ac:dyDescent="0.25">
      <c r="A115" s="273"/>
      <c r="B115" s="19" t="s">
        <v>42</v>
      </c>
      <c r="C115" s="33">
        <v>27.06391624739075</v>
      </c>
      <c r="D115" s="34">
        <v>33.230075523067612</v>
      </c>
      <c r="E115" s="45">
        <v>1</v>
      </c>
      <c r="F115" s="34">
        <v>-89.128836804857755</v>
      </c>
      <c r="G115" s="61">
        <v>143.25666929963927</v>
      </c>
      <c r="H115" s="17"/>
    </row>
    <row r="116" spans="1:8" x14ac:dyDescent="0.25">
      <c r="A116" s="274"/>
      <c r="B116" s="56" t="s">
        <v>37</v>
      </c>
      <c r="C116" s="62">
        <v>31.124695266551598</v>
      </c>
      <c r="D116" s="63">
        <v>33.230075523067612</v>
      </c>
      <c r="E116" s="58">
        <v>1</v>
      </c>
      <c r="F116" s="63">
        <v>-85.068057785696908</v>
      </c>
      <c r="G116" s="64">
        <v>147.3174483188001</v>
      </c>
      <c r="H116" s="17"/>
    </row>
    <row r="117" spans="1:8" x14ac:dyDescent="0.25">
      <c r="A117" s="274" t="s">
        <v>37</v>
      </c>
      <c r="B117" s="19" t="s">
        <v>33</v>
      </c>
      <c r="C117" s="33">
        <v>29.577318290976297</v>
      </c>
      <c r="D117" s="34">
        <v>29.30617196064383</v>
      </c>
      <c r="E117" s="45">
        <v>1</v>
      </c>
      <c r="F117" s="34">
        <v>-72.895057950420608</v>
      </c>
      <c r="G117" s="61">
        <v>132.04969453237319</v>
      </c>
      <c r="H117" s="17"/>
    </row>
    <row r="118" spans="1:8" x14ac:dyDescent="0.25">
      <c r="A118" s="273"/>
      <c r="B118" s="19" t="s">
        <v>19</v>
      </c>
      <c r="C118" s="33">
        <v>14.910036401989291</v>
      </c>
      <c r="D118" s="34">
        <v>29.30617196064383</v>
      </c>
      <c r="E118" s="45">
        <v>1</v>
      </c>
      <c r="F118" s="34">
        <v>-87.562339839407613</v>
      </c>
      <c r="G118" s="61">
        <v>117.38241264338619</v>
      </c>
      <c r="H118" s="17"/>
    </row>
    <row r="119" spans="1:8" x14ac:dyDescent="0.25">
      <c r="A119" s="273"/>
      <c r="B119" s="19" t="s">
        <v>42</v>
      </c>
      <c r="C119" s="33">
        <v>-4.0607790191608473</v>
      </c>
      <c r="D119" s="34">
        <v>27.132243048554823</v>
      </c>
      <c r="E119" s="45">
        <v>1</v>
      </c>
      <c r="F119" s="34">
        <v>-98.931764614901368</v>
      </c>
      <c r="G119" s="61">
        <v>90.810206576579674</v>
      </c>
      <c r="H119" s="17"/>
    </row>
    <row r="120" spans="1:8" x14ac:dyDescent="0.25">
      <c r="A120" s="275"/>
      <c r="B120" s="21" t="s">
        <v>26</v>
      </c>
      <c r="C120" s="36">
        <v>-31.124695266551598</v>
      </c>
      <c r="D120" s="37">
        <v>33.230075523067612</v>
      </c>
      <c r="E120" s="55">
        <v>1</v>
      </c>
      <c r="F120" s="37">
        <v>-147.3174483188001</v>
      </c>
      <c r="G120" s="65">
        <v>85.068057785696908</v>
      </c>
      <c r="H120" s="17"/>
    </row>
    <row r="121" spans="1:8" x14ac:dyDescent="0.25">
      <c r="A121" s="276" t="s">
        <v>96</v>
      </c>
      <c r="B121" s="276"/>
      <c r="C121" s="276"/>
      <c r="D121" s="276"/>
      <c r="E121" s="276"/>
      <c r="F121" s="276"/>
      <c r="G121" s="276"/>
      <c r="H121" s="17"/>
    </row>
  </sheetData>
  <mergeCells count="51">
    <mergeCell ref="A1:C1"/>
    <mergeCell ref="A2:B2"/>
    <mergeCell ref="A3:A7"/>
    <mergeCell ref="A9:D9"/>
    <mergeCell ref="A10:D10"/>
    <mergeCell ref="A48:A49"/>
    <mergeCell ref="B48:B49"/>
    <mergeCell ref="C48:C49"/>
    <mergeCell ref="D48:E48"/>
    <mergeCell ref="A19:F19"/>
    <mergeCell ref="A20:B20"/>
    <mergeCell ref="A21:A24"/>
    <mergeCell ref="A25:F25"/>
    <mergeCell ref="A26:F26"/>
    <mergeCell ref="A27:F27"/>
    <mergeCell ref="A29:F29"/>
    <mergeCell ref="A30:F30"/>
    <mergeCell ref="A38:F38"/>
    <mergeCell ref="A46:E46"/>
    <mergeCell ref="A47:E47"/>
    <mergeCell ref="A56:G56"/>
    <mergeCell ref="A57:G57"/>
    <mergeCell ref="A58:B59"/>
    <mergeCell ref="C58:C59"/>
    <mergeCell ref="D58:D59"/>
    <mergeCell ref="E58:E59"/>
    <mergeCell ref="F58:G58"/>
    <mergeCell ref="A97:G97"/>
    <mergeCell ref="A60:A63"/>
    <mergeCell ref="A64:A67"/>
    <mergeCell ref="A68:A71"/>
    <mergeCell ref="A72:A75"/>
    <mergeCell ref="A76:A79"/>
    <mergeCell ref="A80:G80"/>
    <mergeCell ref="A81:G81"/>
    <mergeCell ref="A83:F83"/>
    <mergeCell ref="A84:F84"/>
    <mergeCell ref="A88:F88"/>
    <mergeCell ref="A96:G96"/>
    <mergeCell ref="A121:G121"/>
    <mergeCell ref="A98:G98"/>
    <mergeCell ref="A99:B100"/>
    <mergeCell ref="C99:C100"/>
    <mergeCell ref="D99:D100"/>
    <mergeCell ref="E99:E100"/>
    <mergeCell ref="F99:G99"/>
    <mergeCell ref="A101:A104"/>
    <mergeCell ref="A105:A108"/>
    <mergeCell ref="A109:A112"/>
    <mergeCell ref="A113:A116"/>
    <mergeCell ref="A117:A1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0AF-44E4-4D67-84A2-F8D75C5138F2}">
  <dimension ref="A1:H121"/>
  <sheetViews>
    <sheetView workbookViewId="0">
      <selection activeCell="G4" sqref="G4"/>
    </sheetView>
  </sheetViews>
  <sheetFormatPr defaultRowHeight="15" x14ac:dyDescent="0.25"/>
  <cols>
    <col min="1" max="1" width="13" customWidth="1"/>
    <col min="2" max="2" width="24.28515625" customWidth="1"/>
    <col min="3" max="3" width="21.85546875" customWidth="1"/>
    <col min="4" max="4" width="21.42578125" customWidth="1"/>
    <col min="5" max="5" width="16.42578125" customWidth="1"/>
    <col min="6" max="6" width="26.42578125" customWidth="1"/>
    <col min="7" max="7" width="22.85546875" customWidth="1"/>
  </cols>
  <sheetData>
    <row r="1" spans="1:8" x14ac:dyDescent="0.25">
      <c r="A1" s="302" t="s">
        <v>48</v>
      </c>
      <c r="B1" s="302"/>
      <c r="C1" s="302"/>
      <c r="D1" s="66"/>
      <c r="E1" s="66"/>
      <c r="F1" s="66"/>
      <c r="G1" s="66"/>
      <c r="H1" s="66"/>
    </row>
    <row r="2" spans="1:8" x14ac:dyDescent="0.25">
      <c r="A2" s="296" t="s">
        <v>47</v>
      </c>
      <c r="B2" s="296"/>
      <c r="C2" s="71" t="s">
        <v>49</v>
      </c>
      <c r="D2" s="66"/>
      <c r="E2" s="66"/>
      <c r="F2" s="66"/>
      <c r="G2" s="66"/>
      <c r="H2" s="66"/>
    </row>
    <row r="3" spans="1:8" x14ac:dyDescent="0.25">
      <c r="A3" s="303" t="s">
        <v>46</v>
      </c>
      <c r="B3" s="72" t="s">
        <v>33</v>
      </c>
      <c r="C3" s="73">
        <v>3</v>
      </c>
      <c r="D3" s="66"/>
      <c r="E3" s="66"/>
      <c r="F3" s="66"/>
      <c r="G3" s="66"/>
      <c r="H3" s="66"/>
    </row>
    <row r="4" spans="1:8" x14ac:dyDescent="0.25">
      <c r="A4" s="289"/>
      <c r="B4" s="68" t="s">
        <v>19</v>
      </c>
      <c r="C4" s="69">
        <v>3</v>
      </c>
      <c r="D4" s="66"/>
      <c r="E4" s="66"/>
      <c r="F4" s="66"/>
      <c r="G4" s="66"/>
      <c r="H4" s="66"/>
    </row>
    <row r="5" spans="1:8" x14ac:dyDescent="0.25">
      <c r="A5" s="289"/>
      <c r="B5" s="68" t="s">
        <v>42</v>
      </c>
      <c r="C5" s="69">
        <v>4</v>
      </c>
      <c r="D5" s="66"/>
      <c r="E5" s="66"/>
      <c r="F5" s="66"/>
      <c r="G5" s="66"/>
      <c r="H5" s="66"/>
    </row>
    <row r="6" spans="1:8" x14ac:dyDescent="0.25">
      <c r="A6" s="289"/>
      <c r="B6" s="68" t="s">
        <v>26</v>
      </c>
      <c r="C6" s="69">
        <v>2</v>
      </c>
      <c r="D6" s="66"/>
      <c r="E6" s="66"/>
      <c r="F6" s="66"/>
      <c r="G6" s="66"/>
      <c r="H6" s="66"/>
    </row>
    <row r="7" spans="1:8" x14ac:dyDescent="0.25">
      <c r="A7" s="291"/>
      <c r="B7" s="70" t="s">
        <v>37</v>
      </c>
      <c r="C7" s="74">
        <v>4</v>
      </c>
      <c r="D7" s="66"/>
      <c r="E7" s="66"/>
      <c r="F7" s="66"/>
      <c r="G7" s="66"/>
      <c r="H7" s="66"/>
    </row>
    <row r="8" spans="1:8" x14ac:dyDescent="0.25">
      <c r="A8" s="66"/>
      <c r="B8" s="66"/>
      <c r="C8" s="66"/>
      <c r="D8" s="66"/>
      <c r="E8" s="66"/>
      <c r="F8" s="66"/>
      <c r="G8" s="66"/>
      <c r="H8" s="66"/>
    </row>
    <row r="9" spans="1:8" x14ac:dyDescent="0.25">
      <c r="A9" s="302" t="s">
        <v>50</v>
      </c>
      <c r="B9" s="302"/>
      <c r="C9" s="302"/>
      <c r="D9" s="302"/>
      <c r="E9" s="66"/>
      <c r="F9" s="66"/>
      <c r="G9" s="66"/>
      <c r="H9" s="66"/>
    </row>
    <row r="10" spans="1:8" x14ac:dyDescent="0.25">
      <c r="A10" s="293" t="s">
        <v>51</v>
      </c>
      <c r="B10" s="293" t="s">
        <v>9</v>
      </c>
      <c r="C10" s="294"/>
      <c r="D10" s="294"/>
      <c r="E10" s="66"/>
      <c r="F10" s="66"/>
      <c r="G10" s="66"/>
      <c r="H10" s="66"/>
    </row>
    <row r="11" spans="1:8" ht="24.75" x14ac:dyDescent="0.25">
      <c r="A11" s="75" t="s">
        <v>46</v>
      </c>
      <c r="B11" s="76" t="s">
        <v>52</v>
      </c>
      <c r="C11" s="77" t="s">
        <v>53</v>
      </c>
      <c r="D11" s="78" t="s">
        <v>49</v>
      </c>
      <c r="E11" s="66"/>
      <c r="F11" s="66"/>
      <c r="G11" s="66"/>
      <c r="H11" s="66"/>
    </row>
    <row r="12" spans="1:8" x14ac:dyDescent="0.25">
      <c r="A12" s="72" t="s">
        <v>33</v>
      </c>
      <c r="B12" s="79">
        <v>13.906401711019585</v>
      </c>
      <c r="C12" s="80">
        <v>10.24947079341672</v>
      </c>
      <c r="D12" s="81">
        <v>3</v>
      </c>
      <c r="E12" s="66"/>
      <c r="F12" s="66"/>
      <c r="G12" s="66"/>
      <c r="H12" s="66"/>
    </row>
    <row r="13" spans="1:8" x14ac:dyDescent="0.25">
      <c r="A13" s="68" t="s">
        <v>19</v>
      </c>
      <c r="B13" s="82">
        <v>30.575422392503757</v>
      </c>
      <c r="C13" s="83">
        <v>8.2308687861734011</v>
      </c>
      <c r="D13" s="84">
        <v>3</v>
      </c>
      <c r="E13" s="66"/>
      <c r="F13" s="66"/>
      <c r="G13" s="66"/>
      <c r="H13" s="66"/>
    </row>
    <row r="14" spans="1:8" x14ac:dyDescent="0.25">
      <c r="A14" s="68" t="s">
        <v>42</v>
      </c>
      <c r="B14" s="82">
        <v>42.575438614930022</v>
      </c>
      <c r="C14" s="83">
        <v>42.063475451936945</v>
      </c>
      <c r="D14" s="84">
        <v>4</v>
      </c>
      <c r="E14" s="66"/>
      <c r="F14" s="66"/>
      <c r="G14" s="66"/>
      <c r="H14" s="66"/>
    </row>
    <row r="15" spans="1:8" x14ac:dyDescent="0.25">
      <c r="A15" s="68" t="s">
        <v>26</v>
      </c>
      <c r="B15" s="82">
        <v>59.460241790896475</v>
      </c>
      <c r="C15" s="83">
        <v>5.7133590117337558</v>
      </c>
      <c r="D15" s="84">
        <v>2</v>
      </c>
      <c r="E15" s="66"/>
      <c r="F15" s="66"/>
      <c r="G15" s="66"/>
      <c r="H15" s="66"/>
    </row>
    <row r="16" spans="1:8" x14ac:dyDescent="0.25">
      <c r="A16" s="68" t="s">
        <v>37</v>
      </c>
      <c r="B16" s="82">
        <v>33.772206552461775</v>
      </c>
      <c r="C16" s="83">
        <v>27.584786191949163</v>
      </c>
      <c r="D16" s="84">
        <v>4</v>
      </c>
      <c r="E16" s="66"/>
      <c r="F16" s="66"/>
      <c r="G16" s="66"/>
      <c r="H16" s="66"/>
    </row>
    <row r="17" spans="1:8" x14ac:dyDescent="0.25">
      <c r="A17" s="70" t="s">
        <v>54</v>
      </c>
      <c r="B17" s="85">
        <v>34.859783535120641</v>
      </c>
      <c r="C17" s="86">
        <v>26.825896650929995</v>
      </c>
      <c r="D17" s="87">
        <v>16</v>
      </c>
      <c r="E17" s="66"/>
      <c r="F17" s="66"/>
      <c r="G17" s="66"/>
      <c r="H17" s="66"/>
    </row>
    <row r="18" spans="1:8" x14ac:dyDescent="0.25">
      <c r="A18" s="66"/>
      <c r="B18" s="66"/>
      <c r="C18" s="66"/>
      <c r="D18" s="66"/>
      <c r="E18" s="66"/>
      <c r="F18" s="66"/>
      <c r="G18" s="66"/>
      <c r="H18" s="66"/>
    </row>
    <row r="19" spans="1:8" x14ac:dyDescent="0.25">
      <c r="A19" s="302" t="s">
        <v>97</v>
      </c>
      <c r="B19" s="302"/>
      <c r="C19" s="302"/>
      <c r="D19" s="302"/>
      <c r="E19" s="302"/>
      <c r="F19" s="302"/>
      <c r="G19" s="66"/>
      <c r="H19" s="66"/>
    </row>
    <row r="20" spans="1:8" ht="24.75" x14ac:dyDescent="0.25">
      <c r="A20" s="296" t="s">
        <v>47</v>
      </c>
      <c r="B20" s="296"/>
      <c r="C20" s="76" t="s">
        <v>55</v>
      </c>
      <c r="D20" s="77" t="s">
        <v>56</v>
      </c>
      <c r="E20" s="77" t="s">
        <v>57</v>
      </c>
      <c r="F20" s="78" t="s">
        <v>58</v>
      </c>
      <c r="G20" s="66"/>
      <c r="H20" s="66"/>
    </row>
    <row r="21" spans="1:8" x14ac:dyDescent="0.25">
      <c r="A21" s="288" t="s">
        <v>9</v>
      </c>
      <c r="B21" s="72" t="s">
        <v>59</v>
      </c>
      <c r="C21" s="88">
        <v>2.5689495220950858</v>
      </c>
      <c r="D21" s="89">
        <v>4</v>
      </c>
      <c r="E21" s="89">
        <v>11</v>
      </c>
      <c r="F21" s="90">
        <v>9.7127107024076009E-2</v>
      </c>
      <c r="G21" s="66"/>
      <c r="H21" s="66"/>
    </row>
    <row r="22" spans="1:8" x14ac:dyDescent="0.25">
      <c r="A22" s="289"/>
      <c r="B22" s="68" t="s">
        <v>60</v>
      </c>
      <c r="C22" s="91">
        <v>1.6030867196281178</v>
      </c>
      <c r="D22" s="92">
        <v>4</v>
      </c>
      <c r="E22" s="92">
        <v>11</v>
      </c>
      <c r="F22" s="93">
        <v>0.24195528753652179</v>
      </c>
      <c r="G22" s="66"/>
      <c r="H22" s="66"/>
    </row>
    <row r="23" spans="1:8" ht="24" x14ac:dyDescent="0.25">
      <c r="A23" s="289"/>
      <c r="B23" s="68" t="s">
        <v>61</v>
      </c>
      <c r="C23" s="91">
        <v>1.6030867196281178</v>
      </c>
      <c r="D23" s="92">
        <v>4</v>
      </c>
      <c r="E23" s="94">
        <v>3.5364558760051437</v>
      </c>
      <c r="F23" s="93">
        <v>0.34360310875431083</v>
      </c>
      <c r="G23" s="66"/>
      <c r="H23" s="66"/>
    </row>
    <row r="24" spans="1:8" x14ac:dyDescent="0.25">
      <c r="A24" s="291"/>
      <c r="B24" s="70" t="s">
        <v>62</v>
      </c>
      <c r="C24" s="95">
        <v>2.29748411205756</v>
      </c>
      <c r="D24" s="96">
        <v>4</v>
      </c>
      <c r="E24" s="96">
        <v>11</v>
      </c>
      <c r="F24" s="97">
        <v>0.12414076076227046</v>
      </c>
      <c r="G24" s="66"/>
      <c r="H24" s="66"/>
    </row>
    <row r="25" spans="1:8" x14ac:dyDescent="0.25">
      <c r="A25" s="292" t="s">
        <v>63</v>
      </c>
      <c r="B25" s="292"/>
      <c r="C25" s="292"/>
      <c r="D25" s="292"/>
      <c r="E25" s="292"/>
      <c r="F25" s="292"/>
      <c r="G25" s="66"/>
      <c r="H25" s="66"/>
    </row>
    <row r="26" spans="1:8" x14ac:dyDescent="0.25">
      <c r="A26" s="292" t="s">
        <v>101</v>
      </c>
      <c r="B26" s="292"/>
      <c r="C26" s="292"/>
      <c r="D26" s="292"/>
      <c r="E26" s="292"/>
      <c r="F26" s="292"/>
      <c r="G26" s="66"/>
      <c r="H26" s="66"/>
    </row>
    <row r="27" spans="1:8" x14ac:dyDescent="0.25">
      <c r="A27" s="292" t="s">
        <v>65</v>
      </c>
      <c r="B27" s="292"/>
      <c r="C27" s="292"/>
      <c r="D27" s="292"/>
      <c r="E27" s="292"/>
      <c r="F27" s="292"/>
      <c r="G27" s="66"/>
      <c r="H27" s="66"/>
    </row>
    <row r="28" spans="1:8" x14ac:dyDescent="0.25">
      <c r="A28" s="66"/>
      <c r="B28" s="66"/>
      <c r="C28" s="66"/>
      <c r="D28" s="66"/>
      <c r="E28" s="66"/>
      <c r="F28" s="66"/>
      <c r="G28" s="66"/>
      <c r="H28" s="66"/>
    </row>
    <row r="29" spans="1:8" x14ac:dyDescent="0.25">
      <c r="A29" s="302" t="s">
        <v>66</v>
      </c>
      <c r="B29" s="302"/>
      <c r="C29" s="302"/>
      <c r="D29" s="302"/>
      <c r="E29" s="302"/>
      <c r="F29" s="302"/>
      <c r="G29" s="66"/>
      <c r="H29" s="66"/>
    </row>
    <row r="30" spans="1:8" x14ac:dyDescent="0.25">
      <c r="A30" s="293" t="s">
        <v>51</v>
      </c>
      <c r="B30" s="293" t="s">
        <v>9</v>
      </c>
      <c r="C30" s="294"/>
      <c r="D30" s="294"/>
      <c r="E30" s="294"/>
      <c r="F30" s="294"/>
      <c r="G30" s="66"/>
      <c r="H30" s="66"/>
    </row>
    <row r="31" spans="1:8" x14ac:dyDescent="0.25">
      <c r="A31" s="75" t="s">
        <v>67</v>
      </c>
      <c r="B31" s="76" t="s">
        <v>68</v>
      </c>
      <c r="C31" s="77" t="s">
        <v>69</v>
      </c>
      <c r="D31" s="77" t="s">
        <v>70</v>
      </c>
      <c r="E31" s="77" t="s">
        <v>71</v>
      </c>
      <c r="F31" s="78" t="s">
        <v>58</v>
      </c>
      <c r="G31" s="66"/>
      <c r="H31" s="66"/>
    </row>
    <row r="32" spans="1:8" ht="24" x14ac:dyDescent="0.25">
      <c r="A32" s="72" t="s">
        <v>72</v>
      </c>
      <c r="B32" s="98" t="s">
        <v>104</v>
      </c>
      <c r="C32" s="89">
        <v>4</v>
      </c>
      <c r="D32" s="99">
        <v>706.35540040108299</v>
      </c>
      <c r="E32" s="99">
        <v>0.97501572005341286</v>
      </c>
      <c r="F32" s="90">
        <v>0.45967026271145139</v>
      </c>
      <c r="G32" s="66"/>
      <c r="H32" s="66"/>
    </row>
    <row r="33" spans="1:8" x14ac:dyDescent="0.25">
      <c r="A33" s="68" t="s">
        <v>73</v>
      </c>
      <c r="B33" s="91">
        <v>19502.627948850906</v>
      </c>
      <c r="C33" s="92">
        <v>1</v>
      </c>
      <c r="D33" s="94">
        <v>19502.627948850906</v>
      </c>
      <c r="E33" s="94">
        <v>26.920398459026952</v>
      </c>
      <c r="F33" s="93">
        <v>2.997792516256626E-4</v>
      </c>
      <c r="G33" s="66"/>
      <c r="H33" s="66"/>
    </row>
    <row r="34" spans="1:8" x14ac:dyDescent="0.25">
      <c r="A34" s="68" t="s">
        <v>74</v>
      </c>
      <c r="B34" s="91">
        <v>2825.4216016043301</v>
      </c>
      <c r="C34" s="92">
        <v>4</v>
      </c>
      <c r="D34" s="94">
        <v>706.35540040108253</v>
      </c>
      <c r="E34" s="94">
        <v>0.9750157200534123</v>
      </c>
      <c r="F34" s="93">
        <v>0.45967026271145117</v>
      </c>
      <c r="G34" s="66"/>
      <c r="H34" s="66"/>
    </row>
    <row r="35" spans="1:8" x14ac:dyDescent="0.25">
      <c r="A35" s="68" t="s">
        <v>75</v>
      </c>
      <c r="B35" s="91">
        <v>7969.0093652913256</v>
      </c>
      <c r="C35" s="92">
        <v>11</v>
      </c>
      <c r="D35" s="94">
        <v>724.45539684466598</v>
      </c>
      <c r="E35" s="100"/>
      <c r="F35" s="101"/>
      <c r="G35" s="66"/>
      <c r="H35" s="66"/>
    </row>
    <row r="36" spans="1:8" x14ac:dyDescent="0.25">
      <c r="A36" s="68" t="s">
        <v>54</v>
      </c>
      <c r="B36" s="91">
        <v>30237.703096743142</v>
      </c>
      <c r="C36" s="92">
        <v>16</v>
      </c>
      <c r="D36" s="100"/>
      <c r="E36" s="100"/>
      <c r="F36" s="101"/>
      <c r="G36" s="66"/>
      <c r="H36" s="66"/>
    </row>
    <row r="37" spans="1:8" x14ac:dyDescent="0.25">
      <c r="A37" s="70" t="s">
        <v>76</v>
      </c>
      <c r="B37" s="95">
        <v>10794.430966895658</v>
      </c>
      <c r="C37" s="96">
        <v>15</v>
      </c>
      <c r="D37" s="102"/>
      <c r="E37" s="102"/>
      <c r="F37" s="103"/>
      <c r="G37" s="66"/>
      <c r="H37" s="66"/>
    </row>
    <row r="38" spans="1:8" x14ac:dyDescent="0.25">
      <c r="A38" s="292" t="s">
        <v>102</v>
      </c>
      <c r="B38" s="292"/>
      <c r="C38" s="292"/>
      <c r="D38" s="292"/>
      <c r="E38" s="292"/>
      <c r="F38" s="292"/>
      <c r="G38" s="66"/>
      <c r="H38" s="66"/>
    </row>
    <row r="39" spans="1:8" x14ac:dyDescent="0.25">
      <c r="A39" s="66"/>
      <c r="B39" s="66"/>
      <c r="C39" s="66"/>
      <c r="D39" s="66"/>
      <c r="E39" s="66"/>
      <c r="F39" s="66"/>
      <c r="G39" s="66"/>
      <c r="H39" s="66"/>
    </row>
    <row r="40" spans="1:8" x14ac:dyDescent="0.25">
      <c r="A40" s="66"/>
      <c r="B40" s="66"/>
      <c r="C40" s="66"/>
      <c r="D40" s="66"/>
      <c r="E40" s="66"/>
      <c r="F40" s="66"/>
      <c r="G40" s="66"/>
      <c r="H40" s="66"/>
    </row>
    <row r="41" spans="1:8" x14ac:dyDescent="0.25">
      <c r="A41" s="67" t="s">
        <v>78</v>
      </c>
      <c r="B41" s="66"/>
      <c r="C41" s="66"/>
      <c r="D41" s="66"/>
      <c r="E41" s="66"/>
      <c r="F41" s="66"/>
      <c r="G41" s="66"/>
      <c r="H41" s="66"/>
    </row>
    <row r="42" spans="1:8" x14ac:dyDescent="0.25">
      <c r="A42" s="66"/>
      <c r="B42" s="66"/>
      <c r="C42" s="66"/>
      <c r="D42" s="66"/>
      <c r="E42" s="66"/>
      <c r="F42" s="66"/>
      <c r="G42" s="66"/>
      <c r="H42" s="66"/>
    </row>
    <row r="43" spans="1:8" x14ac:dyDescent="0.25">
      <c r="A43" s="66"/>
      <c r="B43" s="66"/>
      <c r="C43" s="66"/>
      <c r="D43" s="66"/>
      <c r="E43" s="66"/>
      <c r="F43" s="66"/>
      <c r="G43" s="66"/>
      <c r="H43" s="66"/>
    </row>
    <row r="44" spans="1:8" x14ac:dyDescent="0.25">
      <c r="A44" s="67" t="s">
        <v>46</v>
      </c>
      <c r="B44" s="66"/>
      <c r="C44" s="66"/>
      <c r="D44" s="66"/>
      <c r="E44" s="66"/>
      <c r="F44" s="66"/>
      <c r="G44" s="66"/>
      <c r="H44" s="66"/>
    </row>
    <row r="45" spans="1:8" x14ac:dyDescent="0.25">
      <c r="A45" s="66"/>
      <c r="B45" s="66"/>
      <c r="C45" s="66"/>
      <c r="D45" s="66"/>
      <c r="E45" s="66"/>
      <c r="F45" s="66"/>
      <c r="G45" s="66"/>
      <c r="H45" s="66"/>
    </row>
    <row r="46" spans="1:8" x14ac:dyDescent="0.25">
      <c r="A46" s="302" t="s">
        <v>79</v>
      </c>
      <c r="B46" s="302"/>
      <c r="C46" s="302"/>
      <c r="D46" s="302"/>
      <c r="E46" s="302"/>
      <c r="F46" s="66"/>
      <c r="G46" s="66"/>
      <c r="H46" s="66"/>
    </row>
    <row r="47" spans="1:8" x14ac:dyDescent="0.25">
      <c r="A47" s="293" t="s">
        <v>51</v>
      </c>
      <c r="B47" s="293" t="s">
        <v>9</v>
      </c>
      <c r="C47" s="294"/>
      <c r="D47" s="294"/>
      <c r="E47" s="294"/>
      <c r="F47" s="66"/>
      <c r="G47" s="66"/>
      <c r="H47" s="66"/>
    </row>
    <row r="48" spans="1:8" x14ac:dyDescent="0.25">
      <c r="A48" s="295" t="s">
        <v>46</v>
      </c>
      <c r="B48" s="297" t="s">
        <v>52</v>
      </c>
      <c r="C48" s="299" t="s">
        <v>80</v>
      </c>
      <c r="D48" s="299" t="s">
        <v>81</v>
      </c>
      <c r="E48" s="301"/>
      <c r="F48" s="66"/>
      <c r="G48" s="66"/>
      <c r="H48" s="66"/>
    </row>
    <row r="49" spans="1:8" x14ac:dyDescent="0.25">
      <c r="A49" s="296"/>
      <c r="B49" s="298"/>
      <c r="C49" s="300"/>
      <c r="D49" s="77" t="s">
        <v>82</v>
      </c>
      <c r="E49" s="78" t="s">
        <v>83</v>
      </c>
      <c r="F49" s="66"/>
      <c r="G49" s="66"/>
      <c r="H49" s="66"/>
    </row>
    <row r="50" spans="1:8" x14ac:dyDescent="0.25">
      <c r="A50" s="72" t="s">
        <v>33</v>
      </c>
      <c r="B50" s="88">
        <v>13.906401711019583</v>
      </c>
      <c r="C50" s="99">
        <v>15.53979189955758</v>
      </c>
      <c r="D50" s="99">
        <v>-20.296449650818921</v>
      </c>
      <c r="E50" s="90">
        <v>48.109253072858088</v>
      </c>
      <c r="F50" s="66"/>
      <c r="G50" s="66"/>
      <c r="H50" s="66"/>
    </row>
    <row r="51" spans="1:8" x14ac:dyDescent="0.25">
      <c r="A51" s="68" t="s">
        <v>19</v>
      </c>
      <c r="B51" s="91">
        <v>30.575422392503761</v>
      </c>
      <c r="C51" s="94">
        <v>15.53979189955758</v>
      </c>
      <c r="D51" s="94">
        <v>-3.6274289693347441</v>
      </c>
      <c r="E51" s="93">
        <v>64.778273754342266</v>
      </c>
      <c r="F51" s="66"/>
      <c r="G51" s="66"/>
      <c r="H51" s="66"/>
    </row>
    <row r="52" spans="1:8" x14ac:dyDescent="0.25">
      <c r="A52" s="68" t="s">
        <v>42</v>
      </c>
      <c r="B52" s="91">
        <v>42.575438614930022</v>
      </c>
      <c r="C52" s="94">
        <v>13.4578545545405</v>
      </c>
      <c r="D52" s="94">
        <v>12.954900453714696</v>
      </c>
      <c r="E52" s="93">
        <v>72.195976776145343</v>
      </c>
      <c r="F52" s="66"/>
      <c r="G52" s="66"/>
      <c r="H52" s="66"/>
    </row>
    <row r="53" spans="1:8" x14ac:dyDescent="0.25">
      <c r="A53" s="68" t="s">
        <v>26</v>
      </c>
      <c r="B53" s="91">
        <v>59.460241790896468</v>
      </c>
      <c r="C53" s="94">
        <v>19.032280431475701</v>
      </c>
      <c r="D53" s="94">
        <v>17.570474998515941</v>
      </c>
      <c r="E53" s="93">
        <v>101.350008583277</v>
      </c>
      <c r="F53" s="66"/>
      <c r="G53" s="66"/>
      <c r="H53" s="66"/>
    </row>
    <row r="54" spans="1:8" x14ac:dyDescent="0.25">
      <c r="A54" s="70" t="s">
        <v>37</v>
      </c>
      <c r="B54" s="95">
        <v>33.772206552461768</v>
      </c>
      <c r="C54" s="104">
        <v>13.4578545545405</v>
      </c>
      <c r="D54" s="104">
        <v>4.1516683912464423</v>
      </c>
      <c r="E54" s="97">
        <v>63.392744713677089</v>
      </c>
      <c r="F54" s="66"/>
      <c r="G54" s="66"/>
      <c r="H54" s="66"/>
    </row>
    <row r="55" spans="1:8" x14ac:dyDescent="0.25">
      <c r="A55" s="66"/>
      <c r="B55" s="66"/>
      <c r="C55" s="66"/>
      <c r="D55" s="66"/>
      <c r="E55" s="66"/>
      <c r="F55" s="66"/>
      <c r="G55" s="66"/>
      <c r="H55" s="66"/>
    </row>
    <row r="56" spans="1:8" x14ac:dyDescent="0.25">
      <c r="A56" s="302" t="s">
        <v>84</v>
      </c>
      <c r="B56" s="302"/>
      <c r="C56" s="302"/>
      <c r="D56" s="302"/>
      <c r="E56" s="302"/>
      <c r="F56" s="302"/>
      <c r="G56" s="302"/>
      <c r="H56" s="66"/>
    </row>
    <row r="57" spans="1:8" x14ac:dyDescent="0.25">
      <c r="A57" s="293" t="s">
        <v>51</v>
      </c>
      <c r="B57" s="293" t="s">
        <v>9</v>
      </c>
      <c r="C57" s="294"/>
      <c r="D57" s="294"/>
      <c r="E57" s="294"/>
      <c r="F57" s="294"/>
      <c r="G57" s="294"/>
      <c r="H57" s="66"/>
    </row>
    <row r="58" spans="1:8" x14ac:dyDescent="0.25">
      <c r="A58" s="295" t="s">
        <v>85</v>
      </c>
      <c r="B58" s="295"/>
      <c r="C58" s="297" t="s">
        <v>86</v>
      </c>
      <c r="D58" s="299" t="s">
        <v>80</v>
      </c>
      <c r="E58" s="299" t="s">
        <v>99</v>
      </c>
      <c r="F58" s="299" t="s">
        <v>100</v>
      </c>
      <c r="G58" s="301"/>
      <c r="H58" s="66"/>
    </row>
    <row r="59" spans="1:8" x14ac:dyDescent="0.25">
      <c r="A59" s="296"/>
      <c r="B59" s="296"/>
      <c r="C59" s="298"/>
      <c r="D59" s="300"/>
      <c r="E59" s="300"/>
      <c r="F59" s="77" t="s">
        <v>82</v>
      </c>
      <c r="G59" s="78" t="s">
        <v>83</v>
      </c>
      <c r="H59" s="66"/>
    </row>
    <row r="60" spans="1:8" x14ac:dyDescent="0.25">
      <c r="A60" s="288" t="s">
        <v>33</v>
      </c>
      <c r="B60" s="72" t="s">
        <v>19</v>
      </c>
      <c r="C60" s="88">
        <v>-16.669020681484177</v>
      </c>
      <c r="D60" s="99">
        <v>21.976584460809889</v>
      </c>
      <c r="E60" s="99">
        <v>1</v>
      </c>
      <c r="F60" s="99">
        <v>-93.512657386858422</v>
      </c>
      <c r="G60" s="90">
        <v>60.17461602389006</v>
      </c>
      <c r="H60" s="66"/>
    </row>
    <row r="61" spans="1:8" x14ac:dyDescent="0.25">
      <c r="A61" s="289"/>
      <c r="B61" s="68" t="s">
        <v>42</v>
      </c>
      <c r="C61" s="91">
        <v>-28.669036903910438</v>
      </c>
      <c r="D61" s="94">
        <v>20.557212395962686</v>
      </c>
      <c r="E61" s="94">
        <v>1</v>
      </c>
      <c r="F61" s="94">
        <v>-100.54967713021962</v>
      </c>
      <c r="G61" s="93">
        <v>43.211603322398744</v>
      </c>
      <c r="H61" s="66"/>
    </row>
    <row r="62" spans="1:8" x14ac:dyDescent="0.25">
      <c r="A62" s="289"/>
      <c r="B62" s="68" t="s">
        <v>26</v>
      </c>
      <c r="C62" s="91">
        <v>-45.553840079876885</v>
      </c>
      <c r="D62" s="94">
        <v>24.570568383818234</v>
      </c>
      <c r="E62" s="94">
        <v>0.90725436530142067</v>
      </c>
      <c r="F62" s="94">
        <v>-131.46763773563427</v>
      </c>
      <c r="G62" s="93">
        <v>40.359957575880493</v>
      </c>
      <c r="H62" s="66"/>
    </row>
    <row r="63" spans="1:8" x14ac:dyDescent="0.25">
      <c r="A63" s="290"/>
      <c r="B63" s="105" t="s">
        <v>37</v>
      </c>
      <c r="C63" s="106">
        <v>-19.865804841442184</v>
      </c>
      <c r="D63" s="107">
        <v>20.557212395962683</v>
      </c>
      <c r="E63" s="107">
        <v>1</v>
      </c>
      <c r="F63" s="107">
        <v>-91.746445067751353</v>
      </c>
      <c r="G63" s="108">
        <v>52.014835384866984</v>
      </c>
      <c r="H63" s="66"/>
    </row>
    <row r="64" spans="1:8" x14ac:dyDescent="0.25">
      <c r="A64" s="290" t="s">
        <v>19</v>
      </c>
      <c r="B64" s="68" t="s">
        <v>33</v>
      </c>
      <c r="C64" s="91">
        <v>16.669020681484177</v>
      </c>
      <c r="D64" s="94">
        <v>21.976584460809889</v>
      </c>
      <c r="E64" s="94">
        <v>1</v>
      </c>
      <c r="F64" s="94">
        <v>-60.17461602389006</v>
      </c>
      <c r="G64" s="93">
        <v>93.512657386858422</v>
      </c>
      <c r="H64" s="66"/>
    </row>
    <row r="65" spans="1:8" x14ac:dyDescent="0.25">
      <c r="A65" s="289"/>
      <c r="B65" s="68" t="s">
        <v>42</v>
      </c>
      <c r="C65" s="91">
        <v>-12.000016222426261</v>
      </c>
      <c r="D65" s="94">
        <v>20.557212395962686</v>
      </c>
      <c r="E65" s="94">
        <v>1</v>
      </c>
      <c r="F65" s="94">
        <v>-83.880656448735436</v>
      </c>
      <c r="G65" s="93">
        <v>59.880624003882922</v>
      </c>
      <c r="H65" s="66"/>
    </row>
    <row r="66" spans="1:8" x14ac:dyDescent="0.25">
      <c r="A66" s="289"/>
      <c r="B66" s="68" t="s">
        <v>26</v>
      </c>
      <c r="C66" s="91">
        <v>-28.884819398392708</v>
      </c>
      <c r="D66" s="94">
        <v>24.570568383818234</v>
      </c>
      <c r="E66" s="94">
        <v>1</v>
      </c>
      <c r="F66" s="94">
        <v>-114.79861705415009</v>
      </c>
      <c r="G66" s="93">
        <v>57.02897825736467</v>
      </c>
      <c r="H66" s="66"/>
    </row>
    <row r="67" spans="1:8" x14ac:dyDescent="0.25">
      <c r="A67" s="290"/>
      <c r="B67" s="105" t="s">
        <v>37</v>
      </c>
      <c r="C67" s="106">
        <v>-3.1967841599580087</v>
      </c>
      <c r="D67" s="107">
        <v>20.557212395962683</v>
      </c>
      <c r="E67" s="107">
        <v>1</v>
      </c>
      <c r="F67" s="107">
        <v>-75.077424386267182</v>
      </c>
      <c r="G67" s="108">
        <v>68.683856066351154</v>
      </c>
      <c r="H67" s="66"/>
    </row>
    <row r="68" spans="1:8" x14ac:dyDescent="0.25">
      <c r="A68" s="290" t="s">
        <v>42</v>
      </c>
      <c r="B68" s="68" t="s">
        <v>33</v>
      </c>
      <c r="C68" s="91">
        <v>28.669036903910438</v>
      </c>
      <c r="D68" s="94">
        <v>20.557212395962686</v>
      </c>
      <c r="E68" s="94">
        <v>1</v>
      </c>
      <c r="F68" s="94">
        <v>-43.211603322398744</v>
      </c>
      <c r="G68" s="93">
        <v>100.54967713021962</v>
      </c>
      <c r="H68" s="66"/>
    </row>
    <row r="69" spans="1:8" x14ac:dyDescent="0.25">
      <c r="A69" s="289"/>
      <c r="B69" s="68" t="s">
        <v>19</v>
      </c>
      <c r="C69" s="91">
        <v>12.000016222426261</v>
      </c>
      <c r="D69" s="94">
        <v>20.557212395962686</v>
      </c>
      <c r="E69" s="94">
        <v>1</v>
      </c>
      <c r="F69" s="94">
        <v>-59.880624003882922</v>
      </c>
      <c r="G69" s="93">
        <v>83.880656448735436</v>
      </c>
      <c r="H69" s="66"/>
    </row>
    <row r="70" spans="1:8" x14ac:dyDescent="0.25">
      <c r="A70" s="289"/>
      <c r="B70" s="68" t="s">
        <v>26</v>
      </c>
      <c r="C70" s="91">
        <v>-16.884803175966447</v>
      </c>
      <c r="D70" s="94">
        <v>23.309687849336367</v>
      </c>
      <c r="E70" s="94">
        <v>1</v>
      </c>
      <c r="F70" s="94">
        <v>-98.389788084074866</v>
      </c>
      <c r="G70" s="93">
        <v>64.620181732141958</v>
      </c>
      <c r="H70" s="66"/>
    </row>
    <row r="71" spans="1:8" x14ac:dyDescent="0.25">
      <c r="A71" s="290"/>
      <c r="B71" s="105" t="s">
        <v>37</v>
      </c>
      <c r="C71" s="106">
        <v>8.8032320624682523</v>
      </c>
      <c r="D71" s="107">
        <v>19.032280431475705</v>
      </c>
      <c r="E71" s="107">
        <v>1</v>
      </c>
      <c r="F71" s="107">
        <v>-57.745309443568189</v>
      </c>
      <c r="G71" s="108">
        <v>75.351773568504697</v>
      </c>
      <c r="H71" s="66"/>
    </row>
    <row r="72" spans="1:8" x14ac:dyDescent="0.25">
      <c r="A72" s="290" t="s">
        <v>26</v>
      </c>
      <c r="B72" s="68" t="s">
        <v>33</v>
      </c>
      <c r="C72" s="91">
        <v>45.553840079876885</v>
      </c>
      <c r="D72" s="94">
        <v>24.570568383818234</v>
      </c>
      <c r="E72" s="94">
        <v>0.90725436530142067</v>
      </c>
      <c r="F72" s="94">
        <v>-40.359957575880493</v>
      </c>
      <c r="G72" s="93">
        <v>131.46763773563427</v>
      </c>
      <c r="H72" s="66"/>
    </row>
    <row r="73" spans="1:8" x14ac:dyDescent="0.25">
      <c r="A73" s="289"/>
      <c r="B73" s="68" t="s">
        <v>19</v>
      </c>
      <c r="C73" s="91">
        <v>28.884819398392708</v>
      </c>
      <c r="D73" s="94">
        <v>24.570568383818234</v>
      </c>
      <c r="E73" s="94">
        <v>1</v>
      </c>
      <c r="F73" s="94">
        <v>-57.02897825736467</v>
      </c>
      <c r="G73" s="93">
        <v>114.79861705415009</v>
      </c>
      <c r="H73" s="66"/>
    </row>
    <row r="74" spans="1:8" x14ac:dyDescent="0.25">
      <c r="A74" s="289"/>
      <c r="B74" s="68" t="s">
        <v>42</v>
      </c>
      <c r="C74" s="91">
        <v>16.884803175966447</v>
      </c>
      <c r="D74" s="94">
        <v>23.309687849336367</v>
      </c>
      <c r="E74" s="94">
        <v>1</v>
      </c>
      <c r="F74" s="94">
        <v>-64.620181732141958</v>
      </c>
      <c r="G74" s="93">
        <v>98.389788084074866</v>
      </c>
      <c r="H74" s="66"/>
    </row>
    <row r="75" spans="1:8" x14ac:dyDescent="0.25">
      <c r="A75" s="290"/>
      <c r="B75" s="105" t="s">
        <v>37</v>
      </c>
      <c r="C75" s="106">
        <v>25.688035238434701</v>
      </c>
      <c r="D75" s="107">
        <v>23.309687849336367</v>
      </c>
      <c r="E75" s="107">
        <v>1</v>
      </c>
      <c r="F75" s="107">
        <v>-55.816949669673711</v>
      </c>
      <c r="G75" s="108">
        <v>107.19302014654312</v>
      </c>
      <c r="H75" s="66"/>
    </row>
    <row r="76" spans="1:8" x14ac:dyDescent="0.25">
      <c r="A76" s="290" t="s">
        <v>37</v>
      </c>
      <c r="B76" s="68" t="s">
        <v>33</v>
      </c>
      <c r="C76" s="91">
        <v>19.865804841442184</v>
      </c>
      <c r="D76" s="94">
        <v>20.557212395962683</v>
      </c>
      <c r="E76" s="94">
        <v>1</v>
      </c>
      <c r="F76" s="94">
        <v>-52.014835384866984</v>
      </c>
      <c r="G76" s="93">
        <v>91.746445067751353</v>
      </c>
      <c r="H76" s="66"/>
    </row>
    <row r="77" spans="1:8" x14ac:dyDescent="0.25">
      <c r="A77" s="289"/>
      <c r="B77" s="68" t="s">
        <v>19</v>
      </c>
      <c r="C77" s="91">
        <v>3.1967841599580087</v>
      </c>
      <c r="D77" s="94">
        <v>20.557212395962683</v>
      </c>
      <c r="E77" s="94">
        <v>1</v>
      </c>
      <c r="F77" s="94">
        <v>-68.683856066351154</v>
      </c>
      <c r="G77" s="93">
        <v>75.077424386267182</v>
      </c>
      <c r="H77" s="66"/>
    </row>
    <row r="78" spans="1:8" x14ac:dyDescent="0.25">
      <c r="A78" s="289"/>
      <c r="B78" s="68" t="s">
        <v>42</v>
      </c>
      <c r="C78" s="91">
        <v>-8.8032320624682523</v>
      </c>
      <c r="D78" s="94">
        <v>19.032280431475705</v>
      </c>
      <c r="E78" s="94">
        <v>1</v>
      </c>
      <c r="F78" s="94">
        <v>-75.351773568504697</v>
      </c>
      <c r="G78" s="93">
        <v>57.745309443568189</v>
      </c>
      <c r="H78" s="66"/>
    </row>
    <row r="79" spans="1:8" x14ac:dyDescent="0.25">
      <c r="A79" s="291"/>
      <c r="B79" s="70" t="s">
        <v>26</v>
      </c>
      <c r="C79" s="95">
        <v>-25.688035238434701</v>
      </c>
      <c r="D79" s="104">
        <v>23.309687849336367</v>
      </c>
      <c r="E79" s="104">
        <v>1</v>
      </c>
      <c r="F79" s="104">
        <v>-107.19302014654312</v>
      </c>
      <c r="G79" s="97">
        <v>55.816949669673711</v>
      </c>
      <c r="H79" s="66"/>
    </row>
    <row r="80" spans="1:8" x14ac:dyDescent="0.25">
      <c r="A80" s="292" t="s">
        <v>87</v>
      </c>
      <c r="B80" s="292"/>
      <c r="C80" s="292"/>
      <c r="D80" s="292"/>
      <c r="E80" s="292"/>
      <c r="F80" s="292"/>
      <c r="G80" s="292"/>
      <c r="H80" s="66"/>
    </row>
    <row r="81" spans="1:8" x14ac:dyDescent="0.25">
      <c r="A81" s="292" t="s">
        <v>88</v>
      </c>
      <c r="B81" s="292"/>
      <c r="C81" s="292"/>
      <c r="D81" s="292"/>
      <c r="E81" s="292"/>
      <c r="F81" s="292"/>
      <c r="G81" s="292"/>
      <c r="H81" s="66"/>
    </row>
    <row r="82" spans="1:8" x14ac:dyDescent="0.25">
      <c r="A82" s="66"/>
      <c r="B82" s="66"/>
      <c r="C82" s="66"/>
      <c r="D82" s="66"/>
      <c r="E82" s="66"/>
      <c r="F82" s="66"/>
      <c r="G82" s="66"/>
      <c r="H82" s="66"/>
    </row>
    <row r="83" spans="1:8" x14ac:dyDescent="0.25">
      <c r="A83" s="302" t="s">
        <v>89</v>
      </c>
      <c r="B83" s="302"/>
      <c r="C83" s="302"/>
      <c r="D83" s="302"/>
      <c r="E83" s="302"/>
      <c r="F83" s="302"/>
      <c r="G83" s="66"/>
      <c r="H83" s="66"/>
    </row>
    <row r="84" spans="1:8" x14ac:dyDescent="0.25">
      <c r="A84" s="293" t="s">
        <v>51</v>
      </c>
      <c r="B84" s="293" t="s">
        <v>9</v>
      </c>
      <c r="C84" s="294"/>
      <c r="D84" s="294"/>
      <c r="E84" s="294"/>
      <c r="F84" s="294"/>
      <c r="G84" s="66"/>
      <c r="H84" s="66"/>
    </row>
    <row r="85" spans="1:8" x14ac:dyDescent="0.25">
      <c r="A85" s="75" t="s">
        <v>47</v>
      </c>
      <c r="B85" s="76" t="s">
        <v>90</v>
      </c>
      <c r="C85" s="77" t="s">
        <v>69</v>
      </c>
      <c r="D85" s="77" t="s">
        <v>70</v>
      </c>
      <c r="E85" s="77" t="s">
        <v>71</v>
      </c>
      <c r="F85" s="78" t="s">
        <v>58</v>
      </c>
      <c r="G85" s="66"/>
      <c r="H85" s="66"/>
    </row>
    <row r="86" spans="1:8" x14ac:dyDescent="0.25">
      <c r="A86" s="72" t="s">
        <v>91</v>
      </c>
      <c r="B86" s="88">
        <v>2825.421601604331</v>
      </c>
      <c r="C86" s="89">
        <v>4</v>
      </c>
      <c r="D86" s="99">
        <v>706.35540040108276</v>
      </c>
      <c r="E86" s="99">
        <v>0.97501572005341253</v>
      </c>
      <c r="F86" s="90">
        <v>0.45967026271145095</v>
      </c>
      <c r="G86" s="66"/>
      <c r="H86" s="66"/>
    </row>
    <row r="87" spans="1:8" x14ac:dyDescent="0.25">
      <c r="A87" s="70" t="s">
        <v>75</v>
      </c>
      <c r="B87" s="95">
        <v>7969.0093652913256</v>
      </c>
      <c r="C87" s="96">
        <v>11</v>
      </c>
      <c r="D87" s="104">
        <v>724.45539684466598</v>
      </c>
      <c r="E87" s="102"/>
      <c r="F87" s="103"/>
      <c r="G87" s="66"/>
      <c r="H87" s="66"/>
    </row>
    <row r="88" spans="1:8" x14ac:dyDescent="0.25">
      <c r="A88" s="292" t="s">
        <v>92</v>
      </c>
      <c r="B88" s="292"/>
      <c r="C88" s="292"/>
      <c r="D88" s="292"/>
      <c r="E88" s="292"/>
      <c r="F88" s="292"/>
      <c r="G88" s="66"/>
      <c r="H88" s="66"/>
    </row>
    <row r="89" spans="1:8" x14ac:dyDescent="0.25">
      <c r="A89" s="66"/>
      <c r="B89" s="66"/>
      <c r="C89" s="66"/>
      <c r="D89" s="66"/>
      <c r="E89" s="66"/>
      <c r="F89" s="66"/>
      <c r="G89" s="66"/>
      <c r="H89" s="66"/>
    </row>
    <row r="90" spans="1:8" x14ac:dyDescent="0.25">
      <c r="A90" s="66"/>
      <c r="B90" s="66"/>
      <c r="C90" s="66"/>
      <c r="D90" s="66"/>
      <c r="E90" s="66"/>
      <c r="F90" s="66"/>
      <c r="G90" s="66"/>
      <c r="H90" s="66"/>
    </row>
    <row r="91" spans="1:8" x14ac:dyDescent="0.25">
      <c r="A91" s="67" t="s">
        <v>93</v>
      </c>
      <c r="B91" s="66"/>
      <c r="C91" s="66"/>
      <c r="D91" s="66"/>
      <c r="E91" s="66"/>
      <c r="F91" s="66"/>
      <c r="G91" s="66"/>
      <c r="H91" s="66"/>
    </row>
    <row r="92" spans="1:8" x14ac:dyDescent="0.25">
      <c r="A92" s="66"/>
      <c r="B92" s="66"/>
      <c r="C92" s="66"/>
      <c r="D92" s="66"/>
      <c r="E92" s="66"/>
      <c r="F92" s="66"/>
      <c r="G92" s="66"/>
      <c r="H92" s="66"/>
    </row>
    <row r="93" spans="1:8" x14ac:dyDescent="0.25">
      <c r="A93" s="66"/>
      <c r="B93" s="66"/>
      <c r="C93" s="66"/>
      <c r="D93" s="66"/>
      <c r="E93" s="66"/>
      <c r="F93" s="66"/>
      <c r="G93" s="66"/>
      <c r="H93" s="66"/>
    </row>
    <row r="94" spans="1:8" x14ac:dyDescent="0.25">
      <c r="A94" s="67" t="s">
        <v>46</v>
      </c>
      <c r="B94" s="66"/>
      <c r="C94" s="66"/>
      <c r="D94" s="66"/>
      <c r="E94" s="66"/>
      <c r="F94" s="66"/>
      <c r="G94" s="66"/>
      <c r="H94" s="66"/>
    </row>
    <row r="95" spans="1:8" x14ac:dyDescent="0.25">
      <c r="A95" s="66"/>
      <c r="B95" s="66"/>
      <c r="C95" s="66"/>
      <c r="D95" s="66"/>
      <c r="E95" s="66"/>
      <c r="F95" s="66"/>
      <c r="G95" s="66"/>
      <c r="H95" s="66"/>
    </row>
    <row r="96" spans="1:8" x14ac:dyDescent="0.25">
      <c r="A96" s="302" t="s">
        <v>94</v>
      </c>
      <c r="B96" s="302"/>
      <c r="C96" s="302"/>
      <c r="D96" s="302"/>
      <c r="E96" s="302"/>
      <c r="F96" s="302"/>
      <c r="G96" s="302"/>
      <c r="H96" s="66"/>
    </row>
    <row r="97" spans="1:8" x14ac:dyDescent="0.25">
      <c r="A97" s="293" t="s">
        <v>51</v>
      </c>
      <c r="B97" s="293" t="s">
        <v>9</v>
      </c>
      <c r="C97" s="294"/>
      <c r="D97" s="294"/>
      <c r="E97" s="294"/>
      <c r="F97" s="294"/>
      <c r="G97" s="294"/>
      <c r="H97" s="66"/>
    </row>
    <row r="98" spans="1:8" x14ac:dyDescent="0.25">
      <c r="A98" s="293" t="s">
        <v>95</v>
      </c>
      <c r="B98" s="294"/>
      <c r="C98" s="294"/>
      <c r="D98" s="294"/>
      <c r="E98" s="294"/>
      <c r="F98" s="294"/>
      <c r="G98" s="294"/>
      <c r="H98" s="66"/>
    </row>
    <row r="99" spans="1:8" x14ac:dyDescent="0.25">
      <c r="A99" s="295" t="s">
        <v>85</v>
      </c>
      <c r="B99" s="295"/>
      <c r="C99" s="297" t="s">
        <v>86</v>
      </c>
      <c r="D99" s="299" t="s">
        <v>80</v>
      </c>
      <c r="E99" s="299" t="s">
        <v>58</v>
      </c>
      <c r="F99" s="299" t="s">
        <v>81</v>
      </c>
      <c r="G99" s="301"/>
      <c r="H99" s="66"/>
    </row>
    <row r="100" spans="1:8" x14ac:dyDescent="0.25">
      <c r="A100" s="296"/>
      <c r="B100" s="296"/>
      <c r="C100" s="298"/>
      <c r="D100" s="300"/>
      <c r="E100" s="300"/>
      <c r="F100" s="77" t="s">
        <v>82</v>
      </c>
      <c r="G100" s="78" t="s">
        <v>83</v>
      </c>
      <c r="H100" s="66"/>
    </row>
    <row r="101" spans="1:8" x14ac:dyDescent="0.25">
      <c r="A101" s="288" t="s">
        <v>33</v>
      </c>
      <c r="B101" s="72" t="s">
        <v>19</v>
      </c>
      <c r="C101" s="79">
        <v>-16.66902068148417</v>
      </c>
      <c r="D101" s="80">
        <v>21.976584460809889</v>
      </c>
      <c r="E101" s="99">
        <v>1</v>
      </c>
      <c r="F101" s="80">
        <v>-93.512657386858692</v>
      </c>
      <c r="G101" s="109">
        <v>60.174616023890351</v>
      </c>
      <c r="H101" s="66"/>
    </row>
    <row r="102" spans="1:8" x14ac:dyDescent="0.25">
      <c r="A102" s="289"/>
      <c r="B102" s="68" t="s">
        <v>42</v>
      </c>
      <c r="C102" s="82">
        <v>-28.669036903910438</v>
      </c>
      <c r="D102" s="83">
        <v>20.557212395962679</v>
      </c>
      <c r="E102" s="94">
        <v>1</v>
      </c>
      <c r="F102" s="83">
        <v>-100.54967713021986</v>
      </c>
      <c r="G102" s="110">
        <v>43.211603322398986</v>
      </c>
      <c r="H102" s="66"/>
    </row>
    <row r="103" spans="1:8" x14ac:dyDescent="0.25">
      <c r="A103" s="289"/>
      <c r="B103" s="68" t="s">
        <v>26</v>
      </c>
      <c r="C103" s="82">
        <v>-45.553840079876892</v>
      </c>
      <c r="D103" s="83">
        <v>24.570568383818234</v>
      </c>
      <c r="E103" s="94">
        <v>0.90725436530142067</v>
      </c>
      <c r="F103" s="83">
        <v>-131.46763773563458</v>
      </c>
      <c r="G103" s="110">
        <v>40.359957575880799</v>
      </c>
      <c r="H103" s="66"/>
    </row>
    <row r="104" spans="1:8" x14ac:dyDescent="0.25">
      <c r="A104" s="290"/>
      <c r="B104" s="105" t="s">
        <v>37</v>
      </c>
      <c r="C104" s="111">
        <v>-19.865804841442191</v>
      </c>
      <c r="D104" s="112">
        <v>20.557212395962679</v>
      </c>
      <c r="E104" s="107">
        <v>1</v>
      </c>
      <c r="F104" s="112">
        <v>-91.746445067751608</v>
      </c>
      <c r="G104" s="113">
        <v>52.014835384867233</v>
      </c>
      <c r="H104" s="66"/>
    </row>
    <row r="105" spans="1:8" x14ac:dyDescent="0.25">
      <c r="A105" s="290" t="s">
        <v>19</v>
      </c>
      <c r="B105" s="68" t="s">
        <v>33</v>
      </c>
      <c r="C105" s="82">
        <v>16.66902068148417</v>
      </c>
      <c r="D105" s="83">
        <v>21.976584460809889</v>
      </c>
      <c r="E105" s="94">
        <v>1</v>
      </c>
      <c r="F105" s="83">
        <v>-60.174616023890351</v>
      </c>
      <c r="G105" s="110">
        <v>93.512657386858692</v>
      </c>
      <c r="H105" s="66"/>
    </row>
    <row r="106" spans="1:8" x14ac:dyDescent="0.25">
      <c r="A106" s="289"/>
      <c r="B106" s="68" t="s">
        <v>42</v>
      </c>
      <c r="C106" s="82">
        <v>-12.000016222426265</v>
      </c>
      <c r="D106" s="83">
        <v>20.557212395962679</v>
      </c>
      <c r="E106" s="94">
        <v>1</v>
      </c>
      <c r="F106" s="83">
        <v>-83.880656448735692</v>
      </c>
      <c r="G106" s="110">
        <v>59.880624003883156</v>
      </c>
      <c r="H106" s="66"/>
    </row>
    <row r="107" spans="1:8" x14ac:dyDescent="0.25">
      <c r="A107" s="289"/>
      <c r="B107" s="68" t="s">
        <v>26</v>
      </c>
      <c r="C107" s="82">
        <v>-28.884819398392718</v>
      </c>
      <c r="D107" s="83">
        <v>24.570568383818234</v>
      </c>
      <c r="E107" s="94">
        <v>1</v>
      </c>
      <c r="F107" s="83">
        <v>-114.79861705415041</v>
      </c>
      <c r="G107" s="110">
        <v>57.028978257364969</v>
      </c>
      <c r="H107" s="66"/>
    </row>
    <row r="108" spans="1:8" x14ac:dyDescent="0.25">
      <c r="A108" s="290"/>
      <c r="B108" s="105" t="s">
        <v>37</v>
      </c>
      <c r="C108" s="111">
        <v>-3.1967841599580176</v>
      </c>
      <c r="D108" s="112">
        <v>20.557212395962679</v>
      </c>
      <c r="E108" s="107">
        <v>1</v>
      </c>
      <c r="F108" s="112">
        <v>-75.077424386267438</v>
      </c>
      <c r="G108" s="113">
        <v>68.68385606635141</v>
      </c>
      <c r="H108" s="66"/>
    </row>
    <row r="109" spans="1:8" x14ac:dyDescent="0.25">
      <c r="A109" s="290" t="s">
        <v>42</v>
      </c>
      <c r="B109" s="68" t="s">
        <v>33</v>
      </c>
      <c r="C109" s="82">
        <v>28.669036903910438</v>
      </c>
      <c r="D109" s="83">
        <v>20.557212395962679</v>
      </c>
      <c r="E109" s="94">
        <v>1</v>
      </c>
      <c r="F109" s="83">
        <v>-43.211603322398986</v>
      </c>
      <c r="G109" s="110">
        <v>100.54967713021986</v>
      </c>
      <c r="H109" s="66"/>
    </row>
    <row r="110" spans="1:8" x14ac:dyDescent="0.25">
      <c r="A110" s="289"/>
      <c r="B110" s="68" t="s">
        <v>19</v>
      </c>
      <c r="C110" s="82">
        <v>12.000016222426265</v>
      </c>
      <c r="D110" s="83">
        <v>20.557212395962679</v>
      </c>
      <c r="E110" s="94">
        <v>1</v>
      </c>
      <c r="F110" s="83">
        <v>-59.880624003883156</v>
      </c>
      <c r="G110" s="110">
        <v>83.880656448735692</v>
      </c>
      <c r="H110" s="66"/>
    </row>
    <row r="111" spans="1:8" x14ac:dyDescent="0.25">
      <c r="A111" s="289"/>
      <c r="B111" s="68" t="s">
        <v>26</v>
      </c>
      <c r="C111" s="82">
        <v>-16.884803175966454</v>
      </c>
      <c r="D111" s="83">
        <v>23.309687849336363</v>
      </c>
      <c r="E111" s="94">
        <v>1</v>
      </c>
      <c r="F111" s="83">
        <v>-98.389788084075164</v>
      </c>
      <c r="G111" s="110">
        <v>64.620181732142257</v>
      </c>
      <c r="H111" s="66"/>
    </row>
    <row r="112" spans="1:8" x14ac:dyDescent="0.25">
      <c r="A112" s="290"/>
      <c r="B112" s="105" t="s">
        <v>37</v>
      </c>
      <c r="C112" s="111">
        <v>8.803232062468247</v>
      </c>
      <c r="D112" s="112">
        <v>19.032280431475705</v>
      </c>
      <c r="E112" s="107">
        <v>1</v>
      </c>
      <c r="F112" s="112">
        <v>-57.745309443568438</v>
      </c>
      <c r="G112" s="113">
        <v>75.351773568504939</v>
      </c>
      <c r="H112" s="66"/>
    </row>
    <row r="113" spans="1:8" x14ac:dyDescent="0.25">
      <c r="A113" s="290" t="s">
        <v>26</v>
      </c>
      <c r="B113" s="68" t="s">
        <v>33</v>
      </c>
      <c r="C113" s="82">
        <v>45.553840079876892</v>
      </c>
      <c r="D113" s="83">
        <v>24.570568383818234</v>
      </c>
      <c r="E113" s="94">
        <v>0.90725436530142067</v>
      </c>
      <c r="F113" s="83">
        <v>-40.359957575880799</v>
      </c>
      <c r="G113" s="110">
        <v>131.46763773563458</v>
      </c>
      <c r="H113" s="66"/>
    </row>
    <row r="114" spans="1:8" x14ac:dyDescent="0.25">
      <c r="A114" s="289"/>
      <c r="B114" s="68" t="s">
        <v>19</v>
      </c>
      <c r="C114" s="82">
        <v>28.884819398392718</v>
      </c>
      <c r="D114" s="83">
        <v>24.570568383818234</v>
      </c>
      <c r="E114" s="94">
        <v>1</v>
      </c>
      <c r="F114" s="83">
        <v>-57.028978257364969</v>
      </c>
      <c r="G114" s="110">
        <v>114.79861705415041</v>
      </c>
      <c r="H114" s="66"/>
    </row>
    <row r="115" spans="1:8" x14ac:dyDescent="0.25">
      <c r="A115" s="289"/>
      <c r="B115" s="68" t="s">
        <v>42</v>
      </c>
      <c r="C115" s="82">
        <v>16.884803175966454</v>
      </c>
      <c r="D115" s="83">
        <v>23.309687849336363</v>
      </c>
      <c r="E115" s="94">
        <v>1</v>
      </c>
      <c r="F115" s="83">
        <v>-64.620181732142257</v>
      </c>
      <c r="G115" s="110">
        <v>98.389788084075164</v>
      </c>
      <c r="H115" s="66"/>
    </row>
    <row r="116" spans="1:8" x14ac:dyDescent="0.25">
      <c r="A116" s="290"/>
      <c r="B116" s="105" t="s">
        <v>37</v>
      </c>
      <c r="C116" s="111">
        <v>25.688035238434701</v>
      </c>
      <c r="D116" s="112">
        <v>23.309687849336363</v>
      </c>
      <c r="E116" s="107">
        <v>1</v>
      </c>
      <c r="F116" s="112">
        <v>-55.81694966967401</v>
      </c>
      <c r="G116" s="113">
        <v>107.1930201465434</v>
      </c>
      <c r="H116" s="66"/>
    </row>
    <row r="117" spans="1:8" x14ac:dyDescent="0.25">
      <c r="A117" s="290" t="s">
        <v>37</v>
      </c>
      <c r="B117" s="68" t="s">
        <v>33</v>
      </c>
      <c r="C117" s="82">
        <v>19.865804841442191</v>
      </c>
      <c r="D117" s="83">
        <v>20.557212395962679</v>
      </c>
      <c r="E117" s="94">
        <v>1</v>
      </c>
      <c r="F117" s="83">
        <v>-52.014835384867233</v>
      </c>
      <c r="G117" s="110">
        <v>91.746445067751608</v>
      </c>
      <c r="H117" s="66"/>
    </row>
    <row r="118" spans="1:8" x14ac:dyDescent="0.25">
      <c r="A118" s="289"/>
      <c r="B118" s="68" t="s">
        <v>19</v>
      </c>
      <c r="C118" s="82">
        <v>3.1967841599580176</v>
      </c>
      <c r="D118" s="83">
        <v>20.557212395962679</v>
      </c>
      <c r="E118" s="94">
        <v>1</v>
      </c>
      <c r="F118" s="83">
        <v>-68.68385606635141</v>
      </c>
      <c r="G118" s="110">
        <v>75.077424386267438</v>
      </c>
      <c r="H118" s="66"/>
    </row>
    <row r="119" spans="1:8" x14ac:dyDescent="0.25">
      <c r="A119" s="289"/>
      <c r="B119" s="68" t="s">
        <v>42</v>
      </c>
      <c r="C119" s="82">
        <v>-8.803232062468247</v>
      </c>
      <c r="D119" s="83">
        <v>19.032280431475705</v>
      </c>
      <c r="E119" s="94">
        <v>1</v>
      </c>
      <c r="F119" s="83">
        <v>-75.351773568504939</v>
      </c>
      <c r="G119" s="110">
        <v>57.745309443568438</v>
      </c>
      <c r="H119" s="66"/>
    </row>
    <row r="120" spans="1:8" x14ac:dyDescent="0.25">
      <c r="A120" s="291"/>
      <c r="B120" s="70" t="s">
        <v>26</v>
      </c>
      <c r="C120" s="85">
        <v>-25.688035238434701</v>
      </c>
      <c r="D120" s="86">
        <v>23.309687849336363</v>
      </c>
      <c r="E120" s="104">
        <v>1</v>
      </c>
      <c r="F120" s="86">
        <v>-107.1930201465434</v>
      </c>
      <c r="G120" s="114">
        <v>55.81694966967401</v>
      </c>
      <c r="H120" s="66"/>
    </row>
    <row r="121" spans="1:8" x14ac:dyDescent="0.25">
      <c r="A121" s="292" t="s">
        <v>103</v>
      </c>
      <c r="B121" s="292"/>
      <c r="C121" s="292"/>
      <c r="D121" s="292"/>
      <c r="E121" s="292"/>
      <c r="F121" s="292"/>
      <c r="G121" s="292"/>
      <c r="H121" s="66"/>
    </row>
  </sheetData>
  <mergeCells count="51">
    <mergeCell ref="A1:C1"/>
    <mergeCell ref="A2:B2"/>
    <mergeCell ref="A3:A7"/>
    <mergeCell ref="A9:D9"/>
    <mergeCell ref="A10:D10"/>
    <mergeCell ref="A48:A49"/>
    <mergeCell ref="B48:B49"/>
    <mergeCell ref="C48:C49"/>
    <mergeCell ref="D48:E48"/>
    <mergeCell ref="A19:F19"/>
    <mergeCell ref="A20:B20"/>
    <mergeCell ref="A21:A24"/>
    <mergeCell ref="A25:F25"/>
    <mergeCell ref="A26:F26"/>
    <mergeCell ref="A27:F27"/>
    <mergeCell ref="A29:F29"/>
    <mergeCell ref="A30:F30"/>
    <mergeCell ref="A38:F38"/>
    <mergeCell ref="A46:E46"/>
    <mergeCell ref="A47:E47"/>
    <mergeCell ref="A56:G56"/>
    <mergeCell ref="A57:G57"/>
    <mergeCell ref="A58:B59"/>
    <mergeCell ref="C58:C59"/>
    <mergeCell ref="D58:D59"/>
    <mergeCell ref="E58:E59"/>
    <mergeCell ref="F58:G58"/>
    <mergeCell ref="A97:G97"/>
    <mergeCell ref="A60:A63"/>
    <mergeCell ref="A64:A67"/>
    <mergeCell ref="A68:A71"/>
    <mergeCell ref="A72:A75"/>
    <mergeCell ref="A76:A79"/>
    <mergeCell ref="A80:G80"/>
    <mergeCell ref="A81:G81"/>
    <mergeCell ref="A83:F83"/>
    <mergeCell ref="A84:F84"/>
    <mergeCell ref="A88:F88"/>
    <mergeCell ref="A96:G96"/>
    <mergeCell ref="A121:G121"/>
    <mergeCell ref="A98:G98"/>
    <mergeCell ref="A99:B100"/>
    <mergeCell ref="C99:C100"/>
    <mergeCell ref="D99:D100"/>
    <mergeCell ref="E99:E100"/>
    <mergeCell ref="F99:G99"/>
    <mergeCell ref="A101:A104"/>
    <mergeCell ref="A105:A108"/>
    <mergeCell ref="A109:A112"/>
    <mergeCell ref="A113:A116"/>
    <mergeCell ref="A117:A1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D7A4-6914-4700-818C-3040CABA787F}">
  <dimension ref="A1:H121"/>
  <sheetViews>
    <sheetView workbookViewId="0">
      <selection activeCell="H109" sqref="H109"/>
    </sheetView>
  </sheetViews>
  <sheetFormatPr defaultRowHeight="15" x14ac:dyDescent="0.25"/>
  <cols>
    <col min="1" max="1" width="16.42578125" customWidth="1"/>
    <col min="2" max="2" width="19.85546875" customWidth="1"/>
    <col min="3" max="3" width="17.85546875" customWidth="1"/>
    <col min="4" max="4" width="19.42578125" customWidth="1"/>
    <col min="6" max="6" width="22.140625" customWidth="1"/>
    <col min="7" max="7" width="21.5703125" customWidth="1"/>
  </cols>
  <sheetData>
    <row r="1" spans="1:8" x14ac:dyDescent="0.25">
      <c r="A1" s="318" t="s">
        <v>48</v>
      </c>
      <c r="B1" s="318"/>
      <c r="C1" s="318"/>
      <c r="D1" s="115"/>
      <c r="E1" s="115"/>
      <c r="F1" s="115"/>
      <c r="G1" s="115"/>
      <c r="H1" s="115"/>
    </row>
    <row r="2" spans="1:8" x14ac:dyDescent="0.25">
      <c r="A2" s="312" t="s">
        <v>47</v>
      </c>
      <c r="B2" s="312"/>
      <c r="C2" s="120" t="s">
        <v>49</v>
      </c>
      <c r="D2" s="115"/>
      <c r="E2" s="115"/>
      <c r="F2" s="115"/>
      <c r="G2" s="115"/>
      <c r="H2" s="115"/>
    </row>
    <row r="3" spans="1:8" x14ac:dyDescent="0.25">
      <c r="A3" s="319" t="s">
        <v>46</v>
      </c>
      <c r="B3" s="121" t="s">
        <v>33</v>
      </c>
      <c r="C3" s="122">
        <v>3</v>
      </c>
      <c r="D3" s="115"/>
      <c r="E3" s="115"/>
      <c r="F3" s="115"/>
      <c r="G3" s="115"/>
      <c r="H3" s="115"/>
    </row>
    <row r="4" spans="1:8" x14ac:dyDescent="0.25">
      <c r="A4" s="305"/>
      <c r="B4" s="117" t="s">
        <v>19</v>
      </c>
      <c r="C4" s="118">
        <v>3</v>
      </c>
      <c r="D4" s="115"/>
      <c r="E4" s="115"/>
      <c r="F4" s="115"/>
      <c r="G4" s="115"/>
      <c r="H4" s="115"/>
    </row>
    <row r="5" spans="1:8" x14ac:dyDescent="0.25">
      <c r="A5" s="305"/>
      <c r="B5" s="117" t="s">
        <v>42</v>
      </c>
      <c r="C5" s="118">
        <v>4</v>
      </c>
      <c r="D5" s="115"/>
      <c r="E5" s="115"/>
      <c r="F5" s="115"/>
      <c r="G5" s="115"/>
      <c r="H5" s="115"/>
    </row>
    <row r="6" spans="1:8" x14ac:dyDescent="0.25">
      <c r="A6" s="305"/>
      <c r="B6" s="117" t="s">
        <v>26</v>
      </c>
      <c r="C6" s="118">
        <v>2</v>
      </c>
      <c r="D6" s="115"/>
      <c r="E6" s="115"/>
      <c r="F6" s="115"/>
      <c r="G6" s="115"/>
      <c r="H6" s="115"/>
    </row>
    <row r="7" spans="1:8" x14ac:dyDescent="0.25">
      <c r="A7" s="307"/>
      <c r="B7" s="119" t="s">
        <v>37</v>
      </c>
      <c r="C7" s="123">
        <v>4</v>
      </c>
      <c r="D7" s="115"/>
      <c r="E7" s="115"/>
      <c r="F7" s="115"/>
      <c r="G7" s="115"/>
      <c r="H7" s="115"/>
    </row>
    <row r="8" spans="1:8" x14ac:dyDescent="0.25">
      <c r="A8" s="115"/>
      <c r="B8" s="115"/>
      <c r="C8" s="115"/>
      <c r="D8" s="115"/>
      <c r="E8" s="115"/>
      <c r="F8" s="115"/>
      <c r="G8" s="115"/>
      <c r="H8" s="115"/>
    </row>
    <row r="9" spans="1:8" x14ac:dyDescent="0.25">
      <c r="A9" s="318" t="s">
        <v>50</v>
      </c>
      <c r="B9" s="318"/>
      <c r="C9" s="318"/>
      <c r="D9" s="318"/>
      <c r="E9" s="115"/>
      <c r="F9" s="115"/>
      <c r="G9" s="115"/>
      <c r="H9" s="115"/>
    </row>
    <row r="10" spans="1:8" x14ac:dyDescent="0.25">
      <c r="A10" s="309" t="s">
        <v>51</v>
      </c>
      <c r="B10" s="309" t="s">
        <v>12</v>
      </c>
      <c r="C10" s="310"/>
      <c r="D10" s="310"/>
      <c r="E10" s="115"/>
      <c r="F10" s="115"/>
      <c r="G10" s="115"/>
      <c r="H10" s="115"/>
    </row>
    <row r="11" spans="1:8" ht="24.75" x14ac:dyDescent="0.25">
      <c r="A11" s="124" t="s">
        <v>46</v>
      </c>
      <c r="B11" s="125" t="s">
        <v>52</v>
      </c>
      <c r="C11" s="126" t="s">
        <v>53</v>
      </c>
      <c r="D11" s="127" t="s">
        <v>49</v>
      </c>
      <c r="E11" s="115"/>
      <c r="F11" s="115"/>
      <c r="G11" s="115"/>
      <c r="H11" s="115"/>
    </row>
    <row r="12" spans="1:8" x14ac:dyDescent="0.25">
      <c r="A12" s="121" t="s">
        <v>33</v>
      </c>
      <c r="B12" s="128">
        <v>1.784163885183939</v>
      </c>
      <c r="C12" s="129">
        <v>1.0168135657409538</v>
      </c>
      <c r="D12" s="130">
        <v>3</v>
      </c>
      <c r="E12" s="115"/>
      <c r="F12" s="115"/>
      <c r="G12" s="115"/>
      <c r="H12" s="115"/>
    </row>
    <row r="13" spans="1:8" x14ac:dyDescent="0.25">
      <c r="A13" s="117" t="s">
        <v>19</v>
      </c>
      <c r="B13" s="131">
        <v>4.5304136429901583</v>
      </c>
      <c r="C13" s="132">
        <v>2.8802745593780998</v>
      </c>
      <c r="D13" s="133">
        <v>3</v>
      </c>
      <c r="E13" s="115"/>
      <c r="F13" s="115"/>
      <c r="G13" s="115"/>
      <c r="H13" s="115"/>
    </row>
    <row r="14" spans="1:8" x14ac:dyDescent="0.25">
      <c r="A14" s="117" t="s">
        <v>42</v>
      </c>
      <c r="B14" s="131">
        <v>6.7303738248446532</v>
      </c>
      <c r="C14" s="132">
        <v>7.1172384420818817</v>
      </c>
      <c r="D14" s="133">
        <v>4</v>
      </c>
      <c r="E14" s="115"/>
      <c r="F14" s="115"/>
      <c r="G14" s="115"/>
      <c r="H14" s="115"/>
    </row>
    <row r="15" spans="1:8" x14ac:dyDescent="0.25">
      <c r="A15" s="117" t="s">
        <v>26</v>
      </c>
      <c r="B15" s="131">
        <v>11.283324712906065</v>
      </c>
      <c r="C15" s="132">
        <v>2.994683604280064</v>
      </c>
      <c r="D15" s="133">
        <v>2</v>
      </c>
      <c r="E15" s="115"/>
      <c r="F15" s="115"/>
      <c r="G15" s="115"/>
      <c r="H15" s="115"/>
    </row>
    <row r="16" spans="1:8" x14ac:dyDescent="0.25">
      <c r="A16" s="117" t="s">
        <v>37</v>
      </c>
      <c r="B16" s="131">
        <v>5.7344101304044948</v>
      </c>
      <c r="C16" s="132">
        <v>4.9558486945616425</v>
      </c>
      <c r="D16" s="133">
        <v>4</v>
      </c>
      <c r="E16" s="115"/>
      <c r="F16" s="115"/>
      <c r="G16" s="115"/>
      <c r="H16" s="115"/>
    </row>
    <row r="17" spans="1:8" x14ac:dyDescent="0.25">
      <c r="A17" s="119" t="s">
        <v>54</v>
      </c>
      <c r="B17" s="134">
        <v>5.7105948644581872</v>
      </c>
      <c r="C17" s="135">
        <v>4.9663953094966509</v>
      </c>
      <c r="D17" s="136">
        <v>16</v>
      </c>
      <c r="E17" s="115"/>
      <c r="F17" s="115"/>
      <c r="G17" s="115"/>
      <c r="H17" s="115"/>
    </row>
    <row r="18" spans="1:8" x14ac:dyDescent="0.25">
      <c r="A18" s="115"/>
      <c r="B18" s="115"/>
      <c r="C18" s="115"/>
      <c r="D18" s="115"/>
      <c r="E18" s="115"/>
      <c r="F18" s="115"/>
      <c r="G18" s="115"/>
      <c r="H18" s="115"/>
    </row>
    <row r="19" spans="1:8" x14ac:dyDescent="0.25">
      <c r="A19" s="318" t="s">
        <v>97</v>
      </c>
      <c r="B19" s="318"/>
      <c r="C19" s="318"/>
      <c r="D19" s="318"/>
      <c r="E19" s="318"/>
      <c r="F19" s="318"/>
      <c r="G19" s="115"/>
      <c r="H19" s="115"/>
    </row>
    <row r="20" spans="1:8" ht="24.75" x14ac:dyDescent="0.25">
      <c r="A20" s="312" t="s">
        <v>47</v>
      </c>
      <c r="B20" s="312"/>
      <c r="C20" s="125" t="s">
        <v>55</v>
      </c>
      <c r="D20" s="126" t="s">
        <v>56</v>
      </c>
      <c r="E20" s="126" t="s">
        <v>57</v>
      </c>
      <c r="F20" s="127" t="s">
        <v>58</v>
      </c>
      <c r="G20" s="115"/>
      <c r="H20" s="115"/>
    </row>
    <row r="21" spans="1:8" x14ac:dyDescent="0.25">
      <c r="A21" s="304" t="s">
        <v>12</v>
      </c>
      <c r="B21" s="121" t="s">
        <v>59</v>
      </c>
      <c r="C21" s="137">
        <v>1.6187061422335127</v>
      </c>
      <c r="D21" s="138">
        <v>4</v>
      </c>
      <c r="E21" s="138">
        <v>11</v>
      </c>
      <c r="F21" s="139">
        <v>0.23820965183784085</v>
      </c>
      <c r="G21" s="115"/>
      <c r="H21" s="115"/>
    </row>
    <row r="22" spans="1:8" x14ac:dyDescent="0.25">
      <c r="A22" s="305"/>
      <c r="B22" s="117" t="s">
        <v>60</v>
      </c>
      <c r="C22" s="140">
        <v>1.0315687136980343</v>
      </c>
      <c r="D22" s="141">
        <v>4</v>
      </c>
      <c r="E22" s="141">
        <v>11</v>
      </c>
      <c r="F22" s="142">
        <v>0.43364306545594089</v>
      </c>
      <c r="G22" s="115"/>
      <c r="H22" s="115"/>
    </row>
    <row r="23" spans="1:8" ht="24" x14ac:dyDescent="0.25">
      <c r="A23" s="305"/>
      <c r="B23" s="117" t="s">
        <v>61</v>
      </c>
      <c r="C23" s="140">
        <v>1.0315687136980343</v>
      </c>
      <c r="D23" s="141">
        <v>4</v>
      </c>
      <c r="E23" s="143">
        <v>5.0723271615732877</v>
      </c>
      <c r="F23" s="142">
        <v>0.47239356478455385</v>
      </c>
      <c r="G23" s="115"/>
      <c r="H23" s="115"/>
    </row>
    <row r="24" spans="1:8" ht="24" x14ac:dyDescent="0.25">
      <c r="A24" s="307"/>
      <c r="B24" s="119" t="s">
        <v>62</v>
      </c>
      <c r="C24" s="144">
        <v>1.4530135865338447</v>
      </c>
      <c r="D24" s="145">
        <v>4</v>
      </c>
      <c r="E24" s="145">
        <v>11</v>
      </c>
      <c r="F24" s="146">
        <v>0.2814179524943336</v>
      </c>
      <c r="G24" s="115"/>
      <c r="H24" s="115"/>
    </row>
    <row r="25" spans="1:8" x14ac:dyDescent="0.25">
      <c r="A25" s="308" t="s">
        <v>63</v>
      </c>
      <c r="B25" s="308"/>
      <c r="C25" s="308"/>
      <c r="D25" s="308"/>
      <c r="E25" s="308"/>
      <c r="F25" s="308"/>
      <c r="G25" s="115"/>
      <c r="H25" s="115"/>
    </row>
    <row r="26" spans="1:8" x14ac:dyDescent="0.25">
      <c r="A26" s="308" t="s">
        <v>105</v>
      </c>
      <c r="B26" s="308"/>
      <c r="C26" s="308"/>
      <c r="D26" s="308"/>
      <c r="E26" s="308"/>
      <c r="F26" s="308"/>
      <c r="G26" s="115"/>
      <c r="H26" s="115"/>
    </row>
    <row r="27" spans="1:8" x14ac:dyDescent="0.25">
      <c r="A27" s="308" t="s">
        <v>65</v>
      </c>
      <c r="B27" s="308"/>
      <c r="C27" s="308"/>
      <c r="D27" s="308"/>
      <c r="E27" s="308"/>
      <c r="F27" s="308"/>
      <c r="G27" s="115"/>
      <c r="H27" s="115"/>
    </row>
    <row r="28" spans="1:8" x14ac:dyDescent="0.25">
      <c r="A28" s="115"/>
      <c r="B28" s="115"/>
      <c r="C28" s="115"/>
      <c r="D28" s="115"/>
      <c r="E28" s="115"/>
      <c r="F28" s="115"/>
      <c r="G28" s="115"/>
      <c r="H28" s="115"/>
    </row>
    <row r="29" spans="1:8" x14ac:dyDescent="0.25">
      <c r="A29" s="318" t="s">
        <v>66</v>
      </c>
      <c r="B29" s="318"/>
      <c r="C29" s="318"/>
      <c r="D29" s="318"/>
      <c r="E29" s="318"/>
      <c r="F29" s="318"/>
      <c r="G29" s="115"/>
      <c r="H29" s="115"/>
    </row>
    <row r="30" spans="1:8" x14ac:dyDescent="0.25">
      <c r="A30" s="309" t="s">
        <v>51</v>
      </c>
      <c r="B30" s="309" t="s">
        <v>12</v>
      </c>
      <c r="C30" s="310"/>
      <c r="D30" s="310"/>
      <c r="E30" s="310"/>
      <c r="F30" s="310"/>
      <c r="G30" s="115"/>
      <c r="H30" s="115"/>
    </row>
    <row r="31" spans="1:8" x14ac:dyDescent="0.25">
      <c r="A31" s="124" t="s">
        <v>67</v>
      </c>
      <c r="B31" s="125" t="s">
        <v>68</v>
      </c>
      <c r="C31" s="126" t="s">
        <v>69</v>
      </c>
      <c r="D31" s="126" t="s">
        <v>70</v>
      </c>
      <c r="E31" s="126" t="s">
        <v>71</v>
      </c>
      <c r="F31" s="127" t="s">
        <v>58</v>
      </c>
      <c r="G31" s="115"/>
      <c r="H31" s="115"/>
    </row>
    <row r="32" spans="1:8" x14ac:dyDescent="0.25">
      <c r="A32" s="121" t="s">
        <v>72</v>
      </c>
      <c r="B32" s="147" t="s">
        <v>108</v>
      </c>
      <c r="C32" s="138">
        <v>4</v>
      </c>
      <c r="D32" s="148">
        <v>29.175441239712683</v>
      </c>
      <c r="E32" s="148">
        <v>1.2671227892971728</v>
      </c>
      <c r="F32" s="139">
        <v>0.34019897600334914</v>
      </c>
      <c r="G32" s="115"/>
      <c r="H32" s="115"/>
    </row>
    <row r="33" spans="1:8" x14ac:dyDescent="0.25">
      <c r="A33" s="117" t="s">
        <v>73</v>
      </c>
      <c r="B33" s="140">
        <v>542.25906080338098</v>
      </c>
      <c r="C33" s="141">
        <v>1</v>
      </c>
      <c r="D33" s="143">
        <v>542.25906080338098</v>
      </c>
      <c r="E33" s="143">
        <v>23.550931346723718</v>
      </c>
      <c r="F33" s="142">
        <v>5.0837596288954526E-4</v>
      </c>
      <c r="G33" s="115"/>
      <c r="H33" s="115"/>
    </row>
    <row r="34" spans="1:8" x14ac:dyDescent="0.25">
      <c r="A34" s="117" t="s">
        <v>74</v>
      </c>
      <c r="B34" s="140">
        <v>116.70176495885066</v>
      </c>
      <c r="C34" s="141">
        <v>4</v>
      </c>
      <c r="D34" s="143">
        <v>29.175441239712665</v>
      </c>
      <c r="E34" s="143">
        <v>1.2671227892971719</v>
      </c>
      <c r="F34" s="142">
        <v>0.34019897600334947</v>
      </c>
      <c r="G34" s="115"/>
      <c r="H34" s="115"/>
    </row>
    <row r="35" spans="1:8" x14ac:dyDescent="0.25">
      <c r="A35" s="117" t="s">
        <v>75</v>
      </c>
      <c r="B35" s="140">
        <v>253.2744705940043</v>
      </c>
      <c r="C35" s="141">
        <v>11</v>
      </c>
      <c r="D35" s="143">
        <v>23.024951872182211</v>
      </c>
      <c r="E35" s="149"/>
      <c r="F35" s="150"/>
      <c r="G35" s="115"/>
      <c r="H35" s="115"/>
    </row>
    <row r="36" spans="1:8" x14ac:dyDescent="0.25">
      <c r="A36" s="117" t="s">
        <v>54</v>
      </c>
      <c r="B36" s="140">
        <v>891.75053484847479</v>
      </c>
      <c r="C36" s="141">
        <v>16</v>
      </c>
      <c r="D36" s="149"/>
      <c r="E36" s="149"/>
      <c r="F36" s="150"/>
      <c r="G36" s="115"/>
      <c r="H36" s="115"/>
    </row>
    <row r="37" spans="1:8" x14ac:dyDescent="0.25">
      <c r="A37" s="119" t="s">
        <v>76</v>
      </c>
      <c r="B37" s="144">
        <v>369.97623555285503</v>
      </c>
      <c r="C37" s="145">
        <v>15</v>
      </c>
      <c r="D37" s="151"/>
      <c r="E37" s="151"/>
      <c r="F37" s="152"/>
      <c r="G37" s="115"/>
      <c r="H37" s="115"/>
    </row>
    <row r="38" spans="1:8" x14ac:dyDescent="0.25">
      <c r="A38" s="308" t="s">
        <v>106</v>
      </c>
      <c r="B38" s="308"/>
      <c r="C38" s="308"/>
      <c r="D38" s="308"/>
      <c r="E38" s="308"/>
      <c r="F38" s="308"/>
      <c r="G38" s="115"/>
      <c r="H38" s="115"/>
    </row>
    <row r="39" spans="1:8" x14ac:dyDescent="0.25">
      <c r="A39" s="115"/>
      <c r="B39" s="115"/>
      <c r="C39" s="115"/>
      <c r="D39" s="115"/>
      <c r="E39" s="115"/>
      <c r="F39" s="115"/>
      <c r="G39" s="115"/>
      <c r="H39" s="115"/>
    </row>
    <row r="40" spans="1:8" x14ac:dyDescent="0.25">
      <c r="A40" s="115"/>
      <c r="B40" s="115"/>
      <c r="C40" s="115"/>
      <c r="D40" s="115"/>
      <c r="E40" s="115"/>
      <c r="F40" s="115"/>
      <c r="G40" s="115"/>
      <c r="H40" s="115"/>
    </row>
    <row r="41" spans="1:8" x14ac:dyDescent="0.25">
      <c r="A41" s="116" t="s">
        <v>78</v>
      </c>
      <c r="B41" s="115"/>
      <c r="C41" s="115"/>
      <c r="D41" s="115"/>
      <c r="E41" s="115"/>
      <c r="F41" s="115"/>
      <c r="G41" s="115"/>
      <c r="H41" s="115"/>
    </row>
    <row r="42" spans="1:8" x14ac:dyDescent="0.25">
      <c r="A42" s="115"/>
      <c r="B42" s="115"/>
      <c r="C42" s="115"/>
      <c r="D42" s="115"/>
      <c r="E42" s="115"/>
      <c r="F42" s="115"/>
      <c r="G42" s="115"/>
      <c r="H42" s="115"/>
    </row>
    <row r="43" spans="1:8" x14ac:dyDescent="0.25">
      <c r="A43" s="115"/>
      <c r="B43" s="115"/>
      <c r="C43" s="115"/>
      <c r="D43" s="115"/>
      <c r="E43" s="115"/>
      <c r="F43" s="115"/>
      <c r="G43" s="115"/>
      <c r="H43" s="115"/>
    </row>
    <row r="44" spans="1:8" x14ac:dyDescent="0.25">
      <c r="A44" s="116" t="s">
        <v>46</v>
      </c>
      <c r="B44" s="115"/>
      <c r="C44" s="115"/>
      <c r="D44" s="115"/>
      <c r="E44" s="115"/>
      <c r="F44" s="115"/>
      <c r="G44" s="115"/>
      <c r="H44" s="115"/>
    </row>
    <row r="45" spans="1:8" x14ac:dyDescent="0.25">
      <c r="A45" s="115"/>
      <c r="B45" s="115"/>
      <c r="C45" s="115"/>
      <c r="D45" s="115"/>
      <c r="E45" s="115"/>
      <c r="F45" s="115"/>
      <c r="G45" s="115"/>
      <c r="H45" s="115"/>
    </row>
    <row r="46" spans="1:8" x14ac:dyDescent="0.25">
      <c r="A46" s="318" t="s">
        <v>79</v>
      </c>
      <c r="B46" s="318"/>
      <c r="C46" s="318"/>
      <c r="D46" s="318"/>
      <c r="E46" s="318"/>
      <c r="F46" s="115"/>
      <c r="G46" s="115"/>
      <c r="H46" s="115"/>
    </row>
    <row r="47" spans="1:8" x14ac:dyDescent="0.25">
      <c r="A47" s="309" t="s">
        <v>51</v>
      </c>
      <c r="B47" s="309" t="s">
        <v>12</v>
      </c>
      <c r="C47" s="310"/>
      <c r="D47" s="310"/>
      <c r="E47" s="310"/>
      <c r="F47" s="115"/>
      <c r="G47" s="115"/>
      <c r="H47" s="115"/>
    </row>
    <row r="48" spans="1:8" x14ac:dyDescent="0.25">
      <c r="A48" s="311" t="s">
        <v>46</v>
      </c>
      <c r="B48" s="313" t="s">
        <v>52</v>
      </c>
      <c r="C48" s="315" t="s">
        <v>80</v>
      </c>
      <c r="D48" s="315" t="s">
        <v>81</v>
      </c>
      <c r="E48" s="317"/>
      <c r="F48" s="115"/>
      <c r="G48" s="115"/>
      <c r="H48" s="115"/>
    </row>
    <row r="49" spans="1:8" ht="24.75" x14ac:dyDescent="0.25">
      <c r="A49" s="312"/>
      <c r="B49" s="314"/>
      <c r="C49" s="316"/>
      <c r="D49" s="126" t="s">
        <v>82</v>
      </c>
      <c r="E49" s="127" t="s">
        <v>83</v>
      </c>
      <c r="F49" s="115"/>
      <c r="G49" s="115"/>
      <c r="H49" s="115"/>
    </row>
    <row r="50" spans="1:8" x14ac:dyDescent="0.25">
      <c r="A50" s="121" t="s">
        <v>33</v>
      </c>
      <c r="B50" s="137">
        <v>1.784163885183939</v>
      </c>
      <c r="C50" s="148">
        <v>2.7703761400564493</v>
      </c>
      <c r="D50" s="148">
        <v>-4.313392886952264</v>
      </c>
      <c r="E50" s="139">
        <v>7.8817206573201419</v>
      </c>
      <c r="F50" s="115"/>
      <c r="G50" s="115"/>
      <c r="H50" s="115"/>
    </row>
    <row r="51" spans="1:8" x14ac:dyDescent="0.25">
      <c r="A51" s="117" t="s">
        <v>19</v>
      </c>
      <c r="B51" s="140">
        <v>4.5304136429901574</v>
      </c>
      <c r="C51" s="143">
        <v>2.7703761400564493</v>
      </c>
      <c r="D51" s="143">
        <v>-1.5671431291460456</v>
      </c>
      <c r="E51" s="142">
        <v>10.627970415126359</v>
      </c>
      <c r="F51" s="115"/>
      <c r="G51" s="115"/>
      <c r="H51" s="115"/>
    </row>
    <row r="52" spans="1:8" x14ac:dyDescent="0.25">
      <c r="A52" s="117" t="s">
        <v>42</v>
      </c>
      <c r="B52" s="140">
        <v>6.7303738248446523</v>
      </c>
      <c r="C52" s="143">
        <v>2.3992161153271607</v>
      </c>
      <c r="D52" s="143">
        <v>1.4497347591568595</v>
      </c>
      <c r="E52" s="142">
        <v>12.011012890532445</v>
      </c>
      <c r="F52" s="115"/>
      <c r="G52" s="115"/>
      <c r="H52" s="115"/>
    </row>
    <row r="53" spans="1:8" x14ac:dyDescent="0.25">
      <c r="A53" s="117" t="s">
        <v>26</v>
      </c>
      <c r="B53" s="140">
        <v>11.283324712906063</v>
      </c>
      <c r="C53" s="143">
        <v>3.393003969359762</v>
      </c>
      <c r="D53" s="143">
        <v>3.815373328213199</v>
      </c>
      <c r="E53" s="142">
        <v>18.751276097598929</v>
      </c>
      <c r="F53" s="115"/>
      <c r="G53" s="115"/>
      <c r="H53" s="115"/>
    </row>
    <row r="54" spans="1:8" x14ac:dyDescent="0.25">
      <c r="A54" s="119" t="s">
        <v>37</v>
      </c>
      <c r="B54" s="144">
        <v>5.7344101304044939</v>
      </c>
      <c r="C54" s="153">
        <v>2.3992161153271607</v>
      </c>
      <c r="D54" s="153">
        <v>0.45377106471670103</v>
      </c>
      <c r="E54" s="146">
        <v>11.015049196092287</v>
      </c>
      <c r="F54" s="115"/>
      <c r="G54" s="115"/>
      <c r="H54" s="115"/>
    </row>
    <row r="55" spans="1:8" x14ac:dyDescent="0.25">
      <c r="A55" s="115"/>
      <c r="B55" s="115"/>
      <c r="C55" s="115"/>
      <c r="D55" s="115"/>
      <c r="E55" s="115"/>
      <c r="F55" s="115"/>
      <c r="G55" s="115"/>
      <c r="H55" s="115"/>
    </row>
    <row r="56" spans="1:8" x14ac:dyDescent="0.25">
      <c r="A56" s="318" t="s">
        <v>84</v>
      </c>
      <c r="B56" s="318"/>
      <c r="C56" s="318"/>
      <c r="D56" s="318"/>
      <c r="E56" s="318"/>
      <c r="F56" s="318"/>
      <c r="G56" s="318"/>
      <c r="H56" s="115"/>
    </row>
    <row r="57" spans="1:8" x14ac:dyDescent="0.25">
      <c r="A57" s="309" t="s">
        <v>51</v>
      </c>
      <c r="B57" s="309" t="s">
        <v>12</v>
      </c>
      <c r="C57" s="310"/>
      <c r="D57" s="310"/>
      <c r="E57" s="310"/>
      <c r="F57" s="310"/>
      <c r="G57" s="310"/>
      <c r="H57" s="115"/>
    </row>
    <row r="58" spans="1:8" x14ac:dyDescent="0.25">
      <c r="A58" s="311" t="s">
        <v>85</v>
      </c>
      <c r="B58" s="311"/>
      <c r="C58" s="313" t="s">
        <v>86</v>
      </c>
      <c r="D58" s="315" t="s">
        <v>80</v>
      </c>
      <c r="E58" s="315" t="s">
        <v>99</v>
      </c>
      <c r="F58" s="315" t="s">
        <v>100</v>
      </c>
      <c r="G58" s="317"/>
      <c r="H58" s="115"/>
    </row>
    <row r="59" spans="1:8" x14ac:dyDescent="0.25">
      <c r="A59" s="312"/>
      <c r="B59" s="312"/>
      <c r="C59" s="314"/>
      <c r="D59" s="316"/>
      <c r="E59" s="316"/>
      <c r="F59" s="126" t="s">
        <v>82</v>
      </c>
      <c r="G59" s="127" t="s">
        <v>83</v>
      </c>
      <c r="H59" s="115"/>
    </row>
    <row r="60" spans="1:8" x14ac:dyDescent="0.25">
      <c r="A60" s="304" t="s">
        <v>33</v>
      </c>
      <c r="B60" s="121" t="s">
        <v>19</v>
      </c>
      <c r="C60" s="137">
        <v>-2.7462497578062184</v>
      </c>
      <c r="D60" s="148">
        <v>3.9179035101426556</v>
      </c>
      <c r="E60" s="148">
        <v>1</v>
      </c>
      <c r="F60" s="148">
        <v>-16.445646700811334</v>
      </c>
      <c r="G60" s="139">
        <v>10.953147185198898</v>
      </c>
      <c r="H60" s="115"/>
    </row>
    <row r="61" spans="1:8" x14ac:dyDescent="0.25">
      <c r="A61" s="305"/>
      <c r="B61" s="117" t="s">
        <v>42</v>
      </c>
      <c r="C61" s="140">
        <v>-4.9462099396607133</v>
      </c>
      <c r="D61" s="143">
        <v>3.6648631523482056</v>
      </c>
      <c r="E61" s="143">
        <v>1</v>
      </c>
      <c r="F61" s="143">
        <v>-17.760822381196576</v>
      </c>
      <c r="G61" s="142">
        <v>7.8684025018751491</v>
      </c>
      <c r="H61" s="115"/>
    </row>
    <row r="62" spans="1:8" x14ac:dyDescent="0.25">
      <c r="A62" s="305"/>
      <c r="B62" s="117" t="s">
        <v>26</v>
      </c>
      <c r="C62" s="140">
        <v>-9.4991608277221253</v>
      </c>
      <c r="D62" s="143">
        <v>4.380349288982007</v>
      </c>
      <c r="E62" s="143">
        <v>0.52907346854220338</v>
      </c>
      <c r="F62" s="143">
        <v>-24.815552235378249</v>
      </c>
      <c r="G62" s="142">
        <v>5.8172305799339998</v>
      </c>
      <c r="H62" s="115"/>
    </row>
    <row r="63" spans="1:8" x14ac:dyDescent="0.25">
      <c r="A63" s="306"/>
      <c r="B63" s="154" t="s">
        <v>37</v>
      </c>
      <c r="C63" s="155">
        <v>-3.9502462452205549</v>
      </c>
      <c r="D63" s="156">
        <v>3.6648631523482051</v>
      </c>
      <c r="E63" s="156">
        <v>1</v>
      </c>
      <c r="F63" s="156">
        <v>-16.764858686756416</v>
      </c>
      <c r="G63" s="157">
        <v>8.8643661963153058</v>
      </c>
      <c r="H63" s="115"/>
    </row>
    <row r="64" spans="1:8" x14ac:dyDescent="0.25">
      <c r="A64" s="306" t="s">
        <v>19</v>
      </c>
      <c r="B64" s="117" t="s">
        <v>33</v>
      </c>
      <c r="C64" s="140">
        <v>2.7462497578062184</v>
      </c>
      <c r="D64" s="143">
        <v>3.9179035101426556</v>
      </c>
      <c r="E64" s="143">
        <v>1</v>
      </c>
      <c r="F64" s="143">
        <v>-10.953147185198898</v>
      </c>
      <c r="G64" s="142">
        <v>16.445646700811334</v>
      </c>
      <c r="H64" s="115"/>
    </row>
    <row r="65" spans="1:8" x14ac:dyDescent="0.25">
      <c r="A65" s="305"/>
      <c r="B65" s="117" t="s">
        <v>42</v>
      </c>
      <c r="C65" s="140">
        <v>-2.1999601818544954</v>
      </c>
      <c r="D65" s="143">
        <v>3.6648631523482056</v>
      </c>
      <c r="E65" s="143">
        <v>1</v>
      </c>
      <c r="F65" s="143">
        <v>-15.014572623390357</v>
      </c>
      <c r="G65" s="142">
        <v>10.614652259681367</v>
      </c>
      <c r="H65" s="115"/>
    </row>
    <row r="66" spans="1:8" x14ac:dyDescent="0.25">
      <c r="A66" s="305"/>
      <c r="B66" s="117" t="s">
        <v>26</v>
      </c>
      <c r="C66" s="140">
        <v>-6.7529110699159061</v>
      </c>
      <c r="D66" s="143">
        <v>4.380349288982007</v>
      </c>
      <c r="E66" s="143">
        <v>1</v>
      </c>
      <c r="F66" s="143">
        <v>-22.06930247757203</v>
      </c>
      <c r="G66" s="142">
        <v>8.56348033774022</v>
      </c>
      <c r="H66" s="115"/>
    </row>
    <row r="67" spans="1:8" x14ac:dyDescent="0.25">
      <c r="A67" s="306"/>
      <c r="B67" s="154" t="s">
        <v>37</v>
      </c>
      <c r="C67" s="155">
        <v>-1.2039964874143367</v>
      </c>
      <c r="D67" s="156">
        <v>3.6648631523482051</v>
      </c>
      <c r="E67" s="156">
        <v>1</v>
      </c>
      <c r="F67" s="156">
        <v>-14.018608928950197</v>
      </c>
      <c r="G67" s="157">
        <v>11.610615954121524</v>
      </c>
      <c r="H67" s="115"/>
    </row>
    <row r="68" spans="1:8" x14ac:dyDescent="0.25">
      <c r="A68" s="306" t="s">
        <v>42</v>
      </c>
      <c r="B68" s="117" t="s">
        <v>33</v>
      </c>
      <c r="C68" s="140">
        <v>4.9462099396607133</v>
      </c>
      <c r="D68" s="143">
        <v>3.6648631523482056</v>
      </c>
      <c r="E68" s="143">
        <v>1</v>
      </c>
      <c r="F68" s="143">
        <v>-7.8684025018751491</v>
      </c>
      <c r="G68" s="142">
        <v>17.760822381196576</v>
      </c>
      <c r="H68" s="115"/>
    </row>
    <row r="69" spans="1:8" x14ac:dyDescent="0.25">
      <c r="A69" s="305"/>
      <c r="B69" s="117" t="s">
        <v>19</v>
      </c>
      <c r="C69" s="140">
        <v>2.1999601818544954</v>
      </c>
      <c r="D69" s="143">
        <v>3.6648631523482056</v>
      </c>
      <c r="E69" s="143">
        <v>1</v>
      </c>
      <c r="F69" s="143">
        <v>-10.614652259681367</v>
      </c>
      <c r="G69" s="142">
        <v>15.014572623390357</v>
      </c>
      <c r="H69" s="115"/>
    </row>
    <row r="70" spans="1:8" x14ac:dyDescent="0.25">
      <c r="A70" s="305"/>
      <c r="B70" s="117" t="s">
        <v>26</v>
      </c>
      <c r="C70" s="140">
        <v>-4.5529508880614111</v>
      </c>
      <c r="D70" s="143">
        <v>4.1555642100846732</v>
      </c>
      <c r="E70" s="143">
        <v>1</v>
      </c>
      <c r="F70" s="143">
        <v>-19.083355602909172</v>
      </c>
      <c r="G70" s="142">
        <v>9.977453826786352</v>
      </c>
      <c r="H70" s="115"/>
    </row>
    <row r="71" spans="1:8" x14ac:dyDescent="0.25">
      <c r="A71" s="306"/>
      <c r="B71" s="154" t="s">
        <v>37</v>
      </c>
      <c r="C71" s="155">
        <v>0.99596369444015853</v>
      </c>
      <c r="D71" s="156">
        <v>3.3930039693597625</v>
      </c>
      <c r="E71" s="156">
        <v>1</v>
      </c>
      <c r="F71" s="156">
        <v>-10.868062074729151</v>
      </c>
      <c r="G71" s="157">
        <v>12.859989463609468</v>
      </c>
      <c r="H71" s="115"/>
    </row>
    <row r="72" spans="1:8" x14ac:dyDescent="0.25">
      <c r="A72" s="306" t="s">
        <v>26</v>
      </c>
      <c r="B72" s="117" t="s">
        <v>33</v>
      </c>
      <c r="C72" s="140">
        <v>9.4991608277221253</v>
      </c>
      <c r="D72" s="143">
        <v>4.380349288982007</v>
      </c>
      <c r="E72" s="143">
        <v>0.52907346854220338</v>
      </c>
      <c r="F72" s="143">
        <v>-5.8172305799339998</v>
      </c>
      <c r="G72" s="142">
        <v>24.815552235378249</v>
      </c>
      <c r="H72" s="115"/>
    </row>
    <row r="73" spans="1:8" x14ac:dyDescent="0.25">
      <c r="A73" s="305"/>
      <c r="B73" s="117" t="s">
        <v>19</v>
      </c>
      <c r="C73" s="140">
        <v>6.7529110699159061</v>
      </c>
      <c r="D73" s="143">
        <v>4.380349288982007</v>
      </c>
      <c r="E73" s="143">
        <v>1</v>
      </c>
      <c r="F73" s="143">
        <v>-8.56348033774022</v>
      </c>
      <c r="G73" s="142">
        <v>22.06930247757203</v>
      </c>
      <c r="H73" s="115"/>
    </row>
    <row r="74" spans="1:8" x14ac:dyDescent="0.25">
      <c r="A74" s="305"/>
      <c r="B74" s="117" t="s">
        <v>42</v>
      </c>
      <c r="C74" s="140">
        <v>4.5529508880614111</v>
      </c>
      <c r="D74" s="143">
        <v>4.1555642100846732</v>
      </c>
      <c r="E74" s="143">
        <v>1</v>
      </c>
      <c r="F74" s="143">
        <v>-9.977453826786352</v>
      </c>
      <c r="G74" s="142">
        <v>19.083355602909172</v>
      </c>
      <c r="H74" s="115"/>
    </row>
    <row r="75" spans="1:8" x14ac:dyDescent="0.25">
      <c r="A75" s="306"/>
      <c r="B75" s="154" t="s">
        <v>37</v>
      </c>
      <c r="C75" s="155">
        <v>5.5489145825015695</v>
      </c>
      <c r="D75" s="156">
        <v>4.1555642100846732</v>
      </c>
      <c r="E75" s="156">
        <v>1</v>
      </c>
      <c r="F75" s="156">
        <v>-8.9814901323461918</v>
      </c>
      <c r="G75" s="157">
        <v>20.079319297349333</v>
      </c>
      <c r="H75" s="115"/>
    </row>
    <row r="76" spans="1:8" x14ac:dyDescent="0.25">
      <c r="A76" s="306" t="s">
        <v>37</v>
      </c>
      <c r="B76" s="117" t="s">
        <v>33</v>
      </c>
      <c r="C76" s="140">
        <v>3.9502462452205549</v>
      </c>
      <c r="D76" s="143">
        <v>3.6648631523482051</v>
      </c>
      <c r="E76" s="143">
        <v>1</v>
      </c>
      <c r="F76" s="143">
        <v>-8.8643661963153058</v>
      </c>
      <c r="G76" s="142">
        <v>16.764858686756416</v>
      </c>
      <c r="H76" s="115"/>
    </row>
    <row r="77" spans="1:8" x14ac:dyDescent="0.25">
      <c r="A77" s="305"/>
      <c r="B77" s="117" t="s">
        <v>19</v>
      </c>
      <c r="C77" s="140">
        <v>1.2039964874143367</v>
      </c>
      <c r="D77" s="143">
        <v>3.6648631523482051</v>
      </c>
      <c r="E77" s="143">
        <v>1</v>
      </c>
      <c r="F77" s="143">
        <v>-11.610615954121524</v>
      </c>
      <c r="G77" s="142">
        <v>14.018608928950197</v>
      </c>
      <c r="H77" s="115"/>
    </row>
    <row r="78" spans="1:8" x14ac:dyDescent="0.25">
      <c r="A78" s="305"/>
      <c r="B78" s="117" t="s">
        <v>42</v>
      </c>
      <c r="C78" s="140">
        <v>-0.99596369444015853</v>
      </c>
      <c r="D78" s="143">
        <v>3.3930039693597625</v>
      </c>
      <c r="E78" s="143">
        <v>1</v>
      </c>
      <c r="F78" s="143">
        <v>-12.859989463609468</v>
      </c>
      <c r="G78" s="142">
        <v>10.868062074729151</v>
      </c>
      <c r="H78" s="115"/>
    </row>
    <row r="79" spans="1:8" x14ac:dyDescent="0.25">
      <c r="A79" s="307"/>
      <c r="B79" s="119" t="s">
        <v>26</v>
      </c>
      <c r="C79" s="144">
        <v>-5.5489145825015695</v>
      </c>
      <c r="D79" s="153">
        <v>4.1555642100846732</v>
      </c>
      <c r="E79" s="153">
        <v>1</v>
      </c>
      <c r="F79" s="153">
        <v>-20.079319297349333</v>
      </c>
      <c r="G79" s="146">
        <v>8.9814901323461918</v>
      </c>
      <c r="H79" s="115"/>
    </row>
    <row r="80" spans="1:8" x14ac:dyDescent="0.25">
      <c r="A80" s="308" t="s">
        <v>87</v>
      </c>
      <c r="B80" s="308"/>
      <c r="C80" s="308"/>
      <c r="D80" s="308"/>
      <c r="E80" s="308"/>
      <c r="F80" s="308"/>
      <c r="G80" s="308"/>
      <c r="H80" s="115"/>
    </row>
    <row r="81" spans="1:8" x14ac:dyDescent="0.25">
      <c r="A81" s="308" t="s">
        <v>88</v>
      </c>
      <c r="B81" s="308"/>
      <c r="C81" s="308"/>
      <c r="D81" s="308"/>
      <c r="E81" s="308"/>
      <c r="F81" s="308"/>
      <c r="G81" s="308"/>
      <c r="H81" s="115"/>
    </row>
    <row r="82" spans="1:8" x14ac:dyDescent="0.25">
      <c r="A82" s="115"/>
      <c r="B82" s="115"/>
      <c r="C82" s="115"/>
      <c r="D82" s="115"/>
      <c r="E82" s="115"/>
      <c r="F82" s="115"/>
      <c r="G82" s="115"/>
      <c r="H82" s="115"/>
    </row>
    <row r="83" spans="1:8" x14ac:dyDescent="0.25">
      <c r="A83" s="318" t="s">
        <v>89</v>
      </c>
      <c r="B83" s="318"/>
      <c r="C83" s="318"/>
      <c r="D83" s="318"/>
      <c r="E83" s="318"/>
      <c r="F83" s="318"/>
      <c r="G83" s="115"/>
      <c r="H83" s="115"/>
    </row>
    <row r="84" spans="1:8" x14ac:dyDescent="0.25">
      <c r="A84" s="309" t="s">
        <v>51</v>
      </c>
      <c r="B84" s="309" t="s">
        <v>12</v>
      </c>
      <c r="C84" s="310"/>
      <c r="D84" s="310"/>
      <c r="E84" s="310"/>
      <c r="F84" s="310"/>
      <c r="G84" s="115"/>
      <c r="H84" s="115"/>
    </row>
    <row r="85" spans="1:8" x14ac:dyDescent="0.25">
      <c r="A85" s="124" t="s">
        <v>47</v>
      </c>
      <c r="B85" s="125" t="s">
        <v>90</v>
      </c>
      <c r="C85" s="126" t="s">
        <v>69</v>
      </c>
      <c r="D85" s="126" t="s">
        <v>70</v>
      </c>
      <c r="E85" s="126" t="s">
        <v>71</v>
      </c>
      <c r="F85" s="127" t="s">
        <v>58</v>
      </c>
      <c r="G85" s="115"/>
      <c r="H85" s="115"/>
    </row>
    <row r="86" spans="1:8" x14ac:dyDescent="0.25">
      <c r="A86" s="121" t="s">
        <v>91</v>
      </c>
      <c r="B86" s="137">
        <v>116.70176495885072</v>
      </c>
      <c r="C86" s="138">
        <v>4</v>
      </c>
      <c r="D86" s="148">
        <v>29.175441239712679</v>
      </c>
      <c r="E86" s="148">
        <v>1.2671227892971726</v>
      </c>
      <c r="F86" s="139">
        <v>0.34019897600334947</v>
      </c>
      <c r="G86" s="115"/>
      <c r="H86" s="115"/>
    </row>
    <row r="87" spans="1:8" x14ac:dyDescent="0.25">
      <c r="A87" s="119" t="s">
        <v>75</v>
      </c>
      <c r="B87" s="144">
        <v>253.2744705940043</v>
      </c>
      <c r="C87" s="145">
        <v>11</v>
      </c>
      <c r="D87" s="153">
        <v>23.024951872182211</v>
      </c>
      <c r="E87" s="151"/>
      <c r="F87" s="152"/>
      <c r="G87" s="115"/>
      <c r="H87" s="115"/>
    </row>
    <row r="88" spans="1:8" x14ac:dyDescent="0.25">
      <c r="A88" s="308" t="s">
        <v>92</v>
      </c>
      <c r="B88" s="308"/>
      <c r="C88" s="308"/>
      <c r="D88" s="308"/>
      <c r="E88" s="308"/>
      <c r="F88" s="308"/>
      <c r="G88" s="115"/>
      <c r="H88" s="115"/>
    </row>
    <row r="89" spans="1:8" x14ac:dyDescent="0.25">
      <c r="A89" s="115"/>
      <c r="B89" s="115"/>
      <c r="C89" s="115"/>
      <c r="D89" s="115"/>
      <c r="E89" s="115"/>
      <c r="F89" s="115"/>
      <c r="G89" s="115"/>
      <c r="H89" s="115"/>
    </row>
    <row r="90" spans="1:8" x14ac:dyDescent="0.25">
      <c r="A90" s="115"/>
      <c r="B90" s="115"/>
      <c r="C90" s="115"/>
      <c r="D90" s="115"/>
      <c r="E90" s="115"/>
      <c r="F90" s="115"/>
      <c r="G90" s="115"/>
      <c r="H90" s="115"/>
    </row>
    <row r="91" spans="1:8" x14ac:dyDescent="0.25">
      <c r="A91" s="116" t="s">
        <v>93</v>
      </c>
      <c r="B91" s="115"/>
      <c r="C91" s="115"/>
      <c r="D91" s="115"/>
      <c r="E91" s="115"/>
      <c r="F91" s="115"/>
      <c r="G91" s="115"/>
      <c r="H91" s="115"/>
    </row>
    <row r="92" spans="1:8" x14ac:dyDescent="0.25">
      <c r="A92" s="115"/>
      <c r="B92" s="115"/>
      <c r="C92" s="115"/>
      <c r="D92" s="115"/>
      <c r="E92" s="115"/>
      <c r="F92" s="115"/>
      <c r="G92" s="115"/>
      <c r="H92" s="115"/>
    </row>
    <row r="93" spans="1:8" x14ac:dyDescent="0.25">
      <c r="A93" s="115"/>
      <c r="B93" s="115"/>
      <c r="C93" s="115"/>
      <c r="D93" s="115"/>
      <c r="E93" s="115"/>
      <c r="F93" s="115"/>
      <c r="G93" s="115"/>
      <c r="H93" s="115"/>
    </row>
    <row r="94" spans="1:8" x14ac:dyDescent="0.25">
      <c r="A94" s="116" t="s">
        <v>46</v>
      </c>
      <c r="B94" s="115"/>
      <c r="C94" s="115"/>
      <c r="D94" s="115"/>
      <c r="E94" s="115"/>
      <c r="F94" s="115"/>
      <c r="G94" s="115"/>
      <c r="H94" s="115"/>
    </row>
    <row r="95" spans="1:8" x14ac:dyDescent="0.25">
      <c r="A95" s="115"/>
      <c r="B95" s="115"/>
      <c r="C95" s="115"/>
      <c r="D95" s="115"/>
      <c r="E95" s="115"/>
      <c r="F95" s="115"/>
      <c r="G95" s="115"/>
      <c r="H95" s="115"/>
    </row>
    <row r="96" spans="1:8" x14ac:dyDescent="0.25">
      <c r="A96" s="318" t="s">
        <v>94</v>
      </c>
      <c r="B96" s="318"/>
      <c r="C96" s="318"/>
      <c r="D96" s="318"/>
      <c r="E96" s="318"/>
      <c r="F96" s="318"/>
      <c r="G96" s="318"/>
      <c r="H96" s="115"/>
    </row>
    <row r="97" spans="1:8" x14ac:dyDescent="0.25">
      <c r="A97" s="309" t="s">
        <v>51</v>
      </c>
      <c r="B97" s="309" t="s">
        <v>12</v>
      </c>
      <c r="C97" s="310"/>
      <c r="D97" s="310"/>
      <c r="E97" s="310"/>
      <c r="F97" s="310"/>
      <c r="G97" s="310"/>
      <c r="H97" s="115"/>
    </row>
    <row r="98" spans="1:8" x14ac:dyDescent="0.25">
      <c r="A98" s="309" t="s">
        <v>95</v>
      </c>
      <c r="B98" s="310"/>
      <c r="C98" s="310"/>
      <c r="D98" s="310"/>
      <c r="E98" s="310"/>
      <c r="F98" s="310"/>
      <c r="G98" s="310"/>
      <c r="H98" s="115"/>
    </row>
    <row r="99" spans="1:8" x14ac:dyDescent="0.25">
      <c r="A99" s="311" t="s">
        <v>85</v>
      </c>
      <c r="B99" s="311"/>
      <c r="C99" s="313" t="s">
        <v>86</v>
      </c>
      <c r="D99" s="315" t="s">
        <v>80</v>
      </c>
      <c r="E99" s="315" t="s">
        <v>58</v>
      </c>
      <c r="F99" s="315" t="s">
        <v>81</v>
      </c>
      <c r="G99" s="317"/>
      <c r="H99" s="115"/>
    </row>
    <row r="100" spans="1:8" x14ac:dyDescent="0.25">
      <c r="A100" s="312"/>
      <c r="B100" s="312"/>
      <c r="C100" s="314"/>
      <c r="D100" s="316"/>
      <c r="E100" s="316"/>
      <c r="F100" s="126" t="s">
        <v>82</v>
      </c>
      <c r="G100" s="127" t="s">
        <v>83</v>
      </c>
      <c r="H100" s="115"/>
    </row>
    <row r="101" spans="1:8" x14ac:dyDescent="0.25">
      <c r="A101" s="304" t="s">
        <v>33</v>
      </c>
      <c r="B101" s="121" t="s">
        <v>19</v>
      </c>
      <c r="C101" s="128">
        <v>-2.7462497578062193</v>
      </c>
      <c r="D101" s="129">
        <v>3.9179035101426551</v>
      </c>
      <c r="E101" s="148">
        <v>1</v>
      </c>
      <c r="F101" s="129">
        <v>-16.445646700811384</v>
      </c>
      <c r="G101" s="158">
        <v>10.953147185198947</v>
      </c>
      <c r="H101" s="115"/>
    </row>
    <row r="102" spans="1:8" x14ac:dyDescent="0.25">
      <c r="A102" s="305"/>
      <c r="B102" s="117" t="s">
        <v>42</v>
      </c>
      <c r="C102" s="131">
        <v>-4.9462099396607142</v>
      </c>
      <c r="D102" s="132">
        <v>3.6648631523482043</v>
      </c>
      <c r="E102" s="143">
        <v>1</v>
      </c>
      <c r="F102" s="132">
        <v>-17.760822381196618</v>
      </c>
      <c r="G102" s="159">
        <v>7.8684025018751909</v>
      </c>
      <c r="H102" s="115"/>
    </row>
    <row r="103" spans="1:8" x14ac:dyDescent="0.25">
      <c r="A103" s="305"/>
      <c r="B103" s="117" t="s">
        <v>26</v>
      </c>
      <c r="C103" s="131">
        <v>-9.4991608277221253</v>
      </c>
      <c r="D103" s="132">
        <v>4.3803492889820062</v>
      </c>
      <c r="E103" s="143">
        <v>0.52907346854220338</v>
      </c>
      <c r="F103" s="132">
        <v>-24.815552235378306</v>
      </c>
      <c r="G103" s="159">
        <v>5.8172305799340531</v>
      </c>
      <c r="H103" s="115"/>
    </row>
    <row r="104" spans="1:8" x14ac:dyDescent="0.25">
      <c r="A104" s="306"/>
      <c r="B104" s="154" t="s">
        <v>37</v>
      </c>
      <c r="C104" s="160">
        <v>-3.9502462452205558</v>
      </c>
      <c r="D104" s="161">
        <v>3.6648631523482043</v>
      </c>
      <c r="E104" s="156">
        <v>1</v>
      </c>
      <c r="F104" s="161">
        <v>-16.764858686756462</v>
      </c>
      <c r="G104" s="162">
        <v>8.8643661963153484</v>
      </c>
      <c r="H104" s="115"/>
    </row>
    <row r="105" spans="1:8" x14ac:dyDescent="0.25">
      <c r="A105" s="306" t="s">
        <v>19</v>
      </c>
      <c r="B105" s="117" t="s">
        <v>33</v>
      </c>
      <c r="C105" s="131">
        <v>2.7462497578062193</v>
      </c>
      <c r="D105" s="132">
        <v>3.9179035101426551</v>
      </c>
      <c r="E105" s="143">
        <v>1</v>
      </c>
      <c r="F105" s="132">
        <v>-10.953147185198947</v>
      </c>
      <c r="G105" s="159">
        <v>16.445646700811384</v>
      </c>
      <c r="H105" s="115"/>
    </row>
    <row r="106" spans="1:8" x14ac:dyDescent="0.25">
      <c r="A106" s="305"/>
      <c r="B106" s="117" t="s">
        <v>42</v>
      </c>
      <c r="C106" s="131">
        <v>-2.1999601818544949</v>
      </c>
      <c r="D106" s="132">
        <v>3.6648631523482043</v>
      </c>
      <c r="E106" s="143">
        <v>1</v>
      </c>
      <c r="F106" s="132">
        <v>-15.0145726233904</v>
      </c>
      <c r="G106" s="159">
        <v>10.61465225968141</v>
      </c>
      <c r="H106" s="115"/>
    </row>
    <row r="107" spans="1:8" x14ac:dyDescent="0.25">
      <c r="A107" s="305"/>
      <c r="B107" s="117" t="s">
        <v>26</v>
      </c>
      <c r="C107" s="131">
        <v>-6.7529110699159069</v>
      </c>
      <c r="D107" s="132">
        <v>4.3803492889820062</v>
      </c>
      <c r="E107" s="143">
        <v>1</v>
      </c>
      <c r="F107" s="132">
        <v>-22.069302477572087</v>
      </c>
      <c r="G107" s="159">
        <v>8.5634803377402715</v>
      </c>
      <c r="H107" s="115"/>
    </row>
    <row r="108" spans="1:8" x14ac:dyDescent="0.25">
      <c r="A108" s="306"/>
      <c r="B108" s="154" t="s">
        <v>37</v>
      </c>
      <c r="C108" s="160">
        <v>-1.2039964874143365</v>
      </c>
      <c r="D108" s="161">
        <v>3.6648631523482043</v>
      </c>
      <c r="E108" s="156">
        <v>1</v>
      </c>
      <c r="F108" s="161">
        <v>-14.018608928950242</v>
      </c>
      <c r="G108" s="162">
        <v>11.610615954121569</v>
      </c>
      <c r="H108" s="115"/>
    </row>
    <row r="109" spans="1:8" x14ac:dyDescent="0.25">
      <c r="A109" s="306" t="s">
        <v>42</v>
      </c>
      <c r="B109" s="117" t="s">
        <v>33</v>
      </c>
      <c r="C109" s="131">
        <v>4.9462099396607142</v>
      </c>
      <c r="D109" s="132">
        <v>3.6648631523482043</v>
      </c>
      <c r="E109" s="143">
        <v>1</v>
      </c>
      <c r="F109" s="132">
        <v>-7.8684025018751909</v>
      </c>
      <c r="G109" s="159">
        <v>17.760822381196618</v>
      </c>
      <c r="H109" s="115"/>
    </row>
    <row r="110" spans="1:8" x14ac:dyDescent="0.25">
      <c r="A110" s="305"/>
      <c r="B110" s="117" t="s">
        <v>19</v>
      </c>
      <c r="C110" s="131">
        <v>2.1999601818544949</v>
      </c>
      <c r="D110" s="132">
        <v>3.6648631523482043</v>
      </c>
      <c r="E110" s="143">
        <v>1</v>
      </c>
      <c r="F110" s="132">
        <v>-10.61465225968141</v>
      </c>
      <c r="G110" s="159">
        <v>15.0145726233904</v>
      </c>
      <c r="H110" s="115"/>
    </row>
    <row r="111" spans="1:8" x14ac:dyDescent="0.25">
      <c r="A111" s="305"/>
      <c r="B111" s="117" t="s">
        <v>26</v>
      </c>
      <c r="C111" s="131">
        <v>-4.552950888061412</v>
      </c>
      <c r="D111" s="132">
        <v>4.1555642100846732</v>
      </c>
      <c r="E111" s="143">
        <v>1</v>
      </c>
      <c r="F111" s="132">
        <v>-19.083355602909229</v>
      </c>
      <c r="G111" s="159">
        <v>9.9774538267864035</v>
      </c>
      <c r="H111" s="115"/>
    </row>
    <row r="112" spans="1:8" x14ac:dyDescent="0.25">
      <c r="A112" s="306"/>
      <c r="B112" s="154" t="s">
        <v>37</v>
      </c>
      <c r="C112" s="160">
        <v>0.99596369444015842</v>
      </c>
      <c r="D112" s="161">
        <v>3.3930039693597625</v>
      </c>
      <c r="E112" s="156">
        <v>1</v>
      </c>
      <c r="F112" s="161">
        <v>-10.868062074729195</v>
      </c>
      <c r="G112" s="162">
        <v>12.859989463609512</v>
      </c>
      <c r="H112" s="115"/>
    </row>
    <row r="113" spans="1:8" x14ac:dyDescent="0.25">
      <c r="A113" s="306" t="s">
        <v>26</v>
      </c>
      <c r="B113" s="117" t="s">
        <v>33</v>
      </c>
      <c r="C113" s="131">
        <v>9.4991608277221253</v>
      </c>
      <c r="D113" s="132">
        <v>4.3803492889820062</v>
      </c>
      <c r="E113" s="143">
        <v>0.52907346854220338</v>
      </c>
      <c r="F113" s="132">
        <v>-5.8172305799340531</v>
      </c>
      <c r="G113" s="159">
        <v>24.815552235378306</v>
      </c>
      <c r="H113" s="115"/>
    </row>
    <row r="114" spans="1:8" x14ac:dyDescent="0.25">
      <c r="A114" s="305"/>
      <c r="B114" s="117" t="s">
        <v>19</v>
      </c>
      <c r="C114" s="131">
        <v>6.7529110699159069</v>
      </c>
      <c r="D114" s="132">
        <v>4.3803492889820062</v>
      </c>
      <c r="E114" s="143">
        <v>1</v>
      </c>
      <c r="F114" s="132">
        <v>-8.5634803377402715</v>
      </c>
      <c r="G114" s="159">
        <v>22.069302477572087</v>
      </c>
      <c r="H114" s="115"/>
    </row>
    <row r="115" spans="1:8" x14ac:dyDescent="0.25">
      <c r="A115" s="305"/>
      <c r="B115" s="117" t="s">
        <v>42</v>
      </c>
      <c r="C115" s="131">
        <v>4.552950888061412</v>
      </c>
      <c r="D115" s="132">
        <v>4.1555642100846732</v>
      </c>
      <c r="E115" s="143">
        <v>1</v>
      </c>
      <c r="F115" s="132">
        <v>-9.9774538267864035</v>
      </c>
      <c r="G115" s="159">
        <v>19.083355602909229</v>
      </c>
      <c r="H115" s="115"/>
    </row>
    <row r="116" spans="1:8" x14ac:dyDescent="0.25">
      <c r="A116" s="306"/>
      <c r="B116" s="154" t="s">
        <v>37</v>
      </c>
      <c r="C116" s="160">
        <v>5.5489145825015704</v>
      </c>
      <c r="D116" s="161">
        <v>4.1555642100846732</v>
      </c>
      <c r="E116" s="156">
        <v>1</v>
      </c>
      <c r="F116" s="161">
        <v>-8.981490132346245</v>
      </c>
      <c r="G116" s="162">
        <v>20.079319297349386</v>
      </c>
      <c r="H116" s="115"/>
    </row>
    <row r="117" spans="1:8" x14ac:dyDescent="0.25">
      <c r="A117" s="306" t="s">
        <v>37</v>
      </c>
      <c r="B117" s="117" t="s">
        <v>33</v>
      </c>
      <c r="C117" s="131">
        <v>3.9502462452205558</v>
      </c>
      <c r="D117" s="132">
        <v>3.6648631523482043</v>
      </c>
      <c r="E117" s="143">
        <v>1</v>
      </c>
      <c r="F117" s="132">
        <v>-8.8643661963153484</v>
      </c>
      <c r="G117" s="159">
        <v>16.764858686756462</v>
      </c>
      <c r="H117" s="115"/>
    </row>
    <row r="118" spans="1:8" x14ac:dyDescent="0.25">
      <c r="A118" s="305"/>
      <c r="B118" s="117" t="s">
        <v>19</v>
      </c>
      <c r="C118" s="131">
        <v>1.2039964874143365</v>
      </c>
      <c r="D118" s="132">
        <v>3.6648631523482043</v>
      </c>
      <c r="E118" s="143">
        <v>1</v>
      </c>
      <c r="F118" s="132">
        <v>-11.610615954121569</v>
      </c>
      <c r="G118" s="159">
        <v>14.018608928950242</v>
      </c>
      <c r="H118" s="115"/>
    </row>
    <row r="119" spans="1:8" x14ac:dyDescent="0.25">
      <c r="A119" s="305"/>
      <c r="B119" s="117" t="s">
        <v>42</v>
      </c>
      <c r="C119" s="131">
        <v>-0.99596369444015842</v>
      </c>
      <c r="D119" s="132">
        <v>3.3930039693597625</v>
      </c>
      <c r="E119" s="143">
        <v>1</v>
      </c>
      <c r="F119" s="132">
        <v>-12.859989463609512</v>
      </c>
      <c r="G119" s="159">
        <v>10.868062074729195</v>
      </c>
      <c r="H119" s="115"/>
    </row>
    <row r="120" spans="1:8" x14ac:dyDescent="0.25">
      <c r="A120" s="307"/>
      <c r="B120" s="119" t="s">
        <v>26</v>
      </c>
      <c r="C120" s="134">
        <v>-5.5489145825015704</v>
      </c>
      <c r="D120" s="135">
        <v>4.1555642100846732</v>
      </c>
      <c r="E120" s="153">
        <v>1</v>
      </c>
      <c r="F120" s="135">
        <v>-20.079319297349386</v>
      </c>
      <c r="G120" s="163">
        <v>8.981490132346245</v>
      </c>
      <c r="H120" s="115"/>
    </row>
    <row r="121" spans="1:8" x14ac:dyDescent="0.25">
      <c r="A121" s="308" t="s">
        <v>107</v>
      </c>
      <c r="B121" s="308"/>
      <c r="C121" s="308"/>
      <c r="D121" s="308"/>
      <c r="E121" s="308"/>
      <c r="F121" s="308"/>
      <c r="G121" s="308"/>
      <c r="H121" s="115"/>
    </row>
  </sheetData>
  <mergeCells count="51">
    <mergeCell ref="A1:C1"/>
    <mergeCell ref="A2:B2"/>
    <mergeCell ref="A3:A7"/>
    <mergeCell ref="A9:D9"/>
    <mergeCell ref="A10:D10"/>
    <mergeCell ref="A48:A49"/>
    <mergeCell ref="B48:B49"/>
    <mergeCell ref="C48:C49"/>
    <mergeCell ref="D48:E48"/>
    <mergeCell ref="A19:F19"/>
    <mergeCell ref="A20:B20"/>
    <mergeCell ref="A21:A24"/>
    <mergeCell ref="A25:F25"/>
    <mergeCell ref="A26:F26"/>
    <mergeCell ref="A27:F27"/>
    <mergeCell ref="A29:F29"/>
    <mergeCell ref="A30:F30"/>
    <mergeCell ref="A38:F38"/>
    <mergeCell ref="A46:E46"/>
    <mergeCell ref="A47:E47"/>
    <mergeCell ref="A56:G56"/>
    <mergeCell ref="A57:G57"/>
    <mergeCell ref="A58:B59"/>
    <mergeCell ref="C58:C59"/>
    <mergeCell ref="D58:D59"/>
    <mergeCell ref="E58:E59"/>
    <mergeCell ref="F58:G58"/>
    <mergeCell ref="A97:G97"/>
    <mergeCell ref="A60:A63"/>
    <mergeCell ref="A64:A67"/>
    <mergeCell ref="A68:A71"/>
    <mergeCell ref="A72:A75"/>
    <mergeCell ref="A76:A79"/>
    <mergeCell ref="A80:G80"/>
    <mergeCell ref="A81:G81"/>
    <mergeCell ref="A83:F83"/>
    <mergeCell ref="A84:F84"/>
    <mergeCell ref="A88:F88"/>
    <mergeCell ref="A96:G96"/>
    <mergeCell ref="A121:G121"/>
    <mergeCell ref="A98:G98"/>
    <mergeCell ref="A99:B100"/>
    <mergeCell ref="C99:C100"/>
    <mergeCell ref="D99:D100"/>
    <mergeCell ref="E99:E100"/>
    <mergeCell ref="F99:G99"/>
    <mergeCell ref="A101:A104"/>
    <mergeCell ref="A105:A108"/>
    <mergeCell ref="A109:A112"/>
    <mergeCell ref="A113:A116"/>
    <mergeCell ref="A117:A1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3105-AB46-484B-80D6-7016966AD0B8}">
  <dimension ref="A1:H121"/>
  <sheetViews>
    <sheetView workbookViewId="0">
      <selection activeCell="E8" sqref="E8"/>
    </sheetView>
  </sheetViews>
  <sheetFormatPr defaultRowHeight="15" x14ac:dyDescent="0.25"/>
  <cols>
    <col min="1" max="1" width="17" customWidth="1"/>
    <col min="2" max="2" width="27" customWidth="1"/>
    <col min="3" max="3" width="23.140625" customWidth="1"/>
    <col min="4" max="4" width="19.5703125" customWidth="1"/>
    <col min="6" max="6" width="23" customWidth="1"/>
    <col min="7" max="7" width="24.5703125" customWidth="1"/>
  </cols>
  <sheetData>
    <row r="1" spans="1:8" x14ac:dyDescent="0.25">
      <c r="A1" s="334" t="s">
        <v>48</v>
      </c>
      <c r="B1" s="334"/>
      <c r="C1" s="334"/>
      <c r="D1" s="164"/>
      <c r="E1" s="164"/>
      <c r="F1" s="164"/>
      <c r="G1" s="164"/>
      <c r="H1" s="164"/>
    </row>
    <row r="2" spans="1:8" x14ac:dyDescent="0.25">
      <c r="A2" s="328" t="s">
        <v>47</v>
      </c>
      <c r="B2" s="328"/>
      <c r="C2" s="169" t="s">
        <v>49</v>
      </c>
      <c r="D2" s="164"/>
      <c r="E2" s="164"/>
      <c r="F2" s="164"/>
      <c r="G2" s="164"/>
      <c r="H2" s="164"/>
    </row>
    <row r="3" spans="1:8" x14ac:dyDescent="0.25">
      <c r="A3" s="335" t="s">
        <v>46</v>
      </c>
      <c r="B3" s="170" t="s">
        <v>33</v>
      </c>
      <c r="C3" s="171">
        <v>3</v>
      </c>
      <c r="D3" s="164"/>
      <c r="E3" s="164"/>
      <c r="F3" s="164"/>
      <c r="G3" s="164"/>
      <c r="H3" s="164"/>
    </row>
    <row r="4" spans="1:8" x14ac:dyDescent="0.25">
      <c r="A4" s="321"/>
      <c r="B4" s="166" t="s">
        <v>19</v>
      </c>
      <c r="C4" s="167">
        <v>3</v>
      </c>
      <c r="D4" s="164"/>
      <c r="E4" s="164"/>
      <c r="F4" s="164"/>
      <c r="G4" s="164"/>
      <c r="H4" s="164"/>
    </row>
    <row r="5" spans="1:8" x14ac:dyDescent="0.25">
      <c r="A5" s="321"/>
      <c r="B5" s="166" t="s">
        <v>42</v>
      </c>
      <c r="C5" s="167">
        <v>4</v>
      </c>
      <c r="D5" s="164"/>
      <c r="E5" s="164"/>
      <c r="F5" s="164"/>
      <c r="G5" s="164"/>
      <c r="H5" s="164"/>
    </row>
    <row r="6" spans="1:8" x14ac:dyDescent="0.25">
      <c r="A6" s="321"/>
      <c r="B6" s="166" t="s">
        <v>26</v>
      </c>
      <c r="C6" s="167">
        <v>2</v>
      </c>
      <c r="D6" s="164"/>
      <c r="E6" s="164"/>
      <c r="F6" s="164"/>
      <c r="G6" s="164"/>
      <c r="H6" s="164"/>
    </row>
    <row r="7" spans="1:8" x14ac:dyDescent="0.25">
      <c r="A7" s="323"/>
      <c r="B7" s="168" t="s">
        <v>37</v>
      </c>
      <c r="C7" s="172">
        <v>4</v>
      </c>
      <c r="D7" s="164"/>
      <c r="E7" s="164"/>
      <c r="F7" s="164"/>
      <c r="G7" s="164"/>
      <c r="H7" s="164"/>
    </row>
    <row r="8" spans="1:8" x14ac:dyDescent="0.25">
      <c r="A8" s="164"/>
      <c r="B8" s="164"/>
      <c r="C8" s="164"/>
      <c r="D8" s="164"/>
      <c r="E8" s="164"/>
      <c r="F8" s="164"/>
      <c r="G8" s="164"/>
      <c r="H8" s="164"/>
    </row>
    <row r="9" spans="1:8" x14ac:dyDescent="0.25">
      <c r="A9" s="334" t="s">
        <v>50</v>
      </c>
      <c r="B9" s="334"/>
      <c r="C9" s="334"/>
      <c r="D9" s="334"/>
      <c r="E9" s="164"/>
      <c r="F9" s="164"/>
      <c r="G9" s="164"/>
      <c r="H9" s="164"/>
    </row>
    <row r="10" spans="1:8" x14ac:dyDescent="0.25">
      <c r="A10" s="325" t="s">
        <v>51</v>
      </c>
      <c r="B10" s="325" t="s">
        <v>15</v>
      </c>
      <c r="C10" s="326"/>
      <c r="D10" s="326"/>
      <c r="E10" s="164"/>
      <c r="F10" s="164"/>
      <c r="G10" s="164"/>
      <c r="H10" s="164"/>
    </row>
    <row r="11" spans="1:8" ht="24.75" x14ac:dyDescent="0.25">
      <c r="A11" s="173" t="s">
        <v>46</v>
      </c>
      <c r="B11" s="174" t="s">
        <v>52</v>
      </c>
      <c r="C11" s="175" t="s">
        <v>53</v>
      </c>
      <c r="D11" s="176" t="s">
        <v>49</v>
      </c>
      <c r="E11" s="164"/>
      <c r="F11" s="164"/>
      <c r="G11" s="164"/>
      <c r="H11" s="164"/>
    </row>
    <row r="12" spans="1:8" x14ac:dyDescent="0.25">
      <c r="A12" s="170" t="s">
        <v>33</v>
      </c>
      <c r="B12" s="177">
        <v>22.567324512293361</v>
      </c>
      <c r="C12" s="178">
        <v>13.93397351913891</v>
      </c>
      <c r="D12" s="179">
        <v>3</v>
      </c>
      <c r="E12" s="164"/>
      <c r="F12" s="164"/>
      <c r="G12" s="164"/>
      <c r="H12" s="164"/>
    </row>
    <row r="13" spans="1:8" x14ac:dyDescent="0.25">
      <c r="A13" s="166" t="s">
        <v>19</v>
      </c>
      <c r="B13" s="180">
        <v>46.847804154370735</v>
      </c>
      <c r="C13" s="181">
        <v>28.156708005256295</v>
      </c>
      <c r="D13" s="182">
        <v>3</v>
      </c>
      <c r="E13" s="164"/>
      <c r="F13" s="164"/>
      <c r="G13" s="164"/>
      <c r="H13" s="164"/>
    </row>
    <row r="14" spans="1:8" x14ac:dyDescent="0.25">
      <c r="A14" s="166" t="s">
        <v>42</v>
      </c>
      <c r="B14" s="180">
        <v>71.357657443241436</v>
      </c>
      <c r="C14" s="181">
        <v>64.6293141319521</v>
      </c>
      <c r="D14" s="182">
        <v>4</v>
      </c>
      <c r="E14" s="164"/>
      <c r="F14" s="164"/>
      <c r="G14" s="164"/>
      <c r="H14" s="164"/>
    </row>
    <row r="15" spans="1:8" x14ac:dyDescent="0.25">
      <c r="A15" s="166" t="s">
        <v>26</v>
      </c>
      <c r="B15" s="180">
        <v>113.62779405994368</v>
      </c>
      <c r="C15" s="181">
        <v>8.0546253298180766</v>
      </c>
      <c r="D15" s="182">
        <v>2</v>
      </c>
      <c r="E15" s="164"/>
      <c r="F15" s="164"/>
      <c r="G15" s="164"/>
      <c r="H15" s="164"/>
    </row>
    <row r="16" spans="1:8" x14ac:dyDescent="0.25">
      <c r="A16" s="166" t="s">
        <v>37</v>
      </c>
      <c r="B16" s="180">
        <v>62.893658521420861</v>
      </c>
      <c r="C16" s="181">
        <v>55.20198048889042</v>
      </c>
      <c r="D16" s="182">
        <v>4</v>
      </c>
      <c r="E16" s="164"/>
      <c r="F16" s="164"/>
      <c r="G16" s="164"/>
      <c r="H16" s="164"/>
    </row>
    <row r="17" spans="1:8" x14ac:dyDescent="0.25">
      <c r="A17" s="168" t="s">
        <v>54</v>
      </c>
      <c r="B17" s="183">
        <v>60.781639873658051</v>
      </c>
      <c r="C17" s="184">
        <v>48.114827553243359</v>
      </c>
      <c r="D17" s="185">
        <v>16</v>
      </c>
      <c r="E17" s="164"/>
      <c r="F17" s="164"/>
      <c r="G17" s="164"/>
      <c r="H17" s="164"/>
    </row>
    <row r="18" spans="1:8" x14ac:dyDescent="0.25">
      <c r="A18" s="164"/>
      <c r="B18" s="164"/>
      <c r="C18" s="164"/>
      <c r="D18" s="164"/>
      <c r="E18" s="164"/>
      <c r="F18" s="164"/>
      <c r="G18" s="164"/>
      <c r="H18" s="164"/>
    </row>
    <row r="19" spans="1:8" x14ac:dyDescent="0.25">
      <c r="A19" s="334" t="s">
        <v>97</v>
      </c>
      <c r="B19" s="334"/>
      <c r="C19" s="334"/>
      <c r="D19" s="334"/>
      <c r="E19" s="334"/>
      <c r="F19" s="334"/>
      <c r="G19" s="164"/>
      <c r="H19" s="164"/>
    </row>
    <row r="20" spans="1:8" ht="24.75" x14ac:dyDescent="0.25">
      <c r="A20" s="328" t="s">
        <v>47</v>
      </c>
      <c r="B20" s="328"/>
      <c r="C20" s="174" t="s">
        <v>55</v>
      </c>
      <c r="D20" s="175" t="s">
        <v>56</v>
      </c>
      <c r="E20" s="175" t="s">
        <v>57</v>
      </c>
      <c r="F20" s="176" t="s">
        <v>58</v>
      </c>
      <c r="G20" s="164"/>
      <c r="H20" s="164"/>
    </row>
    <row r="21" spans="1:8" x14ac:dyDescent="0.25">
      <c r="A21" s="320" t="s">
        <v>15</v>
      </c>
      <c r="B21" s="170" t="s">
        <v>59</v>
      </c>
      <c r="C21" s="186">
        <v>2.7625884307210544</v>
      </c>
      <c r="D21" s="187">
        <v>4</v>
      </c>
      <c r="E21" s="187">
        <v>11</v>
      </c>
      <c r="F21" s="188">
        <v>8.1965694778892761E-2</v>
      </c>
      <c r="G21" s="164"/>
      <c r="H21" s="164"/>
    </row>
    <row r="22" spans="1:8" x14ac:dyDescent="0.25">
      <c r="A22" s="321"/>
      <c r="B22" s="166" t="s">
        <v>60</v>
      </c>
      <c r="C22" s="189">
        <v>1.8536948720943556</v>
      </c>
      <c r="D22" s="190">
        <v>4</v>
      </c>
      <c r="E22" s="190">
        <v>11</v>
      </c>
      <c r="F22" s="191">
        <v>0.18896014854293991</v>
      </c>
      <c r="G22" s="164"/>
      <c r="H22" s="164"/>
    </row>
    <row r="23" spans="1:8" ht="24" x14ac:dyDescent="0.25">
      <c r="A23" s="321"/>
      <c r="B23" s="166" t="s">
        <v>61</v>
      </c>
      <c r="C23" s="189">
        <v>1.8536948720943556</v>
      </c>
      <c r="D23" s="190">
        <v>4</v>
      </c>
      <c r="E23" s="192">
        <v>3.7280483237825033</v>
      </c>
      <c r="F23" s="191">
        <v>0.29103960590240413</v>
      </c>
      <c r="G23" s="164"/>
      <c r="H23" s="164"/>
    </row>
    <row r="24" spans="1:8" x14ac:dyDescent="0.25">
      <c r="A24" s="323"/>
      <c r="B24" s="168" t="s">
        <v>62</v>
      </c>
      <c r="C24" s="193">
        <v>2.5447475974882297</v>
      </c>
      <c r="D24" s="194">
        <v>4</v>
      </c>
      <c r="E24" s="194">
        <v>11</v>
      </c>
      <c r="F24" s="195">
        <v>9.9240098956513811E-2</v>
      </c>
      <c r="G24" s="164"/>
      <c r="H24" s="164"/>
    </row>
    <row r="25" spans="1:8" x14ac:dyDescent="0.25">
      <c r="A25" s="324" t="s">
        <v>63</v>
      </c>
      <c r="B25" s="324"/>
      <c r="C25" s="324"/>
      <c r="D25" s="324"/>
      <c r="E25" s="324"/>
      <c r="F25" s="324"/>
      <c r="G25" s="164"/>
      <c r="H25" s="164"/>
    </row>
    <row r="26" spans="1:8" x14ac:dyDescent="0.25">
      <c r="A26" s="324" t="s">
        <v>109</v>
      </c>
      <c r="B26" s="324"/>
      <c r="C26" s="324"/>
      <c r="D26" s="324"/>
      <c r="E26" s="324"/>
      <c r="F26" s="324"/>
      <c r="G26" s="164"/>
      <c r="H26" s="164"/>
    </row>
    <row r="27" spans="1:8" x14ac:dyDescent="0.25">
      <c r="A27" s="324" t="s">
        <v>65</v>
      </c>
      <c r="B27" s="324"/>
      <c r="C27" s="324"/>
      <c r="D27" s="324"/>
      <c r="E27" s="324"/>
      <c r="F27" s="324"/>
      <c r="G27" s="164"/>
      <c r="H27" s="164"/>
    </row>
    <row r="28" spans="1:8" x14ac:dyDescent="0.25">
      <c r="A28" s="164"/>
      <c r="B28" s="164"/>
      <c r="C28" s="164"/>
      <c r="D28" s="164"/>
      <c r="E28" s="164"/>
      <c r="F28" s="164"/>
      <c r="G28" s="164"/>
      <c r="H28" s="164"/>
    </row>
    <row r="29" spans="1:8" x14ac:dyDescent="0.25">
      <c r="A29" s="334" t="s">
        <v>66</v>
      </c>
      <c r="B29" s="334"/>
      <c r="C29" s="334"/>
      <c r="D29" s="334"/>
      <c r="E29" s="334"/>
      <c r="F29" s="334"/>
      <c r="G29" s="164"/>
      <c r="H29" s="164"/>
    </row>
    <row r="30" spans="1:8" x14ac:dyDescent="0.25">
      <c r="A30" s="325" t="s">
        <v>51</v>
      </c>
      <c r="B30" s="325" t="s">
        <v>15</v>
      </c>
      <c r="C30" s="326"/>
      <c r="D30" s="326"/>
      <c r="E30" s="326"/>
      <c r="F30" s="326"/>
      <c r="G30" s="164"/>
      <c r="H30" s="164"/>
    </row>
    <row r="31" spans="1:8" x14ac:dyDescent="0.25">
      <c r="A31" s="173" t="s">
        <v>67</v>
      </c>
      <c r="B31" s="174" t="s">
        <v>68</v>
      </c>
      <c r="C31" s="175" t="s">
        <v>69</v>
      </c>
      <c r="D31" s="175" t="s">
        <v>70</v>
      </c>
      <c r="E31" s="175" t="s">
        <v>71</v>
      </c>
      <c r="F31" s="176" t="s">
        <v>58</v>
      </c>
      <c r="G31" s="164"/>
      <c r="H31" s="164"/>
    </row>
    <row r="32" spans="1:8" x14ac:dyDescent="0.25">
      <c r="A32" s="170" t="s">
        <v>72</v>
      </c>
      <c r="B32" s="196" t="s">
        <v>112</v>
      </c>
      <c r="C32" s="187">
        <v>4</v>
      </c>
      <c r="D32" s="197">
        <v>2753.5350338334147</v>
      </c>
      <c r="E32" s="197">
        <v>1.2773970944134152</v>
      </c>
      <c r="F32" s="188">
        <v>0.33663109715860623</v>
      </c>
      <c r="G32" s="164"/>
      <c r="H32" s="164"/>
    </row>
    <row r="33" spans="1:8" x14ac:dyDescent="0.25">
      <c r="A33" s="166" t="s">
        <v>73</v>
      </c>
      <c r="B33" s="189">
        <v>60405.380344003599</v>
      </c>
      <c r="C33" s="190">
        <v>1</v>
      </c>
      <c r="D33" s="192">
        <v>60405.380344003599</v>
      </c>
      <c r="E33" s="192">
        <v>28.022762154925104</v>
      </c>
      <c r="F33" s="191">
        <v>2.5488167114746826E-4</v>
      </c>
      <c r="G33" s="164"/>
      <c r="H33" s="164"/>
    </row>
    <row r="34" spans="1:8" x14ac:dyDescent="0.25">
      <c r="A34" s="166" t="s">
        <v>74</v>
      </c>
      <c r="B34" s="189">
        <v>11014.140135333644</v>
      </c>
      <c r="C34" s="190">
        <v>4</v>
      </c>
      <c r="D34" s="192">
        <v>2753.535033833411</v>
      </c>
      <c r="E34" s="192">
        <v>1.2773970944134136</v>
      </c>
      <c r="F34" s="191">
        <v>0.33663109715860717</v>
      </c>
      <c r="G34" s="164"/>
      <c r="H34" s="164"/>
    </row>
    <row r="35" spans="1:8" x14ac:dyDescent="0.25">
      <c r="A35" s="166" t="s">
        <v>75</v>
      </c>
      <c r="B35" s="189">
        <v>23711.409321841547</v>
      </c>
      <c r="C35" s="190">
        <v>11</v>
      </c>
      <c r="D35" s="192">
        <v>2155.5826656219588</v>
      </c>
      <c r="E35" s="198"/>
      <c r="F35" s="199"/>
      <c r="G35" s="164"/>
      <c r="H35" s="164"/>
    </row>
    <row r="36" spans="1:8" x14ac:dyDescent="0.25">
      <c r="A36" s="166" t="s">
        <v>54</v>
      </c>
      <c r="B36" s="189">
        <v>93836.07338887213</v>
      </c>
      <c r="C36" s="190">
        <v>16</v>
      </c>
      <c r="D36" s="198"/>
      <c r="E36" s="198"/>
      <c r="F36" s="199"/>
      <c r="G36" s="164"/>
      <c r="H36" s="164"/>
    </row>
    <row r="37" spans="1:8" x14ac:dyDescent="0.25">
      <c r="A37" s="168" t="s">
        <v>76</v>
      </c>
      <c r="B37" s="193">
        <v>34725.549457175206</v>
      </c>
      <c r="C37" s="194">
        <v>15</v>
      </c>
      <c r="D37" s="200"/>
      <c r="E37" s="200"/>
      <c r="F37" s="201"/>
      <c r="G37" s="164"/>
      <c r="H37" s="164"/>
    </row>
    <row r="38" spans="1:8" x14ac:dyDescent="0.25">
      <c r="A38" s="324" t="s">
        <v>110</v>
      </c>
      <c r="B38" s="324"/>
      <c r="C38" s="324"/>
      <c r="D38" s="324"/>
      <c r="E38" s="324"/>
      <c r="F38" s="324"/>
      <c r="G38" s="164"/>
      <c r="H38" s="164"/>
    </row>
    <row r="39" spans="1:8" x14ac:dyDescent="0.25">
      <c r="A39" s="164"/>
      <c r="B39" s="164"/>
      <c r="C39" s="164"/>
      <c r="D39" s="164"/>
      <c r="E39" s="164"/>
      <c r="F39" s="164"/>
      <c r="G39" s="164"/>
      <c r="H39" s="164"/>
    </row>
    <row r="40" spans="1:8" x14ac:dyDescent="0.25">
      <c r="A40" s="164"/>
      <c r="B40" s="164"/>
      <c r="C40" s="164"/>
      <c r="D40" s="164"/>
      <c r="E40" s="164"/>
      <c r="F40" s="164"/>
      <c r="G40" s="164"/>
      <c r="H40" s="164"/>
    </row>
    <row r="41" spans="1:8" x14ac:dyDescent="0.25">
      <c r="A41" s="165" t="s">
        <v>78</v>
      </c>
      <c r="B41" s="164"/>
      <c r="C41" s="164"/>
      <c r="D41" s="164"/>
      <c r="E41" s="164"/>
      <c r="F41" s="164"/>
      <c r="G41" s="164"/>
      <c r="H41" s="164"/>
    </row>
    <row r="42" spans="1:8" x14ac:dyDescent="0.25">
      <c r="A42" s="164"/>
      <c r="B42" s="164"/>
      <c r="C42" s="164"/>
      <c r="D42" s="164"/>
      <c r="E42" s="164"/>
      <c r="F42" s="164"/>
      <c r="G42" s="164"/>
      <c r="H42" s="164"/>
    </row>
    <row r="43" spans="1:8" x14ac:dyDescent="0.25">
      <c r="A43" s="164"/>
      <c r="B43" s="164"/>
      <c r="C43" s="164"/>
      <c r="D43" s="164"/>
      <c r="E43" s="164"/>
      <c r="F43" s="164"/>
      <c r="G43" s="164"/>
      <c r="H43" s="164"/>
    </row>
    <row r="44" spans="1:8" x14ac:dyDescent="0.25">
      <c r="A44" s="165" t="s">
        <v>46</v>
      </c>
      <c r="B44" s="164"/>
      <c r="C44" s="164"/>
      <c r="D44" s="164"/>
      <c r="E44" s="164"/>
      <c r="F44" s="164"/>
      <c r="G44" s="164"/>
      <c r="H44" s="164"/>
    </row>
    <row r="45" spans="1:8" x14ac:dyDescent="0.25">
      <c r="A45" s="164"/>
      <c r="B45" s="164"/>
      <c r="C45" s="164"/>
      <c r="D45" s="164"/>
      <c r="E45" s="164"/>
      <c r="F45" s="164"/>
      <c r="G45" s="164"/>
      <c r="H45" s="164"/>
    </row>
    <row r="46" spans="1:8" x14ac:dyDescent="0.25">
      <c r="A46" s="334" t="s">
        <v>79</v>
      </c>
      <c r="B46" s="334"/>
      <c r="C46" s="334"/>
      <c r="D46" s="334"/>
      <c r="E46" s="334"/>
      <c r="F46" s="164"/>
      <c r="G46" s="164"/>
      <c r="H46" s="164"/>
    </row>
    <row r="47" spans="1:8" x14ac:dyDescent="0.25">
      <c r="A47" s="325" t="s">
        <v>51</v>
      </c>
      <c r="B47" s="325" t="s">
        <v>15</v>
      </c>
      <c r="C47" s="326"/>
      <c r="D47" s="326"/>
      <c r="E47" s="326"/>
      <c r="F47" s="164"/>
      <c r="G47" s="164"/>
      <c r="H47" s="164"/>
    </row>
    <row r="48" spans="1:8" x14ac:dyDescent="0.25">
      <c r="A48" s="327" t="s">
        <v>46</v>
      </c>
      <c r="B48" s="329" t="s">
        <v>52</v>
      </c>
      <c r="C48" s="331" t="s">
        <v>80</v>
      </c>
      <c r="D48" s="331" t="s">
        <v>81</v>
      </c>
      <c r="E48" s="333"/>
      <c r="F48" s="164"/>
      <c r="G48" s="164"/>
      <c r="H48" s="164"/>
    </row>
    <row r="49" spans="1:8" ht="24.75" x14ac:dyDescent="0.25">
      <c r="A49" s="328"/>
      <c r="B49" s="330"/>
      <c r="C49" s="332"/>
      <c r="D49" s="175" t="s">
        <v>82</v>
      </c>
      <c r="E49" s="176" t="s">
        <v>83</v>
      </c>
      <c r="F49" s="164"/>
      <c r="G49" s="164"/>
      <c r="H49" s="164"/>
    </row>
    <row r="50" spans="1:8" x14ac:dyDescent="0.25">
      <c r="A50" s="170" t="s">
        <v>33</v>
      </c>
      <c r="B50" s="186">
        <v>22.567324512293368</v>
      </c>
      <c r="C50" s="197">
        <v>26.805364299097292</v>
      </c>
      <c r="D50" s="197">
        <v>-36.430884520870009</v>
      </c>
      <c r="E50" s="188">
        <v>81.565533545456745</v>
      </c>
      <c r="F50" s="164"/>
      <c r="G50" s="164"/>
      <c r="H50" s="164"/>
    </row>
    <row r="51" spans="1:8" x14ac:dyDescent="0.25">
      <c r="A51" s="166" t="s">
        <v>19</v>
      </c>
      <c r="B51" s="189">
        <v>46.847804154370735</v>
      </c>
      <c r="C51" s="192">
        <v>26.805364299097292</v>
      </c>
      <c r="D51" s="192">
        <v>-12.150404878792642</v>
      </c>
      <c r="E51" s="191">
        <v>105.84601318753411</v>
      </c>
      <c r="F51" s="164"/>
      <c r="G51" s="164"/>
      <c r="H51" s="164"/>
    </row>
    <row r="52" spans="1:8" x14ac:dyDescent="0.25">
      <c r="A52" s="166" t="s">
        <v>42</v>
      </c>
      <c r="B52" s="189">
        <v>71.357657443241436</v>
      </c>
      <c r="C52" s="192">
        <v>23.214126440714708</v>
      </c>
      <c r="D52" s="192">
        <v>20.26370964273741</v>
      </c>
      <c r="E52" s="191">
        <v>122.45160524374546</v>
      </c>
      <c r="F52" s="164"/>
      <c r="G52" s="164"/>
      <c r="H52" s="164"/>
    </row>
    <row r="53" spans="1:8" x14ac:dyDescent="0.25">
      <c r="A53" s="166" t="s">
        <v>26</v>
      </c>
      <c r="B53" s="189">
        <v>113.62779405994368</v>
      </c>
      <c r="C53" s="192">
        <v>32.829732451102601</v>
      </c>
      <c r="D53" s="192">
        <v>41.370040125287929</v>
      </c>
      <c r="E53" s="191">
        <v>185.88554799459945</v>
      </c>
      <c r="F53" s="164"/>
      <c r="G53" s="164"/>
      <c r="H53" s="164"/>
    </row>
    <row r="54" spans="1:8" x14ac:dyDescent="0.25">
      <c r="A54" s="168" t="s">
        <v>37</v>
      </c>
      <c r="B54" s="193">
        <v>62.893658521420882</v>
      </c>
      <c r="C54" s="202">
        <v>23.214126440714708</v>
      </c>
      <c r="D54" s="202">
        <v>11.799710720916856</v>
      </c>
      <c r="E54" s="195">
        <v>113.98760632192491</v>
      </c>
      <c r="F54" s="164"/>
      <c r="G54" s="164"/>
      <c r="H54" s="164"/>
    </row>
    <row r="55" spans="1:8" x14ac:dyDescent="0.25">
      <c r="A55" s="164"/>
      <c r="B55" s="164"/>
      <c r="C55" s="164"/>
      <c r="D55" s="164"/>
      <c r="E55" s="164"/>
      <c r="F55" s="164"/>
      <c r="G55" s="164"/>
      <c r="H55" s="164"/>
    </row>
    <row r="56" spans="1:8" x14ac:dyDescent="0.25">
      <c r="A56" s="334" t="s">
        <v>84</v>
      </c>
      <c r="B56" s="334"/>
      <c r="C56" s="334"/>
      <c r="D56" s="334"/>
      <c r="E56" s="334"/>
      <c r="F56" s="334"/>
      <c r="G56" s="334"/>
      <c r="H56" s="164"/>
    </row>
    <row r="57" spans="1:8" x14ac:dyDescent="0.25">
      <c r="A57" s="325" t="s">
        <v>51</v>
      </c>
      <c r="B57" s="325" t="s">
        <v>15</v>
      </c>
      <c r="C57" s="326"/>
      <c r="D57" s="326"/>
      <c r="E57" s="326"/>
      <c r="F57" s="326"/>
      <c r="G57" s="326"/>
      <c r="H57" s="164"/>
    </row>
    <row r="58" spans="1:8" x14ac:dyDescent="0.25">
      <c r="A58" s="327" t="s">
        <v>85</v>
      </c>
      <c r="B58" s="327"/>
      <c r="C58" s="329" t="s">
        <v>86</v>
      </c>
      <c r="D58" s="331" t="s">
        <v>80</v>
      </c>
      <c r="E58" s="331" t="s">
        <v>99</v>
      </c>
      <c r="F58" s="331" t="s">
        <v>100</v>
      </c>
      <c r="G58" s="333"/>
      <c r="H58" s="164"/>
    </row>
    <row r="59" spans="1:8" x14ac:dyDescent="0.25">
      <c r="A59" s="328"/>
      <c r="B59" s="328"/>
      <c r="C59" s="330"/>
      <c r="D59" s="332"/>
      <c r="E59" s="332"/>
      <c r="F59" s="175" t="s">
        <v>82</v>
      </c>
      <c r="G59" s="176" t="s">
        <v>83</v>
      </c>
      <c r="H59" s="164"/>
    </row>
    <row r="60" spans="1:8" x14ac:dyDescent="0.25">
      <c r="A60" s="320" t="s">
        <v>33</v>
      </c>
      <c r="B60" s="170" t="s">
        <v>19</v>
      </c>
      <c r="C60" s="186">
        <v>-24.280479642077367</v>
      </c>
      <c r="D60" s="197">
        <v>37.908509736134967</v>
      </c>
      <c r="E60" s="197">
        <v>1</v>
      </c>
      <c r="F60" s="197">
        <v>-156.83191207237167</v>
      </c>
      <c r="G60" s="188">
        <v>108.27095278821692</v>
      </c>
      <c r="H60" s="164"/>
    </row>
    <row r="61" spans="1:8" x14ac:dyDescent="0.25">
      <c r="A61" s="321"/>
      <c r="B61" s="166" t="s">
        <v>42</v>
      </c>
      <c r="C61" s="189">
        <v>-48.790332930948075</v>
      </c>
      <c r="D61" s="192">
        <v>35.460163868950318</v>
      </c>
      <c r="E61" s="192">
        <v>1</v>
      </c>
      <c r="F61" s="192">
        <v>-172.78084450101747</v>
      </c>
      <c r="G61" s="191">
        <v>75.200178639121333</v>
      </c>
      <c r="H61" s="164"/>
    </row>
    <row r="62" spans="1:8" x14ac:dyDescent="0.25">
      <c r="A62" s="321"/>
      <c r="B62" s="166" t="s">
        <v>26</v>
      </c>
      <c r="C62" s="189">
        <v>-91.060469547650314</v>
      </c>
      <c r="D62" s="192">
        <v>42.383002347855196</v>
      </c>
      <c r="E62" s="192">
        <v>0.54788366752826623</v>
      </c>
      <c r="F62" s="192">
        <v>-239.25747626220439</v>
      </c>
      <c r="G62" s="191">
        <v>57.136537166903764</v>
      </c>
      <c r="H62" s="164"/>
    </row>
    <row r="63" spans="1:8" x14ac:dyDescent="0.25">
      <c r="A63" s="322"/>
      <c r="B63" s="203" t="s">
        <v>37</v>
      </c>
      <c r="C63" s="204">
        <v>-40.326334009127514</v>
      </c>
      <c r="D63" s="205">
        <v>35.460163868950318</v>
      </c>
      <c r="E63" s="205">
        <v>1</v>
      </c>
      <c r="F63" s="205">
        <v>-164.31684557919692</v>
      </c>
      <c r="G63" s="206">
        <v>83.66417756094188</v>
      </c>
      <c r="H63" s="164"/>
    </row>
    <row r="64" spans="1:8" x14ac:dyDescent="0.25">
      <c r="A64" s="322" t="s">
        <v>19</v>
      </c>
      <c r="B64" s="166" t="s">
        <v>33</v>
      </c>
      <c r="C64" s="189">
        <v>24.280479642077367</v>
      </c>
      <c r="D64" s="192">
        <v>37.908509736134967</v>
      </c>
      <c r="E64" s="192">
        <v>1</v>
      </c>
      <c r="F64" s="192">
        <v>-108.27095278821692</v>
      </c>
      <c r="G64" s="191">
        <v>156.83191207237167</v>
      </c>
      <c r="H64" s="164"/>
    </row>
    <row r="65" spans="1:8" x14ac:dyDescent="0.25">
      <c r="A65" s="321"/>
      <c r="B65" s="166" t="s">
        <v>42</v>
      </c>
      <c r="C65" s="189">
        <v>-24.509853288870708</v>
      </c>
      <c r="D65" s="192">
        <v>35.460163868950318</v>
      </c>
      <c r="E65" s="192">
        <v>1</v>
      </c>
      <c r="F65" s="192">
        <v>-148.50036485894012</v>
      </c>
      <c r="G65" s="191">
        <v>99.480658281198686</v>
      </c>
      <c r="H65" s="164"/>
    </row>
    <row r="66" spans="1:8" x14ac:dyDescent="0.25">
      <c r="A66" s="321"/>
      <c r="B66" s="166" t="s">
        <v>26</v>
      </c>
      <c r="C66" s="189">
        <v>-66.779989905572933</v>
      </c>
      <c r="D66" s="192">
        <v>42.383002347855196</v>
      </c>
      <c r="E66" s="192">
        <v>1</v>
      </c>
      <c r="F66" s="192">
        <v>-214.97699662012701</v>
      </c>
      <c r="G66" s="191">
        <v>81.417016808981145</v>
      </c>
      <c r="H66" s="164"/>
    </row>
    <row r="67" spans="1:8" x14ac:dyDescent="0.25">
      <c r="A67" s="322"/>
      <c r="B67" s="203" t="s">
        <v>37</v>
      </c>
      <c r="C67" s="204">
        <v>-16.045854367050147</v>
      </c>
      <c r="D67" s="205">
        <v>35.460163868950318</v>
      </c>
      <c r="E67" s="205">
        <v>1</v>
      </c>
      <c r="F67" s="205">
        <v>-140.03636593711954</v>
      </c>
      <c r="G67" s="206">
        <v>107.94465720301926</v>
      </c>
      <c r="H67" s="164"/>
    </row>
    <row r="68" spans="1:8" x14ac:dyDescent="0.25">
      <c r="A68" s="322" t="s">
        <v>42</v>
      </c>
      <c r="B68" s="166" t="s">
        <v>33</v>
      </c>
      <c r="C68" s="189">
        <v>48.790332930948075</v>
      </c>
      <c r="D68" s="192">
        <v>35.460163868950318</v>
      </c>
      <c r="E68" s="192">
        <v>1</v>
      </c>
      <c r="F68" s="192">
        <v>-75.200178639121333</v>
      </c>
      <c r="G68" s="191">
        <v>172.78084450101747</v>
      </c>
      <c r="H68" s="164"/>
    </row>
    <row r="69" spans="1:8" x14ac:dyDescent="0.25">
      <c r="A69" s="321"/>
      <c r="B69" s="166" t="s">
        <v>19</v>
      </c>
      <c r="C69" s="189">
        <v>24.509853288870708</v>
      </c>
      <c r="D69" s="192">
        <v>35.460163868950318</v>
      </c>
      <c r="E69" s="192">
        <v>1</v>
      </c>
      <c r="F69" s="192">
        <v>-99.480658281198686</v>
      </c>
      <c r="G69" s="191">
        <v>148.50036485894012</v>
      </c>
      <c r="H69" s="164"/>
    </row>
    <row r="70" spans="1:8" x14ac:dyDescent="0.25">
      <c r="A70" s="321"/>
      <c r="B70" s="166" t="s">
        <v>26</v>
      </c>
      <c r="C70" s="189">
        <v>-42.270136616702231</v>
      </c>
      <c r="D70" s="192">
        <v>40.208046448645938</v>
      </c>
      <c r="E70" s="192">
        <v>1</v>
      </c>
      <c r="F70" s="192">
        <v>-182.86216170787952</v>
      </c>
      <c r="G70" s="191">
        <v>98.321888474475074</v>
      </c>
      <c r="H70" s="164"/>
    </row>
    <row r="71" spans="1:8" x14ac:dyDescent="0.25">
      <c r="A71" s="322"/>
      <c r="B71" s="203" t="s">
        <v>37</v>
      </c>
      <c r="C71" s="204">
        <v>8.4639989218205613</v>
      </c>
      <c r="D71" s="205">
        <v>32.829732451102601</v>
      </c>
      <c r="E71" s="205">
        <v>1</v>
      </c>
      <c r="F71" s="205">
        <v>-106.32890887083076</v>
      </c>
      <c r="G71" s="206">
        <v>123.25690671447188</v>
      </c>
      <c r="H71" s="164"/>
    </row>
    <row r="72" spans="1:8" x14ac:dyDescent="0.25">
      <c r="A72" s="322" t="s">
        <v>26</v>
      </c>
      <c r="B72" s="166" t="s">
        <v>33</v>
      </c>
      <c r="C72" s="189">
        <v>91.060469547650314</v>
      </c>
      <c r="D72" s="192">
        <v>42.383002347855196</v>
      </c>
      <c r="E72" s="192">
        <v>0.54788366752826623</v>
      </c>
      <c r="F72" s="192">
        <v>-57.136537166903764</v>
      </c>
      <c r="G72" s="191">
        <v>239.25747626220439</v>
      </c>
      <c r="H72" s="164"/>
    </row>
    <row r="73" spans="1:8" x14ac:dyDescent="0.25">
      <c r="A73" s="321"/>
      <c r="B73" s="166" t="s">
        <v>19</v>
      </c>
      <c r="C73" s="189">
        <v>66.779989905572933</v>
      </c>
      <c r="D73" s="192">
        <v>42.383002347855196</v>
      </c>
      <c r="E73" s="192">
        <v>1</v>
      </c>
      <c r="F73" s="192">
        <v>-81.417016808981145</v>
      </c>
      <c r="G73" s="191">
        <v>214.97699662012701</v>
      </c>
      <c r="H73" s="164"/>
    </row>
    <row r="74" spans="1:8" x14ac:dyDescent="0.25">
      <c r="A74" s="321"/>
      <c r="B74" s="166" t="s">
        <v>42</v>
      </c>
      <c r="C74" s="189">
        <v>42.270136616702231</v>
      </c>
      <c r="D74" s="192">
        <v>40.208046448645938</v>
      </c>
      <c r="E74" s="192">
        <v>1</v>
      </c>
      <c r="F74" s="192">
        <v>-98.321888474475074</v>
      </c>
      <c r="G74" s="191">
        <v>182.86216170787952</v>
      </c>
      <c r="H74" s="164"/>
    </row>
    <row r="75" spans="1:8" x14ac:dyDescent="0.25">
      <c r="A75" s="322"/>
      <c r="B75" s="203" t="s">
        <v>37</v>
      </c>
      <c r="C75" s="204">
        <v>50.734135538522793</v>
      </c>
      <c r="D75" s="205">
        <v>40.208046448645931</v>
      </c>
      <c r="E75" s="205">
        <v>1</v>
      </c>
      <c r="F75" s="205">
        <v>-89.857889552654484</v>
      </c>
      <c r="G75" s="206">
        <v>191.32616062970007</v>
      </c>
      <c r="H75" s="164"/>
    </row>
    <row r="76" spans="1:8" x14ac:dyDescent="0.25">
      <c r="A76" s="322" t="s">
        <v>37</v>
      </c>
      <c r="B76" s="166" t="s">
        <v>33</v>
      </c>
      <c r="C76" s="189">
        <v>40.326334009127514</v>
      </c>
      <c r="D76" s="192">
        <v>35.460163868950318</v>
      </c>
      <c r="E76" s="192">
        <v>1</v>
      </c>
      <c r="F76" s="192">
        <v>-83.66417756094188</v>
      </c>
      <c r="G76" s="191">
        <v>164.31684557919692</v>
      </c>
      <c r="H76" s="164"/>
    </row>
    <row r="77" spans="1:8" x14ac:dyDescent="0.25">
      <c r="A77" s="321"/>
      <c r="B77" s="166" t="s">
        <v>19</v>
      </c>
      <c r="C77" s="189">
        <v>16.045854367050147</v>
      </c>
      <c r="D77" s="192">
        <v>35.460163868950318</v>
      </c>
      <c r="E77" s="192">
        <v>1</v>
      </c>
      <c r="F77" s="192">
        <v>-107.94465720301926</v>
      </c>
      <c r="G77" s="191">
        <v>140.03636593711954</v>
      </c>
      <c r="H77" s="164"/>
    </row>
    <row r="78" spans="1:8" x14ac:dyDescent="0.25">
      <c r="A78" s="321"/>
      <c r="B78" s="166" t="s">
        <v>42</v>
      </c>
      <c r="C78" s="189">
        <v>-8.4639989218205613</v>
      </c>
      <c r="D78" s="192">
        <v>32.829732451102601</v>
      </c>
      <c r="E78" s="192">
        <v>1</v>
      </c>
      <c r="F78" s="192">
        <v>-123.25690671447188</v>
      </c>
      <c r="G78" s="191">
        <v>106.32890887083076</v>
      </c>
      <c r="H78" s="164"/>
    </row>
    <row r="79" spans="1:8" x14ac:dyDescent="0.25">
      <c r="A79" s="323"/>
      <c r="B79" s="168" t="s">
        <v>26</v>
      </c>
      <c r="C79" s="193">
        <v>-50.734135538522793</v>
      </c>
      <c r="D79" s="202">
        <v>40.208046448645931</v>
      </c>
      <c r="E79" s="202">
        <v>1</v>
      </c>
      <c r="F79" s="202">
        <v>-191.32616062970007</v>
      </c>
      <c r="G79" s="195">
        <v>89.857889552654484</v>
      </c>
      <c r="H79" s="164"/>
    </row>
    <row r="80" spans="1:8" x14ac:dyDescent="0.25">
      <c r="A80" s="324" t="s">
        <v>87</v>
      </c>
      <c r="B80" s="324"/>
      <c r="C80" s="324"/>
      <c r="D80" s="324"/>
      <c r="E80" s="324"/>
      <c r="F80" s="324"/>
      <c r="G80" s="324"/>
      <c r="H80" s="164"/>
    </row>
    <row r="81" spans="1:8" x14ac:dyDescent="0.25">
      <c r="A81" s="324" t="s">
        <v>88</v>
      </c>
      <c r="B81" s="324"/>
      <c r="C81" s="324"/>
      <c r="D81" s="324"/>
      <c r="E81" s="324"/>
      <c r="F81" s="324"/>
      <c r="G81" s="324"/>
      <c r="H81" s="164"/>
    </row>
    <row r="82" spans="1:8" x14ac:dyDescent="0.25">
      <c r="A82" s="164"/>
      <c r="B82" s="164"/>
      <c r="C82" s="164"/>
      <c r="D82" s="164"/>
      <c r="E82" s="164"/>
      <c r="F82" s="164"/>
      <c r="G82" s="164"/>
      <c r="H82" s="164"/>
    </row>
    <row r="83" spans="1:8" x14ac:dyDescent="0.25">
      <c r="A83" s="334" t="s">
        <v>89</v>
      </c>
      <c r="B83" s="334"/>
      <c r="C83" s="334"/>
      <c r="D83" s="334"/>
      <c r="E83" s="334"/>
      <c r="F83" s="334"/>
      <c r="G83" s="164"/>
      <c r="H83" s="164"/>
    </row>
    <row r="84" spans="1:8" x14ac:dyDescent="0.25">
      <c r="A84" s="325" t="s">
        <v>51</v>
      </c>
      <c r="B84" s="325" t="s">
        <v>15</v>
      </c>
      <c r="C84" s="326"/>
      <c r="D84" s="326"/>
      <c r="E84" s="326"/>
      <c r="F84" s="326"/>
      <c r="G84" s="164"/>
      <c r="H84" s="164"/>
    </row>
    <row r="85" spans="1:8" x14ac:dyDescent="0.25">
      <c r="A85" s="173" t="s">
        <v>47</v>
      </c>
      <c r="B85" s="174" t="s">
        <v>90</v>
      </c>
      <c r="C85" s="175" t="s">
        <v>69</v>
      </c>
      <c r="D85" s="175" t="s">
        <v>70</v>
      </c>
      <c r="E85" s="175" t="s">
        <v>71</v>
      </c>
      <c r="F85" s="176" t="s">
        <v>58</v>
      </c>
      <c r="G85" s="164"/>
      <c r="H85" s="164"/>
    </row>
    <row r="86" spans="1:8" x14ac:dyDescent="0.25">
      <c r="A86" s="170" t="s">
        <v>91</v>
      </c>
      <c r="B86" s="186">
        <v>11014.140135333648</v>
      </c>
      <c r="C86" s="187">
        <v>4</v>
      </c>
      <c r="D86" s="197">
        <v>2753.5350338334119</v>
      </c>
      <c r="E86" s="197">
        <v>1.2773970944134141</v>
      </c>
      <c r="F86" s="188">
        <v>0.33663109715860684</v>
      </c>
      <c r="G86" s="164"/>
      <c r="H86" s="164"/>
    </row>
    <row r="87" spans="1:8" x14ac:dyDescent="0.25">
      <c r="A87" s="168" t="s">
        <v>75</v>
      </c>
      <c r="B87" s="193">
        <v>23711.409321841547</v>
      </c>
      <c r="C87" s="194">
        <v>11</v>
      </c>
      <c r="D87" s="202">
        <v>2155.5826656219588</v>
      </c>
      <c r="E87" s="200"/>
      <c r="F87" s="201"/>
      <c r="G87" s="164"/>
      <c r="H87" s="164"/>
    </row>
    <row r="88" spans="1:8" x14ac:dyDescent="0.25">
      <c r="A88" s="324" t="s">
        <v>92</v>
      </c>
      <c r="B88" s="324"/>
      <c r="C88" s="324"/>
      <c r="D88" s="324"/>
      <c r="E88" s="324"/>
      <c r="F88" s="324"/>
      <c r="G88" s="164"/>
      <c r="H88" s="164"/>
    </row>
    <row r="89" spans="1:8" x14ac:dyDescent="0.25">
      <c r="A89" s="164"/>
      <c r="B89" s="164"/>
      <c r="C89" s="164"/>
      <c r="D89" s="164"/>
      <c r="E89" s="164"/>
      <c r="F89" s="164"/>
      <c r="G89" s="164"/>
      <c r="H89" s="164"/>
    </row>
    <row r="90" spans="1:8" x14ac:dyDescent="0.25">
      <c r="A90" s="164"/>
      <c r="B90" s="164"/>
      <c r="C90" s="164"/>
      <c r="D90" s="164"/>
      <c r="E90" s="164"/>
      <c r="F90" s="164"/>
      <c r="G90" s="164"/>
      <c r="H90" s="164"/>
    </row>
    <row r="91" spans="1:8" x14ac:dyDescent="0.25">
      <c r="A91" s="165" t="s">
        <v>93</v>
      </c>
      <c r="B91" s="164"/>
      <c r="C91" s="164"/>
      <c r="D91" s="164"/>
      <c r="E91" s="164"/>
      <c r="F91" s="164"/>
      <c r="G91" s="164"/>
      <c r="H91" s="164"/>
    </row>
    <row r="92" spans="1:8" x14ac:dyDescent="0.25">
      <c r="A92" s="164"/>
      <c r="B92" s="164"/>
      <c r="C92" s="164"/>
      <c r="D92" s="164"/>
      <c r="E92" s="164"/>
      <c r="F92" s="164"/>
      <c r="G92" s="164"/>
      <c r="H92" s="164"/>
    </row>
    <row r="93" spans="1:8" x14ac:dyDescent="0.25">
      <c r="A93" s="164"/>
      <c r="B93" s="164"/>
      <c r="C93" s="164"/>
      <c r="D93" s="164"/>
      <c r="E93" s="164"/>
      <c r="F93" s="164"/>
      <c r="G93" s="164"/>
      <c r="H93" s="164"/>
    </row>
    <row r="94" spans="1:8" x14ac:dyDescent="0.25">
      <c r="A94" s="165" t="s">
        <v>46</v>
      </c>
      <c r="B94" s="164"/>
      <c r="C94" s="164"/>
      <c r="D94" s="164"/>
      <c r="E94" s="164"/>
      <c r="F94" s="164"/>
      <c r="G94" s="164"/>
      <c r="H94" s="164"/>
    </row>
    <row r="95" spans="1:8" x14ac:dyDescent="0.25">
      <c r="A95" s="164"/>
      <c r="B95" s="164"/>
      <c r="C95" s="164"/>
      <c r="D95" s="164"/>
      <c r="E95" s="164"/>
      <c r="F95" s="164"/>
      <c r="G95" s="164"/>
      <c r="H95" s="164"/>
    </row>
    <row r="96" spans="1:8" x14ac:dyDescent="0.25">
      <c r="A96" s="334" t="s">
        <v>94</v>
      </c>
      <c r="B96" s="334"/>
      <c r="C96" s="334"/>
      <c r="D96" s="334"/>
      <c r="E96" s="334"/>
      <c r="F96" s="334"/>
      <c r="G96" s="334"/>
      <c r="H96" s="164"/>
    </row>
    <row r="97" spans="1:8" x14ac:dyDescent="0.25">
      <c r="A97" s="325" t="s">
        <v>51</v>
      </c>
      <c r="B97" s="325" t="s">
        <v>15</v>
      </c>
      <c r="C97" s="326"/>
      <c r="D97" s="326"/>
      <c r="E97" s="326"/>
      <c r="F97" s="326"/>
      <c r="G97" s="326"/>
      <c r="H97" s="164"/>
    </row>
    <row r="98" spans="1:8" x14ac:dyDescent="0.25">
      <c r="A98" s="325" t="s">
        <v>95</v>
      </c>
      <c r="B98" s="326"/>
      <c r="C98" s="326"/>
      <c r="D98" s="326"/>
      <c r="E98" s="326"/>
      <c r="F98" s="326"/>
      <c r="G98" s="326"/>
      <c r="H98" s="164"/>
    </row>
    <row r="99" spans="1:8" x14ac:dyDescent="0.25">
      <c r="A99" s="327" t="s">
        <v>85</v>
      </c>
      <c r="B99" s="327"/>
      <c r="C99" s="329" t="s">
        <v>86</v>
      </c>
      <c r="D99" s="331" t="s">
        <v>80</v>
      </c>
      <c r="E99" s="331" t="s">
        <v>58</v>
      </c>
      <c r="F99" s="331" t="s">
        <v>81</v>
      </c>
      <c r="G99" s="333"/>
      <c r="H99" s="164"/>
    </row>
    <row r="100" spans="1:8" x14ac:dyDescent="0.25">
      <c r="A100" s="328"/>
      <c r="B100" s="328"/>
      <c r="C100" s="330"/>
      <c r="D100" s="332"/>
      <c r="E100" s="332"/>
      <c r="F100" s="175" t="s">
        <v>82</v>
      </c>
      <c r="G100" s="176" t="s">
        <v>83</v>
      </c>
      <c r="H100" s="164"/>
    </row>
    <row r="101" spans="1:8" x14ac:dyDescent="0.25">
      <c r="A101" s="320" t="s">
        <v>33</v>
      </c>
      <c r="B101" s="170" t="s">
        <v>19</v>
      </c>
      <c r="C101" s="177">
        <v>-24.280479642077374</v>
      </c>
      <c r="D101" s="178">
        <v>37.90850973613496</v>
      </c>
      <c r="E101" s="197">
        <v>1</v>
      </c>
      <c r="F101" s="178">
        <v>-156.83191207237215</v>
      </c>
      <c r="G101" s="207">
        <v>108.27095278821739</v>
      </c>
      <c r="H101" s="164"/>
    </row>
    <row r="102" spans="1:8" x14ac:dyDescent="0.25">
      <c r="A102" s="321"/>
      <c r="B102" s="166" t="s">
        <v>42</v>
      </c>
      <c r="C102" s="180">
        <v>-48.790332930948075</v>
      </c>
      <c r="D102" s="181">
        <v>35.46016386895031</v>
      </c>
      <c r="E102" s="192">
        <v>1</v>
      </c>
      <c r="F102" s="181">
        <v>-172.78084450101792</v>
      </c>
      <c r="G102" s="208">
        <v>75.200178639121759</v>
      </c>
      <c r="H102" s="164"/>
    </row>
    <row r="103" spans="1:8" x14ac:dyDescent="0.25">
      <c r="A103" s="321"/>
      <c r="B103" s="166" t="s">
        <v>26</v>
      </c>
      <c r="C103" s="180">
        <v>-91.060469547650314</v>
      </c>
      <c r="D103" s="181">
        <v>42.383002347855189</v>
      </c>
      <c r="E103" s="192">
        <v>0.54788366752826623</v>
      </c>
      <c r="F103" s="181">
        <v>-239.25747626220493</v>
      </c>
      <c r="G103" s="208">
        <v>57.136537166904304</v>
      </c>
      <c r="H103" s="164"/>
    </row>
    <row r="104" spans="1:8" x14ac:dyDescent="0.25">
      <c r="A104" s="322"/>
      <c r="B104" s="203" t="s">
        <v>37</v>
      </c>
      <c r="C104" s="209">
        <v>-40.3263340091275</v>
      </c>
      <c r="D104" s="210">
        <v>35.46016386895031</v>
      </c>
      <c r="E104" s="205">
        <v>1</v>
      </c>
      <c r="F104" s="210">
        <v>-164.31684557919735</v>
      </c>
      <c r="G104" s="211">
        <v>83.664177560942335</v>
      </c>
      <c r="H104" s="164"/>
    </row>
    <row r="105" spans="1:8" x14ac:dyDescent="0.25">
      <c r="A105" s="322" t="s">
        <v>19</v>
      </c>
      <c r="B105" s="166" t="s">
        <v>33</v>
      </c>
      <c r="C105" s="180">
        <v>24.280479642077374</v>
      </c>
      <c r="D105" s="181">
        <v>37.90850973613496</v>
      </c>
      <c r="E105" s="192">
        <v>1</v>
      </c>
      <c r="F105" s="181">
        <v>-108.27095278821739</v>
      </c>
      <c r="G105" s="208">
        <v>156.83191207237215</v>
      </c>
      <c r="H105" s="164"/>
    </row>
    <row r="106" spans="1:8" x14ac:dyDescent="0.25">
      <c r="A106" s="321"/>
      <c r="B106" s="166" t="s">
        <v>42</v>
      </c>
      <c r="C106" s="180">
        <v>-24.509853288870701</v>
      </c>
      <c r="D106" s="181">
        <v>35.46016386895031</v>
      </c>
      <c r="E106" s="192">
        <v>1</v>
      </c>
      <c r="F106" s="181">
        <v>-148.50036485894054</v>
      </c>
      <c r="G106" s="208">
        <v>99.48065828119914</v>
      </c>
      <c r="H106" s="164"/>
    </row>
    <row r="107" spans="1:8" x14ac:dyDescent="0.25">
      <c r="A107" s="321"/>
      <c r="B107" s="166" t="s">
        <v>26</v>
      </c>
      <c r="C107" s="180">
        <v>-66.779989905572947</v>
      </c>
      <c r="D107" s="181">
        <v>42.383002347855189</v>
      </c>
      <c r="E107" s="192">
        <v>1</v>
      </c>
      <c r="F107" s="181">
        <v>-214.97699662012758</v>
      </c>
      <c r="G107" s="208">
        <v>81.417016808981671</v>
      </c>
      <c r="H107" s="164"/>
    </row>
    <row r="108" spans="1:8" x14ac:dyDescent="0.25">
      <c r="A108" s="322"/>
      <c r="B108" s="203" t="s">
        <v>37</v>
      </c>
      <c r="C108" s="209">
        <v>-16.045854367050126</v>
      </c>
      <c r="D108" s="210">
        <v>35.46016386895031</v>
      </c>
      <c r="E108" s="205">
        <v>1</v>
      </c>
      <c r="F108" s="210">
        <v>-140.03636593711997</v>
      </c>
      <c r="G108" s="211">
        <v>107.94465720301972</v>
      </c>
      <c r="H108" s="164"/>
    </row>
    <row r="109" spans="1:8" x14ac:dyDescent="0.25">
      <c r="A109" s="322" t="s">
        <v>42</v>
      </c>
      <c r="B109" s="166" t="s">
        <v>33</v>
      </c>
      <c r="C109" s="180">
        <v>48.790332930948075</v>
      </c>
      <c r="D109" s="181">
        <v>35.46016386895031</v>
      </c>
      <c r="E109" s="192">
        <v>1</v>
      </c>
      <c r="F109" s="181">
        <v>-75.200178639121759</v>
      </c>
      <c r="G109" s="208">
        <v>172.78084450101792</v>
      </c>
      <c r="H109" s="164"/>
    </row>
    <row r="110" spans="1:8" x14ac:dyDescent="0.25">
      <c r="A110" s="321"/>
      <c r="B110" s="166" t="s">
        <v>19</v>
      </c>
      <c r="C110" s="180">
        <v>24.509853288870701</v>
      </c>
      <c r="D110" s="181">
        <v>35.46016386895031</v>
      </c>
      <c r="E110" s="192">
        <v>1</v>
      </c>
      <c r="F110" s="181">
        <v>-99.48065828119914</v>
      </c>
      <c r="G110" s="208">
        <v>148.50036485894054</v>
      </c>
      <c r="H110" s="164"/>
    </row>
    <row r="111" spans="1:8" x14ac:dyDescent="0.25">
      <c r="A111" s="321"/>
      <c r="B111" s="166" t="s">
        <v>26</v>
      </c>
      <c r="C111" s="180">
        <v>-42.270136616702246</v>
      </c>
      <c r="D111" s="181">
        <v>40.208046448645938</v>
      </c>
      <c r="E111" s="192">
        <v>1</v>
      </c>
      <c r="F111" s="181">
        <v>-182.86216170788006</v>
      </c>
      <c r="G111" s="208">
        <v>98.321888474475571</v>
      </c>
      <c r="H111" s="164"/>
    </row>
    <row r="112" spans="1:8" x14ac:dyDescent="0.25">
      <c r="A112" s="322"/>
      <c r="B112" s="203" t="s">
        <v>37</v>
      </c>
      <c r="C112" s="209">
        <v>8.4639989218205756</v>
      </c>
      <c r="D112" s="210">
        <v>32.829732451102608</v>
      </c>
      <c r="E112" s="205">
        <v>1</v>
      </c>
      <c r="F112" s="210">
        <v>-106.3289088708312</v>
      </c>
      <c r="G112" s="211">
        <v>123.25690671447235</v>
      </c>
      <c r="H112" s="164"/>
    </row>
    <row r="113" spans="1:8" x14ac:dyDescent="0.25">
      <c r="A113" s="322" t="s">
        <v>26</v>
      </c>
      <c r="B113" s="166" t="s">
        <v>33</v>
      </c>
      <c r="C113" s="180">
        <v>91.060469547650314</v>
      </c>
      <c r="D113" s="181">
        <v>42.383002347855189</v>
      </c>
      <c r="E113" s="192">
        <v>0.54788366752826623</v>
      </c>
      <c r="F113" s="181">
        <v>-57.136537166904304</v>
      </c>
      <c r="G113" s="208">
        <v>239.25747626220493</v>
      </c>
      <c r="H113" s="164"/>
    </row>
    <row r="114" spans="1:8" x14ac:dyDescent="0.25">
      <c r="A114" s="321"/>
      <c r="B114" s="166" t="s">
        <v>19</v>
      </c>
      <c r="C114" s="180">
        <v>66.779989905572947</v>
      </c>
      <c r="D114" s="181">
        <v>42.383002347855189</v>
      </c>
      <c r="E114" s="192">
        <v>1</v>
      </c>
      <c r="F114" s="181">
        <v>-81.417016808981671</v>
      </c>
      <c r="G114" s="208">
        <v>214.97699662012758</v>
      </c>
      <c r="H114" s="164"/>
    </row>
    <row r="115" spans="1:8" x14ac:dyDescent="0.25">
      <c r="A115" s="321"/>
      <c r="B115" s="166" t="s">
        <v>42</v>
      </c>
      <c r="C115" s="180">
        <v>42.270136616702246</v>
      </c>
      <c r="D115" s="181">
        <v>40.208046448645938</v>
      </c>
      <c r="E115" s="192">
        <v>1</v>
      </c>
      <c r="F115" s="181">
        <v>-98.321888474475571</v>
      </c>
      <c r="G115" s="208">
        <v>182.86216170788006</v>
      </c>
      <c r="H115" s="164"/>
    </row>
    <row r="116" spans="1:8" x14ac:dyDescent="0.25">
      <c r="A116" s="322"/>
      <c r="B116" s="203" t="s">
        <v>37</v>
      </c>
      <c r="C116" s="209">
        <v>50.734135538522821</v>
      </c>
      <c r="D116" s="210">
        <v>40.208046448645938</v>
      </c>
      <c r="E116" s="205">
        <v>1</v>
      </c>
      <c r="F116" s="210">
        <v>-89.857889552654996</v>
      </c>
      <c r="G116" s="211">
        <v>191.32616062970064</v>
      </c>
      <c r="H116" s="164"/>
    </row>
    <row r="117" spans="1:8" x14ac:dyDescent="0.25">
      <c r="A117" s="322" t="s">
        <v>37</v>
      </c>
      <c r="B117" s="166" t="s">
        <v>33</v>
      </c>
      <c r="C117" s="180">
        <v>40.3263340091275</v>
      </c>
      <c r="D117" s="181">
        <v>35.46016386895031</v>
      </c>
      <c r="E117" s="192">
        <v>1</v>
      </c>
      <c r="F117" s="181">
        <v>-83.664177560942335</v>
      </c>
      <c r="G117" s="208">
        <v>164.31684557919735</v>
      </c>
      <c r="H117" s="164"/>
    </row>
    <row r="118" spans="1:8" x14ac:dyDescent="0.25">
      <c r="A118" s="321"/>
      <c r="B118" s="166" t="s">
        <v>19</v>
      </c>
      <c r="C118" s="180">
        <v>16.045854367050126</v>
      </c>
      <c r="D118" s="181">
        <v>35.46016386895031</v>
      </c>
      <c r="E118" s="192">
        <v>1</v>
      </c>
      <c r="F118" s="181">
        <v>-107.94465720301972</v>
      </c>
      <c r="G118" s="208">
        <v>140.03636593711997</v>
      </c>
      <c r="H118" s="164"/>
    </row>
    <row r="119" spans="1:8" x14ac:dyDescent="0.25">
      <c r="A119" s="321"/>
      <c r="B119" s="166" t="s">
        <v>42</v>
      </c>
      <c r="C119" s="180">
        <v>-8.4639989218205756</v>
      </c>
      <c r="D119" s="181">
        <v>32.829732451102608</v>
      </c>
      <c r="E119" s="192">
        <v>1</v>
      </c>
      <c r="F119" s="181">
        <v>-123.25690671447235</v>
      </c>
      <c r="G119" s="208">
        <v>106.3289088708312</v>
      </c>
      <c r="H119" s="164"/>
    </row>
    <row r="120" spans="1:8" x14ac:dyDescent="0.25">
      <c r="A120" s="323"/>
      <c r="B120" s="168" t="s">
        <v>26</v>
      </c>
      <c r="C120" s="183">
        <v>-50.734135538522821</v>
      </c>
      <c r="D120" s="184">
        <v>40.208046448645938</v>
      </c>
      <c r="E120" s="202">
        <v>1</v>
      </c>
      <c r="F120" s="184">
        <v>-191.32616062970064</v>
      </c>
      <c r="G120" s="212">
        <v>89.857889552654996</v>
      </c>
      <c r="H120" s="164"/>
    </row>
    <row r="121" spans="1:8" x14ac:dyDescent="0.25">
      <c r="A121" s="324" t="s">
        <v>111</v>
      </c>
      <c r="B121" s="324"/>
      <c r="C121" s="324"/>
      <c r="D121" s="324"/>
      <c r="E121" s="324"/>
      <c r="F121" s="324"/>
      <c r="G121" s="324"/>
      <c r="H121" s="164"/>
    </row>
  </sheetData>
  <mergeCells count="51">
    <mergeCell ref="A1:C1"/>
    <mergeCell ref="A2:B2"/>
    <mergeCell ref="A3:A7"/>
    <mergeCell ref="A9:D9"/>
    <mergeCell ref="A10:D10"/>
    <mergeCell ref="A48:A49"/>
    <mergeCell ref="B48:B49"/>
    <mergeCell ref="C48:C49"/>
    <mergeCell ref="D48:E48"/>
    <mergeCell ref="A19:F19"/>
    <mergeCell ref="A20:B20"/>
    <mergeCell ref="A21:A24"/>
    <mergeCell ref="A25:F25"/>
    <mergeCell ref="A26:F26"/>
    <mergeCell ref="A27:F27"/>
    <mergeCell ref="A29:F29"/>
    <mergeCell ref="A30:F30"/>
    <mergeCell ref="A38:F38"/>
    <mergeCell ref="A46:E46"/>
    <mergeCell ref="A47:E47"/>
    <mergeCell ref="A56:G56"/>
    <mergeCell ref="A57:G57"/>
    <mergeCell ref="A58:B59"/>
    <mergeCell ref="C58:C59"/>
    <mergeCell ref="D58:D59"/>
    <mergeCell ref="E58:E59"/>
    <mergeCell ref="F58:G58"/>
    <mergeCell ref="A97:G97"/>
    <mergeCell ref="A60:A63"/>
    <mergeCell ref="A64:A67"/>
    <mergeCell ref="A68:A71"/>
    <mergeCell ref="A72:A75"/>
    <mergeCell ref="A76:A79"/>
    <mergeCell ref="A80:G80"/>
    <mergeCell ref="A81:G81"/>
    <mergeCell ref="A83:F83"/>
    <mergeCell ref="A84:F84"/>
    <mergeCell ref="A88:F88"/>
    <mergeCell ref="A96:G96"/>
    <mergeCell ref="A121:G121"/>
    <mergeCell ref="A98:G98"/>
    <mergeCell ref="A99:B100"/>
    <mergeCell ref="C99:C100"/>
    <mergeCell ref="D99:D100"/>
    <mergeCell ref="E99:E100"/>
    <mergeCell ref="F99:G99"/>
    <mergeCell ref="A101:A104"/>
    <mergeCell ref="A105:A108"/>
    <mergeCell ref="A109:A112"/>
    <mergeCell ref="A113:A116"/>
    <mergeCell ref="A117:A1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B92B-B1C3-4299-8A72-3F5112A83D94}">
  <dimension ref="A1:I337"/>
  <sheetViews>
    <sheetView topLeftCell="A20" workbookViewId="0">
      <selection activeCell="F9" sqref="F9"/>
    </sheetView>
  </sheetViews>
  <sheetFormatPr defaultRowHeight="15" x14ac:dyDescent="0.25"/>
  <cols>
    <col min="1" max="1" width="12" customWidth="1"/>
    <col min="2" max="2" width="14.42578125" customWidth="1"/>
    <col min="3" max="3" width="20.5703125" customWidth="1"/>
    <col min="4" max="4" width="20.85546875" customWidth="1"/>
    <col min="5" max="5" width="20.42578125" customWidth="1"/>
    <col min="6" max="6" width="16.140625" customWidth="1"/>
    <col min="7" max="7" width="22.7109375" customWidth="1"/>
    <col min="8" max="8" width="20.7109375" customWidth="1"/>
  </cols>
  <sheetData>
    <row r="1" spans="1:9" x14ac:dyDescent="0.25">
      <c r="A1" s="350" t="s">
        <v>48</v>
      </c>
      <c r="B1" s="350"/>
      <c r="C1" s="350"/>
      <c r="D1" s="213"/>
      <c r="E1" s="213"/>
      <c r="F1" s="213"/>
      <c r="G1" s="213"/>
      <c r="H1" s="213"/>
      <c r="I1" s="213"/>
    </row>
    <row r="2" spans="1:9" x14ac:dyDescent="0.25">
      <c r="A2" s="344" t="s">
        <v>47</v>
      </c>
      <c r="B2" s="344"/>
      <c r="C2" s="218" t="s">
        <v>49</v>
      </c>
      <c r="D2" s="213"/>
      <c r="E2" s="213"/>
      <c r="F2" s="213"/>
      <c r="G2" s="213"/>
      <c r="H2" s="213"/>
      <c r="I2" s="213"/>
    </row>
    <row r="3" spans="1:9" x14ac:dyDescent="0.25">
      <c r="A3" s="351" t="s">
        <v>46</v>
      </c>
      <c r="B3" s="219" t="s">
        <v>33</v>
      </c>
      <c r="C3" s="220">
        <v>3</v>
      </c>
      <c r="D3" s="213"/>
      <c r="E3" s="213"/>
      <c r="F3" s="213"/>
      <c r="G3" s="213"/>
      <c r="H3" s="213"/>
      <c r="I3" s="213"/>
    </row>
    <row r="4" spans="1:9" x14ac:dyDescent="0.25">
      <c r="A4" s="338"/>
      <c r="B4" s="215" t="s">
        <v>19</v>
      </c>
      <c r="C4" s="216">
        <v>3</v>
      </c>
      <c r="D4" s="213"/>
      <c r="E4" s="213"/>
      <c r="F4" s="213"/>
      <c r="G4" s="213"/>
      <c r="H4" s="213"/>
      <c r="I4" s="213"/>
    </row>
    <row r="5" spans="1:9" x14ac:dyDescent="0.25">
      <c r="A5" s="338"/>
      <c r="B5" s="215" t="s">
        <v>42</v>
      </c>
      <c r="C5" s="216">
        <v>4</v>
      </c>
      <c r="D5" s="213"/>
      <c r="E5" s="213"/>
      <c r="F5" s="213"/>
      <c r="G5" s="213"/>
      <c r="H5" s="213"/>
      <c r="I5" s="213"/>
    </row>
    <row r="6" spans="1:9" x14ac:dyDescent="0.25">
      <c r="A6" s="338"/>
      <c r="B6" s="215" t="s">
        <v>26</v>
      </c>
      <c r="C6" s="216">
        <v>2</v>
      </c>
      <c r="D6" s="213"/>
      <c r="E6" s="213"/>
      <c r="F6" s="213"/>
      <c r="G6" s="213"/>
      <c r="H6" s="213"/>
      <c r="I6" s="213"/>
    </row>
    <row r="7" spans="1:9" x14ac:dyDescent="0.25">
      <c r="A7" s="339"/>
      <c r="B7" s="217" t="s">
        <v>37</v>
      </c>
      <c r="C7" s="221">
        <v>4</v>
      </c>
      <c r="D7" s="213"/>
      <c r="E7" s="213"/>
      <c r="F7" s="213"/>
      <c r="G7" s="213"/>
      <c r="H7" s="213"/>
      <c r="I7" s="213"/>
    </row>
    <row r="8" spans="1:9" x14ac:dyDescent="0.25">
      <c r="A8" s="213"/>
      <c r="B8" s="213"/>
      <c r="C8" s="213"/>
      <c r="D8" s="213"/>
      <c r="E8" s="213"/>
      <c r="F8" s="213"/>
      <c r="G8" s="213"/>
      <c r="H8" s="213"/>
      <c r="I8" s="213"/>
    </row>
    <row r="9" spans="1:9" x14ac:dyDescent="0.25">
      <c r="A9" s="350" t="s">
        <v>50</v>
      </c>
      <c r="B9" s="350"/>
      <c r="C9" s="350"/>
      <c r="D9" s="350"/>
      <c r="E9" s="350"/>
      <c r="F9" s="213"/>
      <c r="G9" s="213"/>
      <c r="H9" s="213"/>
      <c r="I9" s="213"/>
    </row>
    <row r="10" spans="1:9" ht="24.75" x14ac:dyDescent="0.25">
      <c r="A10" s="344" t="s">
        <v>46</v>
      </c>
      <c r="B10" s="344"/>
      <c r="C10" s="222" t="s">
        <v>52</v>
      </c>
      <c r="D10" s="223" t="s">
        <v>53</v>
      </c>
      <c r="E10" s="224" t="s">
        <v>49</v>
      </c>
      <c r="F10" s="213"/>
      <c r="G10" s="213"/>
      <c r="H10" s="213"/>
      <c r="I10" s="213"/>
    </row>
    <row r="11" spans="1:9" x14ac:dyDescent="0.25">
      <c r="A11" s="340" t="s">
        <v>6</v>
      </c>
      <c r="B11" s="219" t="s">
        <v>33</v>
      </c>
      <c r="C11" s="225">
        <v>13.649528785583126</v>
      </c>
      <c r="D11" s="226">
        <v>8.1318651965223481</v>
      </c>
      <c r="E11" s="227">
        <v>3</v>
      </c>
      <c r="F11" s="213"/>
      <c r="G11" s="213"/>
      <c r="H11" s="213"/>
      <c r="I11" s="213"/>
    </row>
    <row r="12" spans="1:9" x14ac:dyDescent="0.25">
      <c r="A12" s="338"/>
      <c r="B12" s="215" t="s">
        <v>19</v>
      </c>
      <c r="C12" s="228">
        <v>28.316810674570132</v>
      </c>
      <c r="D12" s="229">
        <v>26.697986804094878</v>
      </c>
      <c r="E12" s="230">
        <v>3</v>
      </c>
      <c r="F12" s="213"/>
      <c r="G12" s="213"/>
      <c r="H12" s="213"/>
      <c r="I12" s="213"/>
    </row>
    <row r="13" spans="1:9" x14ac:dyDescent="0.25">
      <c r="A13" s="338"/>
      <c r="B13" s="215" t="s">
        <v>42</v>
      </c>
      <c r="C13" s="228">
        <v>47.28762609572027</v>
      </c>
      <c r="D13" s="229">
        <v>56.575586024098222</v>
      </c>
      <c r="E13" s="230">
        <v>4</v>
      </c>
      <c r="F13" s="213"/>
      <c r="G13" s="213"/>
      <c r="H13" s="213"/>
      <c r="I13" s="213"/>
    </row>
    <row r="14" spans="1:9" x14ac:dyDescent="0.25">
      <c r="A14" s="338"/>
      <c r="B14" s="215" t="s">
        <v>26</v>
      </c>
      <c r="C14" s="228">
        <v>74.351542343111021</v>
      </c>
      <c r="D14" s="229">
        <v>6.7990216239952375</v>
      </c>
      <c r="E14" s="230">
        <v>2</v>
      </c>
      <c r="F14" s="213"/>
      <c r="G14" s="213"/>
      <c r="H14" s="213"/>
      <c r="I14" s="213"/>
    </row>
    <row r="15" spans="1:9" x14ac:dyDescent="0.25">
      <c r="A15" s="338"/>
      <c r="B15" s="215" t="s">
        <v>37</v>
      </c>
      <c r="C15" s="228">
        <v>43.226847076559423</v>
      </c>
      <c r="D15" s="229">
        <v>40.780111671102169</v>
      </c>
      <c r="E15" s="230">
        <v>4</v>
      </c>
      <c r="F15" s="213"/>
      <c r="G15" s="213"/>
      <c r="H15" s="213"/>
      <c r="I15" s="213"/>
    </row>
    <row r="16" spans="1:9" x14ac:dyDescent="0.25">
      <c r="A16" s="337"/>
      <c r="B16" s="231" t="s">
        <v>54</v>
      </c>
      <c r="C16" s="232">
        <v>39.791249734737541</v>
      </c>
      <c r="D16" s="233">
        <v>37.684187719617825</v>
      </c>
      <c r="E16" s="234">
        <v>16</v>
      </c>
      <c r="F16" s="213"/>
      <c r="G16" s="213"/>
      <c r="H16" s="213"/>
      <c r="I16" s="213"/>
    </row>
    <row r="17" spans="1:9" x14ac:dyDescent="0.25">
      <c r="A17" s="337" t="s">
        <v>9</v>
      </c>
      <c r="B17" s="215" t="s">
        <v>33</v>
      </c>
      <c r="C17" s="228">
        <v>13.906401711019585</v>
      </c>
      <c r="D17" s="229">
        <v>10.24947079341672</v>
      </c>
      <c r="E17" s="230">
        <v>3</v>
      </c>
      <c r="F17" s="213"/>
      <c r="G17" s="213"/>
      <c r="H17" s="213"/>
      <c r="I17" s="213"/>
    </row>
    <row r="18" spans="1:9" x14ac:dyDescent="0.25">
      <c r="A18" s="338"/>
      <c r="B18" s="215" t="s">
        <v>19</v>
      </c>
      <c r="C18" s="228">
        <v>30.575422392503757</v>
      </c>
      <c r="D18" s="229">
        <v>8.2308687861734011</v>
      </c>
      <c r="E18" s="230">
        <v>3</v>
      </c>
      <c r="F18" s="213"/>
      <c r="G18" s="213"/>
      <c r="H18" s="213"/>
      <c r="I18" s="213"/>
    </row>
    <row r="19" spans="1:9" x14ac:dyDescent="0.25">
      <c r="A19" s="338"/>
      <c r="B19" s="215" t="s">
        <v>42</v>
      </c>
      <c r="C19" s="228">
        <v>42.575438614930022</v>
      </c>
      <c r="D19" s="229">
        <v>42.063475451936945</v>
      </c>
      <c r="E19" s="230">
        <v>4</v>
      </c>
      <c r="F19" s="213"/>
      <c r="G19" s="213"/>
      <c r="H19" s="213"/>
      <c r="I19" s="213"/>
    </row>
    <row r="20" spans="1:9" x14ac:dyDescent="0.25">
      <c r="A20" s="338"/>
      <c r="B20" s="215" t="s">
        <v>26</v>
      </c>
      <c r="C20" s="228">
        <v>59.460241790896475</v>
      </c>
      <c r="D20" s="229">
        <v>5.7133590117337558</v>
      </c>
      <c r="E20" s="230">
        <v>2</v>
      </c>
      <c r="F20" s="213"/>
      <c r="G20" s="213"/>
      <c r="H20" s="213"/>
      <c r="I20" s="213"/>
    </row>
    <row r="21" spans="1:9" x14ac:dyDescent="0.25">
      <c r="A21" s="338"/>
      <c r="B21" s="215" t="s">
        <v>37</v>
      </c>
      <c r="C21" s="228">
        <v>33.772206552461775</v>
      </c>
      <c r="D21" s="229">
        <v>27.584786191949163</v>
      </c>
      <c r="E21" s="230">
        <v>4</v>
      </c>
      <c r="F21" s="213"/>
      <c r="G21" s="213"/>
      <c r="H21" s="213"/>
      <c r="I21" s="213"/>
    </row>
    <row r="22" spans="1:9" x14ac:dyDescent="0.25">
      <c r="A22" s="337"/>
      <c r="B22" s="231" t="s">
        <v>54</v>
      </c>
      <c r="C22" s="232">
        <v>34.859783535120641</v>
      </c>
      <c r="D22" s="233">
        <v>26.825896650929995</v>
      </c>
      <c r="E22" s="234">
        <v>16</v>
      </c>
      <c r="F22" s="213"/>
      <c r="G22" s="213"/>
      <c r="H22" s="213"/>
      <c r="I22" s="213"/>
    </row>
    <row r="23" spans="1:9" x14ac:dyDescent="0.25">
      <c r="A23" s="337" t="s">
        <v>12</v>
      </c>
      <c r="B23" s="215" t="s">
        <v>33</v>
      </c>
      <c r="C23" s="228">
        <v>1.784163885183939</v>
      </c>
      <c r="D23" s="229">
        <v>1.0168135657409538</v>
      </c>
      <c r="E23" s="230">
        <v>3</v>
      </c>
      <c r="F23" s="213"/>
      <c r="G23" s="213"/>
      <c r="H23" s="213"/>
      <c r="I23" s="213"/>
    </row>
    <row r="24" spans="1:9" x14ac:dyDescent="0.25">
      <c r="A24" s="338"/>
      <c r="B24" s="215" t="s">
        <v>19</v>
      </c>
      <c r="C24" s="228">
        <v>4.5304136429901583</v>
      </c>
      <c r="D24" s="229">
        <v>2.8802745593780998</v>
      </c>
      <c r="E24" s="230">
        <v>3</v>
      </c>
      <c r="F24" s="213"/>
      <c r="G24" s="213"/>
      <c r="H24" s="213"/>
      <c r="I24" s="213"/>
    </row>
    <row r="25" spans="1:9" x14ac:dyDescent="0.25">
      <c r="A25" s="338"/>
      <c r="B25" s="215" t="s">
        <v>42</v>
      </c>
      <c r="C25" s="228">
        <v>6.7303738248446532</v>
      </c>
      <c r="D25" s="229">
        <v>7.1172384420818817</v>
      </c>
      <c r="E25" s="230">
        <v>4</v>
      </c>
      <c r="F25" s="213"/>
      <c r="G25" s="213"/>
      <c r="H25" s="213"/>
      <c r="I25" s="213"/>
    </row>
    <row r="26" spans="1:9" x14ac:dyDescent="0.25">
      <c r="A26" s="338"/>
      <c r="B26" s="215" t="s">
        <v>26</v>
      </c>
      <c r="C26" s="228">
        <v>11.283324712906065</v>
      </c>
      <c r="D26" s="229">
        <v>2.994683604280064</v>
      </c>
      <c r="E26" s="230">
        <v>2</v>
      </c>
      <c r="F26" s="213"/>
      <c r="G26" s="213"/>
      <c r="H26" s="213"/>
      <c r="I26" s="213"/>
    </row>
    <row r="27" spans="1:9" x14ac:dyDescent="0.25">
      <c r="A27" s="338"/>
      <c r="B27" s="215" t="s">
        <v>37</v>
      </c>
      <c r="C27" s="228">
        <v>5.7344101304044948</v>
      </c>
      <c r="D27" s="229">
        <v>4.9558486945616425</v>
      </c>
      <c r="E27" s="230">
        <v>4</v>
      </c>
      <c r="F27" s="213"/>
      <c r="G27" s="213"/>
      <c r="H27" s="213"/>
      <c r="I27" s="213"/>
    </row>
    <row r="28" spans="1:9" x14ac:dyDescent="0.25">
      <c r="A28" s="337"/>
      <c r="B28" s="231" t="s">
        <v>54</v>
      </c>
      <c r="C28" s="232">
        <v>5.7105948644581872</v>
      </c>
      <c r="D28" s="233">
        <v>4.9663953094966509</v>
      </c>
      <c r="E28" s="234">
        <v>16</v>
      </c>
      <c r="F28" s="213"/>
      <c r="G28" s="213"/>
      <c r="H28" s="213"/>
      <c r="I28" s="213"/>
    </row>
    <row r="29" spans="1:9" x14ac:dyDescent="0.25">
      <c r="A29" s="337" t="s">
        <v>15</v>
      </c>
      <c r="B29" s="215" t="s">
        <v>33</v>
      </c>
      <c r="C29" s="228">
        <v>22.567324512293361</v>
      </c>
      <c r="D29" s="229">
        <v>13.93397351913891</v>
      </c>
      <c r="E29" s="230">
        <v>3</v>
      </c>
      <c r="F29" s="213"/>
      <c r="G29" s="213"/>
      <c r="H29" s="213"/>
      <c r="I29" s="213"/>
    </row>
    <row r="30" spans="1:9" x14ac:dyDescent="0.25">
      <c r="A30" s="338"/>
      <c r="B30" s="215" t="s">
        <v>19</v>
      </c>
      <c r="C30" s="228">
        <v>46.847804154370735</v>
      </c>
      <c r="D30" s="229">
        <v>28.156708005256295</v>
      </c>
      <c r="E30" s="230">
        <v>3</v>
      </c>
      <c r="F30" s="213"/>
      <c r="G30" s="213"/>
      <c r="H30" s="213"/>
      <c r="I30" s="213"/>
    </row>
    <row r="31" spans="1:9" x14ac:dyDescent="0.25">
      <c r="A31" s="338"/>
      <c r="B31" s="215" t="s">
        <v>42</v>
      </c>
      <c r="C31" s="228">
        <v>71.357657443241436</v>
      </c>
      <c r="D31" s="229">
        <v>64.6293141319521</v>
      </c>
      <c r="E31" s="230">
        <v>4</v>
      </c>
      <c r="F31" s="213"/>
      <c r="G31" s="213"/>
      <c r="H31" s="213"/>
      <c r="I31" s="213"/>
    </row>
    <row r="32" spans="1:9" x14ac:dyDescent="0.25">
      <c r="A32" s="338"/>
      <c r="B32" s="215" t="s">
        <v>26</v>
      </c>
      <c r="C32" s="228">
        <v>113.62779405994368</v>
      </c>
      <c r="D32" s="229">
        <v>8.0546253298180766</v>
      </c>
      <c r="E32" s="230">
        <v>2</v>
      </c>
      <c r="F32" s="213"/>
      <c r="G32" s="213"/>
      <c r="H32" s="213"/>
      <c r="I32" s="213"/>
    </row>
    <row r="33" spans="1:9" x14ac:dyDescent="0.25">
      <c r="A33" s="338"/>
      <c r="B33" s="215" t="s">
        <v>37</v>
      </c>
      <c r="C33" s="228">
        <v>62.893658521420861</v>
      </c>
      <c r="D33" s="229">
        <v>55.20198048889042</v>
      </c>
      <c r="E33" s="230">
        <v>4</v>
      </c>
      <c r="F33" s="213"/>
      <c r="G33" s="213"/>
      <c r="H33" s="213"/>
      <c r="I33" s="213"/>
    </row>
    <row r="34" spans="1:9" x14ac:dyDescent="0.25">
      <c r="A34" s="339"/>
      <c r="B34" s="217" t="s">
        <v>54</v>
      </c>
      <c r="C34" s="235">
        <v>60.781639873658051</v>
      </c>
      <c r="D34" s="236">
        <v>48.114827553243359</v>
      </c>
      <c r="E34" s="237">
        <v>16</v>
      </c>
      <c r="F34" s="213"/>
      <c r="G34" s="213"/>
      <c r="H34" s="213"/>
      <c r="I34" s="213"/>
    </row>
    <row r="35" spans="1:9" x14ac:dyDescent="0.25">
      <c r="A35" s="213"/>
      <c r="B35" s="213"/>
      <c r="C35" s="213"/>
      <c r="D35" s="213"/>
      <c r="E35" s="213"/>
      <c r="F35" s="213"/>
      <c r="G35" s="213"/>
      <c r="H35" s="213"/>
      <c r="I35" s="213"/>
    </row>
    <row r="36" spans="1:9" x14ac:dyDescent="0.25">
      <c r="A36" s="350" t="s">
        <v>137</v>
      </c>
      <c r="B36" s="350"/>
      <c r="C36" s="350"/>
      <c r="D36" s="350"/>
      <c r="E36" s="350"/>
      <c r="F36" s="350"/>
      <c r="G36" s="350"/>
      <c r="H36" s="213"/>
      <c r="I36" s="213"/>
    </row>
    <row r="37" spans="1:9" ht="24.75" x14ac:dyDescent="0.25">
      <c r="A37" s="344" t="s">
        <v>113</v>
      </c>
      <c r="B37" s="344"/>
      <c r="C37" s="222" t="s">
        <v>114</v>
      </c>
      <c r="D37" s="223" t="s">
        <v>71</v>
      </c>
      <c r="E37" s="223" t="s">
        <v>115</v>
      </c>
      <c r="F37" s="223" t="s">
        <v>116</v>
      </c>
      <c r="G37" s="224" t="s">
        <v>58</v>
      </c>
      <c r="H37" s="213"/>
      <c r="I37" s="213"/>
    </row>
    <row r="38" spans="1:9" x14ac:dyDescent="0.25">
      <c r="A38" s="340" t="s">
        <v>73</v>
      </c>
      <c r="B38" s="219" t="s">
        <v>117</v>
      </c>
      <c r="C38" s="238">
        <v>0.86477266825898602</v>
      </c>
      <c r="D38" s="239" t="s">
        <v>138</v>
      </c>
      <c r="E38" s="240">
        <v>4</v>
      </c>
      <c r="F38" s="240">
        <v>8</v>
      </c>
      <c r="G38" s="241">
        <v>1.4910912395385404E-3</v>
      </c>
      <c r="H38" s="213"/>
      <c r="I38" s="213"/>
    </row>
    <row r="39" spans="1:9" x14ac:dyDescent="0.25">
      <c r="A39" s="338"/>
      <c r="B39" s="215" t="s">
        <v>118</v>
      </c>
      <c r="C39" s="242">
        <v>0.13522733174101401</v>
      </c>
      <c r="D39" s="243" t="s">
        <v>138</v>
      </c>
      <c r="E39" s="244">
        <v>4</v>
      </c>
      <c r="F39" s="244">
        <v>8</v>
      </c>
      <c r="G39" s="245">
        <v>1.4910912395385378E-3</v>
      </c>
      <c r="H39" s="213"/>
      <c r="I39" s="213"/>
    </row>
    <row r="40" spans="1:9" x14ac:dyDescent="0.25">
      <c r="A40" s="338"/>
      <c r="B40" s="215" t="s">
        <v>119</v>
      </c>
      <c r="C40" s="242">
        <v>6.3949547560044273</v>
      </c>
      <c r="D40" s="243" t="s">
        <v>138</v>
      </c>
      <c r="E40" s="244">
        <v>4</v>
      </c>
      <c r="F40" s="244">
        <v>8</v>
      </c>
      <c r="G40" s="245">
        <v>1.4910912395385378E-3</v>
      </c>
      <c r="H40" s="213"/>
      <c r="I40" s="213"/>
    </row>
    <row r="41" spans="1:9" ht="24" x14ac:dyDescent="0.25">
      <c r="A41" s="337"/>
      <c r="B41" s="231" t="s">
        <v>120</v>
      </c>
      <c r="C41" s="246">
        <v>6.3949547560044273</v>
      </c>
      <c r="D41" s="247" t="s">
        <v>138</v>
      </c>
      <c r="E41" s="248">
        <v>4</v>
      </c>
      <c r="F41" s="248">
        <v>8</v>
      </c>
      <c r="G41" s="249">
        <v>1.4910912395385378E-3</v>
      </c>
      <c r="H41" s="213"/>
      <c r="I41" s="213"/>
    </row>
    <row r="42" spans="1:9" x14ac:dyDescent="0.25">
      <c r="A42" s="337" t="s">
        <v>74</v>
      </c>
      <c r="B42" s="215" t="s">
        <v>117</v>
      </c>
      <c r="C42" s="242">
        <v>0.87073341649264413</v>
      </c>
      <c r="D42" s="244">
        <v>0.76520067289087923</v>
      </c>
      <c r="E42" s="244">
        <v>16</v>
      </c>
      <c r="F42" s="244">
        <v>44</v>
      </c>
      <c r="G42" s="245">
        <v>0.7135793707884015</v>
      </c>
      <c r="H42" s="213"/>
      <c r="I42" s="213"/>
    </row>
    <row r="43" spans="1:9" x14ac:dyDescent="0.25">
      <c r="A43" s="338"/>
      <c r="B43" s="215" t="s">
        <v>118</v>
      </c>
      <c r="C43" s="242">
        <v>0.29223788833561221</v>
      </c>
      <c r="D43" s="244">
        <v>0.77713376459574524</v>
      </c>
      <c r="E43" s="244">
        <v>16</v>
      </c>
      <c r="F43" s="244">
        <v>25.078029864690883</v>
      </c>
      <c r="G43" s="245">
        <v>0.6953523019906962</v>
      </c>
      <c r="H43" s="213"/>
      <c r="I43" s="213"/>
    </row>
    <row r="44" spans="1:9" x14ac:dyDescent="0.25">
      <c r="A44" s="338"/>
      <c r="B44" s="215" t="s">
        <v>119</v>
      </c>
      <c r="C44" s="242">
        <v>1.8824888867147715</v>
      </c>
      <c r="D44" s="244">
        <v>0.76476111022787596</v>
      </c>
      <c r="E44" s="244">
        <v>16</v>
      </c>
      <c r="F44" s="244">
        <v>26</v>
      </c>
      <c r="G44" s="245">
        <v>0.70771357122064571</v>
      </c>
      <c r="H44" s="213"/>
      <c r="I44" s="213"/>
    </row>
    <row r="45" spans="1:9" ht="24" x14ac:dyDescent="0.25">
      <c r="A45" s="339"/>
      <c r="B45" s="217" t="s">
        <v>120</v>
      </c>
      <c r="C45" s="250">
        <v>1.5549164879940955</v>
      </c>
      <c r="D45" s="251" t="s">
        <v>139</v>
      </c>
      <c r="E45" s="252">
        <v>4</v>
      </c>
      <c r="F45" s="252">
        <v>11</v>
      </c>
      <c r="G45" s="253">
        <v>2.4983109338700099E-2</v>
      </c>
      <c r="H45" s="213"/>
      <c r="I45" s="213"/>
    </row>
    <row r="46" spans="1:9" x14ac:dyDescent="0.25">
      <c r="A46" s="336" t="s">
        <v>121</v>
      </c>
      <c r="B46" s="336"/>
      <c r="C46" s="336"/>
      <c r="D46" s="336"/>
      <c r="E46" s="336"/>
      <c r="F46" s="336"/>
      <c r="G46" s="336"/>
      <c r="H46" s="213"/>
      <c r="I46" s="213"/>
    </row>
    <row r="47" spans="1:9" x14ac:dyDescent="0.25">
      <c r="A47" s="336" t="s">
        <v>122</v>
      </c>
      <c r="B47" s="336"/>
      <c r="C47" s="336"/>
      <c r="D47" s="336"/>
      <c r="E47" s="336"/>
      <c r="F47" s="336"/>
      <c r="G47" s="336"/>
      <c r="H47" s="213"/>
      <c r="I47" s="213"/>
    </row>
    <row r="48" spans="1:9" x14ac:dyDescent="0.25">
      <c r="A48" s="336" t="s">
        <v>123</v>
      </c>
      <c r="B48" s="336"/>
      <c r="C48" s="336"/>
      <c r="D48" s="336"/>
      <c r="E48" s="336"/>
      <c r="F48" s="336"/>
      <c r="G48" s="336"/>
      <c r="H48" s="213"/>
      <c r="I48" s="213"/>
    </row>
    <row r="49" spans="1:9" x14ac:dyDescent="0.25">
      <c r="A49" s="213"/>
      <c r="B49" s="213"/>
      <c r="C49" s="213"/>
      <c r="D49" s="213"/>
      <c r="E49" s="213"/>
      <c r="F49" s="213"/>
      <c r="G49" s="213"/>
      <c r="H49" s="213"/>
      <c r="I49" s="213"/>
    </row>
    <row r="50" spans="1:9" x14ac:dyDescent="0.25">
      <c r="A50" s="350" t="s">
        <v>140</v>
      </c>
      <c r="B50" s="350"/>
      <c r="C50" s="350"/>
      <c r="D50" s="350"/>
      <c r="E50" s="350"/>
      <c r="F50" s="350"/>
      <c r="G50" s="213"/>
      <c r="H50" s="213"/>
      <c r="I50" s="213"/>
    </row>
    <row r="51" spans="1:9" x14ac:dyDescent="0.25">
      <c r="A51" s="344" t="s">
        <v>47</v>
      </c>
      <c r="B51" s="344"/>
      <c r="C51" s="222" t="s">
        <v>55</v>
      </c>
      <c r="D51" s="223" t="s">
        <v>56</v>
      </c>
      <c r="E51" s="223" t="s">
        <v>57</v>
      </c>
      <c r="F51" s="224" t="s">
        <v>58</v>
      </c>
      <c r="G51" s="213"/>
      <c r="H51" s="213"/>
      <c r="I51" s="213"/>
    </row>
    <row r="52" spans="1:9" x14ac:dyDescent="0.25">
      <c r="A52" s="340" t="s">
        <v>6</v>
      </c>
      <c r="B52" s="219" t="s">
        <v>59</v>
      </c>
      <c r="C52" s="238">
        <v>2.7362406622204074</v>
      </c>
      <c r="D52" s="254">
        <v>4</v>
      </c>
      <c r="E52" s="254">
        <v>11</v>
      </c>
      <c r="F52" s="241">
        <v>8.3859043055810559E-2</v>
      </c>
      <c r="G52" s="213"/>
      <c r="H52" s="213"/>
      <c r="I52" s="213"/>
    </row>
    <row r="53" spans="1:9" ht="24" x14ac:dyDescent="0.25">
      <c r="A53" s="338"/>
      <c r="B53" s="215" t="s">
        <v>60</v>
      </c>
      <c r="C53" s="242">
        <v>1.557879026005742</v>
      </c>
      <c r="D53" s="255">
        <v>4</v>
      </c>
      <c r="E53" s="255">
        <v>11</v>
      </c>
      <c r="F53" s="245">
        <v>0.2531659230511783</v>
      </c>
      <c r="G53" s="213"/>
      <c r="H53" s="213"/>
      <c r="I53" s="213"/>
    </row>
    <row r="54" spans="1:9" ht="36" x14ac:dyDescent="0.25">
      <c r="A54" s="338"/>
      <c r="B54" s="215" t="s">
        <v>61</v>
      </c>
      <c r="C54" s="242">
        <v>1.557879026005742</v>
      </c>
      <c r="D54" s="255">
        <v>4</v>
      </c>
      <c r="E54" s="244">
        <v>3.7633634474870186</v>
      </c>
      <c r="F54" s="245">
        <v>0.34584572939622543</v>
      </c>
      <c r="G54" s="213"/>
      <c r="H54" s="213"/>
      <c r="I54" s="213"/>
    </row>
    <row r="55" spans="1:9" ht="24" x14ac:dyDescent="0.25">
      <c r="A55" s="337"/>
      <c r="B55" s="231" t="s">
        <v>62</v>
      </c>
      <c r="C55" s="246">
        <v>2.3843458256445969</v>
      </c>
      <c r="D55" s="256">
        <v>4</v>
      </c>
      <c r="E55" s="256">
        <v>11</v>
      </c>
      <c r="F55" s="249">
        <v>0.11465624763285899</v>
      </c>
      <c r="G55" s="213"/>
      <c r="H55" s="213"/>
      <c r="I55" s="213"/>
    </row>
    <row r="56" spans="1:9" x14ac:dyDescent="0.25">
      <c r="A56" s="337" t="s">
        <v>9</v>
      </c>
      <c r="B56" s="215" t="s">
        <v>59</v>
      </c>
      <c r="C56" s="242">
        <v>2.5689495220950858</v>
      </c>
      <c r="D56" s="255">
        <v>4</v>
      </c>
      <c r="E56" s="255">
        <v>11</v>
      </c>
      <c r="F56" s="245">
        <v>9.7127107024076009E-2</v>
      </c>
      <c r="G56" s="213"/>
      <c r="H56" s="213"/>
      <c r="I56" s="213"/>
    </row>
    <row r="57" spans="1:9" ht="24" x14ac:dyDescent="0.25">
      <c r="A57" s="338"/>
      <c r="B57" s="215" t="s">
        <v>60</v>
      </c>
      <c r="C57" s="242">
        <v>1.6030867196281178</v>
      </c>
      <c r="D57" s="255">
        <v>4</v>
      </c>
      <c r="E57" s="255">
        <v>11</v>
      </c>
      <c r="F57" s="245">
        <v>0.24195528753652179</v>
      </c>
      <c r="G57" s="213"/>
      <c r="H57" s="213"/>
      <c r="I57" s="213"/>
    </row>
    <row r="58" spans="1:9" ht="36" x14ac:dyDescent="0.25">
      <c r="A58" s="338"/>
      <c r="B58" s="215" t="s">
        <v>61</v>
      </c>
      <c r="C58" s="242">
        <v>1.6030867196281178</v>
      </c>
      <c r="D58" s="255">
        <v>4</v>
      </c>
      <c r="E58" s="244">
        <v>3.5364558760051437</v>
      </c>
      <c r="F58" s="245">
        <v>0.34360310875431083</v>
      </c>
      <c r="G58" s="213"/>
      <c r="H58" s="213"/>
      <c r="I58" s="213"/>
    </row>
    <row r="59" spans="1:9" ht="24" x14ac:dyDescent="0.25">
      <c r="A59" s="337"/>
      <c r="B59" s="231" t="s">
        <v>62</v>
      </c>
      <c r="C59" s="246">
        <v>2.29748411205756</v>
      </c>
      <c r="D59" s="256">
        <v>4</v>
      </c>
      <c r="E59" s="256">
        <v>11</v>
      </c>
      <c r="F59" s="249">
        <v>0.12414076076227046</v>
      </c>
      <c r="G59" s="213"/>
      <c r="H59" s="213"/>
      <c r="I59" s="213"/>
    </row>
    <row r="60" spans="1:9" x14ac:dyDescent="0.25">
      <c r="A60" s="337" t="s">
        <v>12</v>
      </c>
      <c r="B60" s="215" t="s">
        <v>59</v>
      </c>
      <c r="C60" s="242">
        <v>1.6187061422335127</v>
      </c>
      <c r="D60" s="255">
        <v>4</v>
      </c>
      <c r="E60" s="255">
        <v>11</v>
      </c>
      <c r="F60" s="245">
        <v>0.23820965183784085</v>
      </c>
      <c r="G60" s="213"/>
      <c r="H60" s="213"/>
      <c r="I60" s="213"/>
    </row>
    <row r="61" spans="1:9" ht="24" x14ac:dyDescent="0.25">
      <c r="A61" s="338"/>
      <c r="B61" s="215" t="s">
        <v>60</v>
      </c>
      <c r="C61" s="242">
        <v>1.0315687136980343</v>
      </c>
      <c r="D61" s="255">
        <v>4</v>
      </c>
      <c r="E61" s="255">
        <v>11</v>
      </c>
      <c r="F61" s="245">
        <v>0.43364306545594089</v>
      </c>
      <c r="G61" s="213"/>
      <c r="H61" s="213"/>
      <c r="I61" s="213"/>
    </row>
    <row r="62" spans="1:9" ht="36" x14ac:dyDescent="0.25">
      <c r="A62" s="338"/>
      <c r="B62" s="215" t="s">
        <v>61</v>
      </c>
      <c r="C62" s="242">
        <v>1.0315687136980343</v>
      </c>
      <c r="D62" s="255">
        <v>4</v>
      </c>
      <c r="E62" s="244">
        <v>5.0723271615732877</v>
      </c>
      <c r="F62" s="245">
        <v>0.47239356478455385</v>
      </c>
      <c r="G62" s="213"/>
      <c r="H62" s="213"/>
      <c r="I62" s="213"/>
    </row>
    <row r="63" spans="1:9" ht="24" x14ac:dyDescent="0.25">
      <c r="A63" s="337"/>
      <c r="B63" s="231" t="s">
        <v>62</v>
      </c>
      <c r="C63" s="246">
        <v>1.4530135865338447</v>
      </c>
      <c r="D63" s="256">
        <v>4</v>
      </c>
      <c r="E63" s="256">
        <v>11</v>
      </c>
      <c r="F63" s="249">
        <v>0.2814179524943336</v>
      </c>
      <c r="G63" s="213"/>
      <c r="H63" s="213"/>
      <c r="I63" s="213"/>
    </row>
    <row r="64" spans="1:9" x14ac:dyDescent="0.25">
      <c r="A64" s="337" t="s">
        <v>15</v>
      </c>
      <c r="B64" s="215" t="s">
        <v>59</v>
      </c>
      <c r="C64" s="242">
        <v>2.7625884307210544</v>
      </c>
      <c r="D64" s="255">
        <v>4</v>
      </c>
      <c r="E64" s="255">
        <v>11</v>
      </c>
      <c r="F64" s="245">
        <v>8.1965694778892761E-2</v>
      </c>
      <c r="G64" s="213"/>
      <c r="H64" s="213"/>
      <c r="I64" s="213"/>
    </row>
    <row r="65" spans="1:9" ht="24" x14ac:dyDescent="0.25">
      <c r="A65" s="338"/>
      <c r="B65" s="215" t="s">
        <v>60</v>
      </c>
      <c r="C65" s="242">
        <v>1.8536948720943556</v>
      </c>
      <c r="D65" s="255">
        <v>4</v>
      </c>
      <c r="E65" s="255">
        <v>11</v>
      </c>
      <c r="F65" s="245">
        <v>0.18896014854293991</v>
      </c>
      <c r="G65" s="213"/>
      <c r="H65" s="213"/>
      <c r="I65" s="213"/>
    </row>
    <row r="66" spans="1:9" ht="36" x14ac:dyDescent="0.25">
      <c r="A66" s="338"/>
      <c r="B66" s="215" t="s">
        <v>61</v>
      </c>
      <c r="C66" s="242">
        <v>1.8536948720943556</v>
      </c>
      <c r="D66" s="255">
        <v>4</v>
      </c>
      <c r="E66" s="244">
        <v>3.7280483237825033</v>
      </c>
      <c r="F66" s="245">
        <v>0.29103960590240413</v>
      </c>
      <c r="G66" s="213"/>
      <c r="H66" s="213"/>
      <c r="I66" s="213"/>
    </row>
    <row r="67" spans="1:9" ht="24" x14ac:dyDescent="0.25">
      <c r="A67" s="339"/>
      <c r="B67" s="217" t="s">
        <v>62</v>
      </c>
      <c r="C67" s="250">
        <v>2.5447475974882297</v>
      </c>
      <c r="D67" s="257">
        <v>4</v>
      </c>
      <c r="E67" s="257">
        <v>11</v>
      </c>
      <c r="F67" s="253">
        <v>9.9240098956513811E-2</v>
      </c>
      <c r="G67" s="213"/>
      <c r="H67" s="213"/>
      <c r="I67" s="213"/>
    </row>
    <row r="68" spans="1:9" x14ac:dyDescent="0.25">
      <c r="A68" s="336" t="s">
        <v>63</v>
      </c>
      <c r="B68" s="336"/>
      <c r="C68" s="336"/>
      <c r="D68" s="336"/>
      <c r="E68" s="336"/>
      <c r="F68" s="336"/>
      <c r="G68" s="213"/>
      <c r="H68" s="213"/>
      <c r="I68" s="213"/>
    </row>
    <row r="69" spans="1:9" x14ac:dyDescent="0.25">
      <c r="A69" s="336" t="s">
        <v>121</v>
      </c>
      <c r="B69" s="336"/>
      <c r="C69" s="336"/>
      <c r="D69" s="336"/>
      <c r="E69" s="336"/>
      <c r="F69" s="336"/>
      <c r="G69" s="213"/>
      <c r="H69" s="213"/>
      <c r="I69" s="213"/>
    </row>
    <row r="70" spans="1:9" x14ac:dyDescent="0.25">
      <c r="A70" s="213"/>
      <c r="B70" s="213"/>
      <c r="C70" s="213"/>
      <c r="D70" s="213"/>
      <c r="E70" s="213"/>
      <c r="F70" s="213"/>
      <c r="G70" s="213"/>
      <c r="H70" s="213"/>
      <c r="I70" s="213"/>
    </row>
    <row r="71" spans="1:9" x14ac:dyDescent="0.25">
      <c r="A71" s="350" t="s">
        <v>66</v>
      </c>
      <c r="B71" s="350"/>
      <c r="C71" s="350"/>
      <c r="D71" s="350"/>
      <c r="E71" s="350"/>
      <c r="F71" s="350"/>
      <c r="G71" s="350"/>
      <c r="H71" s="213"/>
      <c r="I71" s="213"/>
    </row>
    <row r="72" spans="1:9" x14ac:dyDescent="0.25">
      <c r="A72" s="344" t="s">
        <v>67</v>
      </c>
      <c r="B72" s="344"/>
      <c r="C72" s="222" t="s">
        <v>68</v>
      </c>
      <c r="D72" s="223" t="s">
        <v>69</v>
      </c>
      <c r="E72" s="223" t="s">
        <v>70</v>
      </c>
      <c r="F72" s="223" t="s">
        <v>71</v>
      </c>
      <c r="G72" s="224" t="s">
        <v>58</v>
      </c>
      <c r="H72" s="213"/>
      <c r="I72" s="213"/>
    </row>
    <row r="73" spans="1:9" x14ac:dyDescent="0.25">
      <c r="A73" s="340" t="s">
        <v>72</v>
      </c>
      <c r="B73" s="219" t="s">
        <v>6</v>
      </c>
      <c r="C73" s="258" t="s">
        <v>98</v>
      </c>
      <c r="D73" s="254">
        <v>4</v>
      </c>
      <c r="E73" s="240">
        <v>1276.4951446755463</v>
      </c>
      <c r="F73" s="240">
        <v>0.86699735790691557</v>
      </c>
      <c r="G73" s="241">
        <v>0.513564085379835</v>
      </c>
      <c r="H73" s="213"/>
      <c r="I73" s="213"/>
    </row>
    <row r="74" spans="1:9" x14ac:dyDescent="0.25">
      <c r="A74" s="338"/>
      <c r="B74" s="215" t="s">
        <v>9</v>
      </c>
      <c r="C74" s="259" t="s">
        <v>141</v>
      </c>
      <c r="D74" s="255">
        <v>4</v>
      </c>
      <c r="E74" s="244">
        <v>706.35540040108299</v>
      </c>
      <c r="F74" s="244">
        <v>0.97501572005341286</v>
      </c>
      <c r="G74" s="245">
        <v>0.45967026271145139</v>
      </c>
      <c r="H74" s="213"/>
      <c r="I74" s="213"/>
    </row>
    <row r="75" spans="1:9" x14ac:dyDescent="0.25">
      <c r="A75" s="338"/>
      <c r="B75" s="215" t="s">
        <v>12</v>
      </c>
      <c r="C75" s="259" t="s">
        <v>142</v>
      </c>
      <c r="D75" s="255">
        <v>4</v>
      </c>
      <c r="E75" s="244">
        <v>29.175441239712683</v>
      </c>
      <c r="F75" s="244">
        <v>1.2671227892971728</v>
      </c>
      <c r="G75" s="245">
        <v>0.34019897600334914</v>
      </c>
      <c r="H75" s="213"/>
      <c r="I75" s="213"/>
    </row>
    <row r="76" spans="1:9" x14ac:dyDescent="0.25">
      <c r="A76" s="337"/>
      <c r="B76" s="231" t="s">
        <v>15</v>
      </c>
      <c r="C76" s="260" t="s">
        <v>143</v>
      </c>
      <c r="D76" s="256">
        <v>4</v>
      </c>
      <c r="E76" s="248">
        <v>2753.5350338334147</v>
      </c>
      <c r="F76" s="248">
        <v>1.2773970944134152</v>
      </c>
      <c r="G76" s="249">
        <v>0.33663109715860623</v>
      </c>
      <c r="H76" s="213"/>
      <c r="I76" s="213"/>
    </row>
    <row r="77" spans="1:9" x14ac:dyDescent="0.25">
      <c r="A77" s="337" t="s">
        <v>73</v>
      </c>
      <c r="B77" s="215" t="s">
        <v>6</v>
      </c>
      <c r="C77" s="242">
        <v>25667.773838837646</v>
      </c>
      <c r="D77" s="255">
        <v>1</v>
      </c>
      <c r="E77" s="244">
        <v>25667.773838837646</v>
      </c>
      <c r="F77" s="244">
        <v>17.433589304627461</v>
      </c>
      <c r="G77" s="245">
        <v>1.5486492856119595E-3</v>
      </c>
      <c r="H77" s="213"/>
      <c r="I77" s="213"/>
    </row>
    <row r="78" spans="1:9" x14ac:dyDescent="0.25">
      <c r="A78" s="338"/>
      <c r="B78" s="215" t="s">
        <v>9</v>
      </c>
      <c r="C78" s="242">
        <v>19502.627948850906</v>
      </c>
      <c r="D78" s="255">
        <v>1</v>
      </c>
      <c r="E78" s="244">
        <v>19502.627948850906</v>
      </c>
      <c r="F78" s="244">
        <v>26.920398459026952</v>
      </c>
      <c r="G78" s="245">
        <v>2.997792516256626E-4</v>
      </c>
      <c r="H78" s="213"/>
      <c r="I78" s="213"/>
    </row>
    <row r="79" spans="1:9" x14ac:dyDescent="0.25">
      <c r="A79" s="338"/>
      <c r="B79" s="215" t="s">
        <v>12</v>
      </c>
      <c r="C79" s="242">
        <v>542.25906080338098</v>
      </c>
      <c r="D79" s="255">
        <v>1</v>
      </c>
      <c r="E79" s="244">
        <v>542.25906080338098</v>
      </c>
      <c r="F79" s="244">
        <v>23.550931346723718</v>
      </c>
      <c r="G79" s="245">
        <v>5.0837596288954526E-4</v>
      </c>
      <c r="H79" s="213"/>
      <c r="I79" s="213"/>
    </row>
    <row r="80" spans="1:9" x14ac:dyDescent="0.25">
      <c r="A80" s="337"/>
      <c r="B80" s="231" t="s">
        <v>15</v>
      </c>
      <c r="C80" s="246">
        <v>60405.380344003599</v>
      </c>
      <c r="D80" s="256">
        <v>1</v>
      </c>
      <c r="E80" s="248">
        <v>60405.380344003599</v>
      </c>
      <c r="F80" s="248">
        <v>28.022762154925104</v>
      </c>
      <c r="G80" s="249">
        <v>2.5488167114746826E-4</v>
      </c>
      <c r="H80" s="213"/>
      <c r="I80" s="213"/>
    </row>
    <row r="81" spans="1:9" x14ac:dyDescent="0.25">
      <c r="A81" s="337" t="s">
        <v>74</v>
      </c>
      <c r="B81" s="215" t="s">
        <v>6</v>
      </c>
      <c r="C81" s="242">
        <v>5105.9805787021851</v>
      </c>
      <c r="D81" s="255">
        <v>4</v>
      </c>
      <c r="E81" s="244">
        <v>1276.4951446755463</v>
      </c>
      <c r="F81" s="244">
        <v>0.86699735790691557</v>
      </c>
      <c r="G81" s="245">
        <v>0.513564085379835</v>
      </c>
      <c r="H81" s="213"/>
      <c r="I81" s="213"/>
    </row>
    <row r="82" spans="1:9" x14ac:dyDescent="0.25">
      <c r="A82" s="338"/>
      <c r="B82" s="215" t="s">
        <v>9</v>
      </c>
      <c r="C82" s="242">
        <v>2825.4216016043301</v>
      </c>
      <c r="D82" s="255">
        <v>4</v>
      </c>
      <c r="E82" s="244">
        <v>706.35540040108253</v>
      </c>
      <c r="F82" s="244">
        <v>0.9750157200534123</v>
      </c>
      <c r="G82" s="245">
        <v>0.45967026271145117</v>
      </c>
      <c r="H82" s="213"/>
      <c r="I82" s="213"/>
    </row>
    <row r="83" spans="1:9" x14ac:dyDescent="0.25">
      <c r="A83" s="338"/>
      <c r="B83" s="215" t="s">
        <v>12</v>
      </c>
      <c r="C83" s="242">
        <v>116.70176495885066</v>
      </c>
      <c r="D83" s="255">
        <v>4</v>
      </c>
      <c r="E83" s="244">
        <v>29.175441239712665</v>
      </c>
      <c r="F83" s="244">
        <v>1.2671227892971719</v>
      </c>
      <c r="G83" s="245">
        <v>0.34019897600334947</v>
      </c>
      <c r="H83" s="213"/>
      <c r="I83" s="213"/>
    </row>
    <row r="84" spans="1:9" x14ac:dyDescent="0.25">
      <c r="A84" s="337"/>
      <c r="B84" s="231" t="s">
        <v>15</v>
      </c>
      <c r="C84" s="246">
        <v>11014.140135333644</v>
      </c>
      <c r="D84" s="256">
        <v>4</v>
      </c>
      <c r="E84" s="248">
        <v>2753.535033833411</v>
      </c>
      <c r="F84" s="248">
        <v>1.2773970944134136</v>
      </c>
      <c r="G84" s="249">
        <v>0.33663109715860717</v>
      </c>
      <c r="H84" s="213"/>
      <c r="I84" s="213"/>
    </row>
    <row r="85" spans="1:9" x14ac:dyDescent="0.25">
      <c r="A85" s="337" t="s">
        <v>75</v>
      </c>
      <c r="B85" s="215" t="s">
        <v>6</v>
      </c>
      <c r="C85" s="242">
        <v>16195.489482608731</v>
      </c>
      <c r="D85" s="255">
        <v>11</v>
      </c>
      <c r="E85" s="244">
        <v>1472.3172256917028</v>
      </c>
      <c r="F85" s="261"/>
      <c r="G85" s="262"/>
      <c r="H85" s="213"/>
      <c r="I85" s="213"/>
    </row>
    <row r="86" spans="1:9" x14ac:dyDescent="0.25">
      <c r="A86" s="338"/>
      <c r="B86" s="215" t="s">
        <v>9</v>
      </c>
      <c r="C86" s="242">
        <v>7969.0093652913256</v>
      </c>
      <c r="D86" s="255">
        <v>11</v>
      </c>
      <c r="E86" s="244">
        <v>724.45539684466598</v>
      </c>
      <c r="F86" s="261"/>
      <c r="G86" s="262"/>
      <c r="H86" s="213"/>
      <c r="I86" s="213"/>
    </row>
    <row r="87" spans="1:9" x14ac:dyDescent="0.25">
      <c r="A87" s="338"/>
      <c r="B87" s="215" t="s">
        <v>12</v>
      </c>
      <c r="C87" s="242">
        <v>253.2744705940043</v>
      </c>
      <c r="D87" s="255">
        <v>11</v>
      </c>
      <c r="E87" s="244">
        <v>23.024951872182211</v>
      </c>
      <c r="F87" s="261"/>
      <c r="G87" s="262"/>
      <c r="H87" s="213"/>
      <c r="I87" s="213"/>
    </row>
    <row r="88" spans="1:9" x14ac:dyDescent="0.25">
      <c r="A88" s="337"/>
      <c r="B88" s="231" t="s">
        <v>15</v>
      </c>
      <c r="C88" s="246">
        <v>23711.409321841547</v>
      </c>
      <c r="D88" s="256">
        <v>11</v>
      </c>
      <c r="E88" s="248">
        <v>2155.5826656219588</v>
      </c>
      <c r="F88" s="263"/>
      <c r="G88" s="264"/>
      <c r="H88" s="213"/>
      <c r="I88" s="213"/>
    </row>
    <row r="89" spans="1:9" x14ac:dyDescent="0.25">
      <c r="A89" s="337" t="s">
        <v>54</v>
      </c>
      <c r="B89" s="215" t="s">
        <v>6</v>
      </c>
      <c r="C89" s="242">
        <v>46634.966948546913</v>
      </c>
      <c r="D89" s="255">
        <v>16</v>
      </c>
      <c r="E89" s="261"/>
      <c r="F89" s="261"/>
      <c r="G89" s="262"/>
      <c r="H89" s="213"/>
      <c r="I89" s="213"/>
    </row>
    <row r="90" spans="1:9" x14ac:dyDescent="0.25">
      <c r="A90" s="338"/>
      <c r="B90" s="215" t="s">
        <v>9</v>
      </c>
      <c r="C90" s="242">
        <v>30237.703096743142</v>
      </c>
      <c r="D90" s="255">
        <v>16</v>
      </c>
      <c r="E90" s="261"/>
      <c r="F90" s="261"/>
      <c r="G90" s="262"/>
      <c r="H90" s="213"/>
      <c r="I90" s="213"/>
    </row>
    <row r="91" spans="1:9" x14ac:dyDescent="0.25">
      <c r="A91" s="338"/>
      <c r="B91" s="215" t="s">
        <v>12</v>
      </c>
      <c r="C91" s="242">
        <v>891.75053484847479</v>
      </c>
      <c r="D91" s="255">
        <v>16</v>
      </c>
      <c r="E91" s="261"/>
      <c r="F91" s="261"/>
      <c r="G91" s="262"/>
      <c r="H91" s="213"/>
      <c r="I91" s="213"/>
    </row>
    <row r="92" spans="1:9" x14ac:dyDescent="0.25">
      <c r="A92" s="337"/>
      <c r="B92" s="231" t="s">
        <v>15</v>
      </c>
      <c r="C92" s="246">
        <v>93836.07338887213</v>
      </c>
      <c r="D92" s="256">
        <v>16</v>
      </c>
      <c r="E92" s="263"/>
      <c r="F92" s="263"/>
      <c r="G92" s="264"/>
      <c r="H92" s="213"/>
      <c r="I92" s="213"/>
    </row>
    <row r="93" spans="1:9" x14ac:dyDescent="0.25">
      <c r="A93" s="337" t="s">
        <v>76</v>
      </c>
      <c r="B93" s="215" t="s">
        <v>6</v>
      </c>
      <c r="C93" s="242">
        <v>21301.470061310916</v>
      </c>
      <c r="D93" s="255">
        <v>15</v>
      </c>
      <c r="E93" s="261"/>
      <c r="F93" s="261"/>
      <c r="G93" s="262"/>
      <c r="H93" s="213"/>
      <c r="I93" s="213"/>
    </row>
    <row r="94" spans="1:9" x14ac:dyDescent="0.25">
      <c r="A94" s="338"/>
      <c r="B94" s="215" t="s">
        <v>9</v>
      </c>
      <c r="C94" s="242">
        <v>10794.430966895658</v>
      </c>
      <c r="D94" s="255">
        <v>15</v>
      </c>
      <c r="E94" s="261"/>
      <c r="F94" s="261"/>
      <c r="G94" s="262"/>
      <c r="H94" s="213"/>
      <c r="I94" s="213"/>
    </row>
    <row r="95" spans="1:9" x14ac:dyDescent="0.25">
      <c r="A95" s="338"/>
      <c r="B95" s="215" t="s">
        <v>12</v>
      </c>
      <c r="C95" s="242">
        <v>369.97623555285503</v>
      </c>
      <c r="D95" s="255">
        <v>15</v>
      </c>
      <c r="E95" s="261"/>
      <c r="F95" s="261"/>
      <c r="G95" s="262"/>
      <c r="H95" s="213"/>
      <c r="I95" s="213"/>
    </row>
    <row r="96" spans="1:9" x14ac:dyDescent="0.25">
      <c r="A96" s="339"/>
      <c r="B96" s="217" t="s">
        <v>15</v>
      </c>
      <c r="C96" s="250">
        <v>34725.549457175206</v>
      </c>
      <c r="D96" s="257">
        <v>15</v>
      </c>
      <c r="E96" s="265"/>
      <c r="F96" s="265"/>
      <c r="G96" s="266"/>
      <c r="H96" s="213"/>
      <c r="I96" s="213"/>
    </row>
    <row r="97" spans="1:9" x14ac:dyDescent="0.25">
      <c r="A97" s="336" t="s">
        <v>77</v>
      </c>
      <c r="B97" s="336"/>
      <c r="C97" s="336"/>
      <c r="D97" s="336"/>
      <c r="E97" s="336"/>
      <c r="F97" s="336"/>
      <c r="G97" s="336"/>
      <c r="H97" s="213"/>
      <c r="I97" s="213"/>
    </row>
    <row r="98" spans="1:9" x14ac:dyDescent="0.25">
      <c r="A98" s="336" t="s">
        <v>124</v>
      </c>
      <c r="B98" s="336"/>
      <c r="C98" s="336"/>
      <c r="D98" s="336"/>
      <c r="E98" s="336"/>
      <c r="F98" s="336"/>
      <c r="G98" s="336"/>
      <c r="H98" s="213"/>
      <c r="I98" s="213"/>
    </row>
    <row r="99" spans="1:9" x14ac:dyDescent="0.25">
      <c r="A99" s="336" t="s">
        <v>125</v>
      </c>
      <c r="B99" s="336"/>
      <c r="C99" s="336"/>
      <c r="D99" s="336"/>
      <c r="E99" s="336"/>
      <c r="F99" s="336"/>
      <c r="G99" s="336"/>
      <c r="H99" s="213"/>
      <c r="I99" s="213"/>
    </row>
    <row r="100" spans="1:9" x14ac:dyDescent="0.25">
      <c r="A100" s="336" t="s">
        <v>126</v>
      </c>
      <c r="B100" s="336"/>
      <c r="C100" s="336"/>
      <c r="D100" s="336"/>
      <c r="E100" s="336"/>
      <c r="F100" s="336"/>
      <c r="G100" s="336"/>
      <c r="H100" s="213"/>
      <c r="I100" s="213"/>
    </row>
    <row r="101" spans="1:9" x14ac:dyDescent="0.25">
      <c r="A101" s="213"/>
      <c r="B101" s="213"/>
      <c r="C101" s="213"/>
      <c r="D101" s="213"/>
      <c r="E101" s="213"/>
      <c r="F101" s="213"/>
      <c r="G101" s="213"/>
      <c r="H101" s="213"/>
      <c r="I101" s="213"/>
    </row>
    <row r="102" spans="1:9" x14ac:dyDescent="0.25">
      <c r="A102" s="213"/>
      <c r="B102" s="213"/>
      <c r="C102" s="213"/>
      <c r="D102" s="213"/>
      <c r="E102" s="213"/>
      <c r="F102" s="213"/>
      <c r="G102" s="213"/>
      <c r="H102" s="213"/>
      <c r="I102" s="213"/>
    </row>
    <row r="103" spans="1:9" x14ac:dyDescent="0.25">
      <c r="A103" s="214" t="s">
        <v>78</v>
      </c>
      <c r="B103" s="213"/>
      <c r="C103" s="213"/>
      <c r="D103" s="213"/>
      <c r="E103" s="213"/>
      <c r="F103" s="213"/>
      <c r="G103" s="213"/>
      <c r="H103" s="213"/>
      <c r="I103" s="213"/>
    </row>
    <row r="104" spans="1:9" x14ac:dyDescent="0.25">
      <c r="A104" s="213"/>
      <c r="B104" s="213"/>
      <c r="C104" s="213"/>
      <c r="D104" s="213"/>
      <c r="E104" s="213"/>
      <c r="F104" s="213"/>
      <c r="G104" s="213"/>
      <c r="H104" s="213"/>
      <c r="I104" s="213"/>
    </row>
    <row r="105" spans="1:9" x14ac:dyDescent="0.25">
      <c r="A105" s="213"/>
      <c r="B105" s="213"/>
      <c r="C105" s="213"/>
      <c r="D105" s="213"/>
      <c r="E105" s="213"/>
      <c r="F105" s="213"/>
      <c r="G105" s="213"/>
      <c r="H105" s="213"/>
      <c r="I105" s="213"/>
    </row>
    <row r="106" spans="1:9" x14ac:dyDescent="0.25">
      <c r="A106" s="214" t="s">
        <v>127</v>
      </c>
      <c r="B106" s="213"/>
      <c r="C106" s="213"/>
      <c r="D106" s="213"/>
      <c r="E106" s="213"/>
      <c r="F106" s="213"/>
      <c r="G106" s="213"/>
      <c r="H106" s="213"/>
      <c r="I106" s="213"/>
    </row>
    <row r="107" spans="1:9" x14ac:dyDescent="0.25">
      <c r="A107" s="213"/>
      <c r="B107" s="213"/>
      <c r="C107" s="213"/>
      <c r="D107" s="213"/>
      <c r="E107" s="213"/>
      <c r="F107" s="213"/>
      <c r="G107" s="213"/>
      <c r="H107" s="213"/>
      <c r="I107" s="213"/>
    </row>
    <row r="108" spans="1:9" x14ac:dyDescent="0.25">
      <c r="A108" s="350" t="s">
        <v>79</v>
      </c>
      <c r="B108" s="350"/>
      <c r="C108" s="350"/>
      <c r="D108" s="350"/>
      <c r="E108" s="350"/>
      <c r="F108" s="350"/>
      <c r="G108" s="213"/>
      <c r="H108" s="213"/>
      <c r="I108" s="213"/>
    </row>
    <row r="109" spans="1:9" x14ac:dyDescent="0.25">
      <c r="A109" s="343" t="s">
        <v>128</v>
      </c>
      <c r="B109" s="343"/>
      <c r="C109" s="345" t="s">
        <v>52</v>
      </c>
      <c r="D109" s="347" t="s">
        <v>80</v>
      </c>
      <c r="E109" s="347" t="s">
        <v>81</v>
      </c>
      <c r="F109" s="349"/>
      <c r="G109" s="213"/>
      <c r="H109" s="213"/>
      <c r="I109" s="213"/>
    </row>
    <row r="110" spans="1:9" x14ac:dyDescent="0.25">
      <c r="A110" s="344"/>
      <c r="B110" s="344"/>
      <c r="C110" s="346"/>
      <c r="D110" s="348"/>
      <c r="E110" s="223" t="s">
        <v>82</v>
      </c>
      <c r="F110" s="224" t="s">
        <v>83</v>
      </c>
      <c r="G110" s="213"/>
      <c r="H110" s="213"/>
      <c r="I110" s="213"/>
    </row>
    <row r="111" spans="1:9" x14ac:dyDescent="0.25">
      <c r="A111" s="340" t="s">
        <v>6</v>
      </c>
      <c r="B111" s="219" t="s">
        <v>33</v>
      </c>
      <c r="C111" s="238">
        <v>13.649528785583129</v>
      </c>
      <c r="D111" s="240">
        <v>22.153383682045074</v>
      </c>
      <c r="E111" s="240">
        <v>-35.109739944414365</v>
      </c>
      <c r="F111" s="241">
        <v>62.408797515580623</v>
      </c>
      <c r="G111" s="213"/>
      <c r="H111" s="213"/>
      <c r="I111" s="213"/>
    </row>
    <row r="112" spans="1:9" x14ac:dyDescent="0.25">
      <c r="A112" s="338"/>
      <c r="B112" s="215" t="s">
        <v>19</v>
      </c>
      <c r="C112" s="242">
        <v>28.316810674570121</v>
      </c>
      <c r="D112" s="244">
        <v>22.153383682045074</v>
      </c>
      <c r="E112" s="244">
        <v>-20.442458055427373</v>
      </c>
      <c r="F112" s="245">
        <v>77.076079404567622</v>
      </c>
      <c r="G112" s="213"/>
      <c r="H112" s="213"/>
      <c r="I112" s="213"/>
    </row>
    <row r="113" spans="1:9" x14ac:dyDescent="0.25">
      <c r="A113" s="338"/>
      <c r="B113" s="215" t="s">
        <v>42</v>
      </c>
      <c r="C113" s="242">
        <v>47.287626095720256</v>
      </c>
      <c r="D113" s="244">
        <v>19.18539304843468</v>
      </c>
      <c r="E113" s="244">
        <v>5.0608607055902226</v>
      </c>
      <c r="F113" s="245">
        <v>89.514391485850297</v>
      </c>
      <c r="G113" s="213"/>
      <c r="H113" s="213"/>
      <c r="I113" s="213"/>
    </row>
    <row r="114" spans="1:9" x14ac:dyDescent="0.25">
      <c r="A114" s="338"/>
      <c r="B114" s="215" t="s">
        <v>26</v>
      </c>
      <c r="C114" s="242">
        <v>74.351542343111007</v>
      </c>
      <c r="D114" s="244">
        <v>27.132243048554816</v>
      </c>
      <c r="E114" s="244">
        <v>14.633878033242304</v>
      </c>
      <c r="F114" s="245">
        <v>134.06920665297972</v>
      </c>
      <c r="G114" s="213"/>
      <c r="H114" s="213"/>
      <c r="I114" s="213"/>
    </row>
    <row r="115" spans="1:9" x14ac:dyDescent="0.25">
      <c r="A115" s="337"/>
      <c r="B115" s="231" t="s">
        <v>37</v>
      </c>
      <c r="C115" s="246">
        <v>43.226847076559409</v>
      </c>
      <c r="D115" s="248">
        <v>19.18539304843468</v>
      </c>
      <c r="E115" s="248">
        <v>1.0000816864293753</v>
      </c>
      <c r="F115" s="249">
        <v>85.453612466689435</v>
      </c>
      <c r="G115" s="213"/>
      <c r="H115" s="213"/>
      <c r="I115" s="213"/>
    </row>
    <row r="116" spans="1:9" x14ac:dyDescent="0.25">
      <c r="A116" s="337" t="s">
        <v>9</v>
      </c>
      <c r="B116" s="215" t="s">
        <v>33</v>
      </c>
      <c r="C116" s="242">
        <v>13.906401711019583</v>
      </c>
      <c r="D116" s="244">
        <v>15.53979189955758</v>
      </c>
      <c r="E116" s="244">
        <v>-20.296449650818921</v>
      </c>
      <c r="F116" s="245">
        <v>48.109253072858088</v>
      </c>
      <c r="G116" s="213"/>
      <c r="H116" s="213"/>
      <c r="I116" s="213"/>
    </row>
    <row r="117" spans="1:9" x14ac:dyDescent="0.25">
      <c r="A117" s="338"/>
      <c r="B117" s="215" t="s">
        <v>19</v>
      </c>
      <c r="C117" s="242">
        <v>30.575422392503761</v>
      </c>
      <c r="D117" s="244">
        <v>15.53979189955758</v>
      </c>
      <c r="E117" s="244">
        <v>-3.6274289693347441</v>
      </c>
      <c r="F117" s="245">
        <v>64.778273754342266</v>
      </c>
      <c r="G117" s="213"/>
      <c r="H117" s="213"/>
      <c r="I117" s="213"/>
    </row>
    <row r="118" spans="1:9" x14ac:dyDescent="0.25">
      <c r="A118" s="338"/>
      <c r="B118" s="215" t="s">
        <v>42</v>
      </c>
      <c r="C118" s="242">
        <v>42.575438614930022</v>
      </c>
      <c r="D118" s="244">
        <v>13.4578545545405</v>
      </c>
      <c r="E118" s="244">
        <v>12.954900453714696</v>
      </c>
      <c r="F118" s="245">
        <v>72.195976776145343</v>
      </c>
      <c r="G118" s="213"/>
      <c r="H118" s="213"/>
      <c r="I118" s="213"/>
    </row>
    <row r="119" spans="1:9" x14ac:dyDescent="0.25">
      <c r="A119" s="338"/>
      <c r="B119" s="215" t="s">
        <v>26</v>
      </c>
      <c r="C119" s="242">
        <v>59.460241790896468</v>
      </c>
      <c r="D119" s="244">
        <v>19.032280431475701</v>
      </c>
      <c r="E119" s="244">
        <v>17.570474998515941</v>
      </c>
      <c r="F119" s="245">
        <v>101.350008583277</v>
      </c>
      <c r="G119" s="213"/>
      <c r="H119" s="213"/>
      <c r="I119" s="213"/>
    </row>
    <row r="120" spans="1:9" x14ac:dyDescent="0.25">
      <c r="A120" s="337"/>
      <c r="B120" s="231" t="s">
        <v>37</v>
      </c>
      <c r="C120" s="246">
        <v>33.772206552461768</v>
      </c>
      <c r="D120" s="248">
        <v>13.4578545545405</v>
      </c>
      <c r="E120" s="248">
        <v>4.1516683912464423</v>
      </c>
      <c r="F120" s="249">
        <v>63.392744713677089</v>
      </c>
      <c r="G120" s="213"/>
      <c r="H120" s="213"/>
      <c r="I120" s="213"/>
    </row>
    <row r="121" spans="1:9" x14ac:dyDescent="0.25">
      <c r="A121" s="337" t="s">
        <v>12</v>
      </c>
      <c r="B121" s="215" t="s">
        <v>33</v>
      </c>
      <c r="C121" s="242">
        <v>1.784163885183939</v>
      </c>
      <c r="D121" s="244">
        <v>2.7703761400564493</v>
      </c>
      <c r="E121" s="244">
        <v>-4.313392886952264</v>
      </c>
      <c r="F121" s="245">
        <v>7.8817206573201419</v>
      </c>
      <c r="G121" s="213"/>
      <c r="H121" s="213"/>
      <c r="I121" s="213"/>
    </row>
    <row r="122" spans="1:9" x14ac:dyDescent="0.25">
      <c r="A122" s="338"/>
      <c r="B122" s="215" t="s">
        <v>19</v>
      </c>
      <c r="C122" s="242">
        <v>4.5304136429901574</v>
      </c>
      <c r="D122" s="244">
        <v>2.7703761400564493</v>
      </c>
      <c r="E122" s="244">
        <v>-1.5671431291460456</v>
      </c>
      <c r="F122" s="245">
        <v>10.627970415126359</v>
      </c>
      <c r="G122" s="213"/>
      <c r="H122" s="213"/>
      <c r="I122" s="213"/>
    </row>
    <row r="123" spans="1:9" x14ac:dyDescent="0.25">
      <c r="A123" s="338"/>
      <c r="B123" s="215" t="s">
        <v>42</v>
      </c>
      <c r="C123" s="242">
        <v>6.7303738248446523</v>
      </c>
      <c r="D123" s="244">
        <v>2.3992161153271607</v>
      </c>
      <c r="E123" s="244">
        <v>1.4497347591568595</v>
      </c>
      <c r="F123" s="245">
        <v>12.011012890532445</v>
      </c>
      <c r="G123" s="213"/>
      <c r="H123" s="213"/>
      <c r="I123" s="213"/>
    </row>
    <row r="124" spans="1:9" x14ac:dyDescent="0.25">
      <c r="A124" s="338"/>
      <c r="B124" s="215" t="s">
        <v>26</v>
      </c>
      <c r="C124" s="242">
        <v>11.283324712906063</v>
      </c>
      <c r="D124" s="244">
        <v>3.393003969359762</v>
      </c>
      <c r="E124" s="244">
        <v>3.815373328213199</v>
      </c>
      <c r="F124" s="245">
        <v>18.751276097598929</v>
      </c>
      <c r="G124" s="213"/>
      <c r="H124" s="213"/>
      <c r="I124" s="213"/>
    </row>
    <row r="125" spans="1:9" x14ac:dyDescent="0.25">
      <c r="A125" s="337"/>
      <c r="B125" s="231" t="s">
        <v>37</v>
      </c>
      <c r="C125" s="246">
        <v>5.7344101304044939</v>
      </c>
      <c r="D125" s="248">
        <v>2.3992161153271607</v>
      </c>
      <c r="E125" s="248">
        <v>0.45377106471670103</v>
      </c>
      <c r="F125" s="249">
        <v>11.015049196092287</v>
      </c>
      <c r="G125" s="213"/>
      <c r="H125" s="213"/>
      <c r="I125" s="213"/>
    </row>
    <row r="126" spans="1:9" x14ac:dyDescent="0.25">
      <c r="A126" s="337" t="s">
        <v>15</v>
      </c>
      <c r="B126" s="215" t="s">
        <v>33</v>
      </c>
      <c r="C126" s="242">
        <v>22.567324512293368</v>
      </c>
      <c r="D126" s="244">
        <v>26.805364299097292</v>
      </c>
      <c r="E126" s="244">
        <v>-36.430884520870009</v>
      </c>
      <c r="F126" s="245">
        <v>81.565533545456745</v>
      </c>
      <c r="G126" s="213"/>
      <c r="H126" s="213"/>
      <c r="I126" s="213"/>
    </row>
    <row r="127" spans="1:9" x14ac:dyDescent="0.25">
      <c r="A127" s="338"/>
      <c r="B127" s="215" t="s">
        <v>19</v>
      </c>
      <c r="C127" s="242">
        <v>46.847804154370735</v>
      </c>
      <c r="D127" s="244">
        <v>26.805364299097292</v>
      </c>
      <c r="E127" s="244">
        <v>-12.150404878792642</v>
      </c>
      <c r="F127" s="245">
        <v>105.84601318753411</v>
      </c>
      <c r="G127" s="213"/>
      <c r="H127" s="213"/>
      <c r="I127" s="213"/>
    </row>
    <row r="128" spans="1:9" x14ac:dyDescent="0.25">
      <c r="A128" s="338"/>
      <c r="B128" s="215" t="s">
        <v>42</v>
      </c>
      <c r="C128" s="242">
        <v>71.357657443241436</v>
      </c>
      <c r="D128" s="244">
        <v>23.214126440714708</v>
      </c>
      <c r="E128" s="244">
        <v>20.26370964273741</v>
      </c>
      <c r="F128" s="245">
        <v>122.45160524374546</v>
      </c>
      <c r="G128" s="213"/>
      <c r="H128" s="213"/>
      <c r="I128" s="213"/>
    </row>
    <row r="129" spans="1:9" x14ac:dyDescent="0.25">
      <c r="A129" s="338"/>
      <c r="B129" s="215" t="s">
        <v>26</v>
      </c>
      <c r="C129" s="242">
        <v>113.62779405994368</v>
      </c>
      <c r="D129" s="244">
        <v>32.829732451102601</v>
      </c>
      <c r="E129" s="244">
        <v>41.370040125287929</v>
      </c>
      <c r="F129" s="245">
        <v>185.88554799459945</v>
      </c>
      <c r="G129" s="213"/>
      <c r="H129" s="213"/>
      <c r="I129" s="213"/>
    </row>
    <row r="130" spans="1:9" x14ac:dyDescent="0.25">
      <c r="A130" s="339"/>
      <c r="B130" s="217" t="s">
        <v>37</v>
      </c>
      <c r="C130" s="250">
        <v>62.893658521420882</v>
      </c>
      <c r="D130" s="252">
        <v>23.214126440714708</v>
      </c>
      <c r="E130" s="252">
        <v>11.799710720916856</v>
      </c>
      <c r="F130" s="253">
        <v>113.98760632192491</v>
      </c>
      <c r="G130" s="213"/>
      <c r="H130" s="213"/>
      <c r="I130" s="213"/>
    </row>
    <row r="131" spans="1:9" x14ac:dyDescent="0.25">
      <c r="A131" s="213"/>
      <c r="B131" s="213"/>
      <c r="C131" s="213"/>
      <c r="D131" s="213"/>
      <c r="E131" s="213"/>
      <c r="F131" s="213"/>
      <c r="G131" s="213"/>
      <c r="H131" s="213"/>
      <c r="I131" s="213"/>
    </row>
    <row r="132" spans="1:9" x14ac:dyDescent="0.25">
      <c r="A132" s="350" t="s">
        <v>84</v>
      </c>
      <c r="B132" s="350"/>
      <c r="C132" s="350"/>
      <c r="D132" s="350"/>
      <c r="E132" s="350"/>
      <c r="F132" s="350"/>
      <c r="G132" s="350"/>
      <c r="H132" s="350"/>
      <c r="I132" s="213"/>
    </row>
    <row r="133" spans="1:9" x14ac:dyDescent="0.25">
      <c r="A133" s="343" t="s">
        <v>128</v>
      </c>
      <c r="B133" s="343"/>
      <c r="C133" s="343"/>
      <c r="D133" s="345" t="s">
        <v>86</v>
      </c>
      <c r="E133" s="347" t="s">
        <v>80</v>
      </c>
      <c r="F133" s="347" t="s">
        <v>99</v>
      </c>
      <c r="G133" s="347" t="s">
        <v>100</v>
      </c>
      <c r="H133" s="349"/>
      <c r="I133" s="213"/>
    </row>
    <row r="134" spans="1:9" x14ac:dyDescent="0.25">
      <c r="A134" s="344"/>
      <c r="B134" s="344"/>
      <c r="C134" s="344"/>
      <c r="D134" s="346"/>
      <c r="E134" s="348"/>
      <c r="F134" s="348"/>
      <c r="G134" s="223" t="s">
        <v>82</v>
      </c>
      <c r="H134" s="224" t="s">
        <v>83</v>
      </c>
      <c r="I134" s="213"/>
    </row>
    <row r="135" spans="1:9" x14ac:dyDescent="0.25">
      <c r="A135" s="340" t="s">
        <v>6</v>
      </c>
      <c r="B135" s="340" t="s">
        <v>33</v>
      </c>
      <c r="C135" s="219" t="s">
        <v>19</v>
      </c>
      <c r="D135" s="238">
        <v>-14.66728188898699</v>
      </c>
      <c r="E135" s="240">
        <v>31.329615655602957</v>
      </c>
      <c r="F135" s="240">
        <v>1</v>
      </c>
      <c r="G135" s="240">
        <v>-124.21486003295838</v>
      </c>
      <c r="H135" s="241">
        <v>94.880296254984401</v>
      </c>
      <c r="I135" s="213"/>
    </row>
    <row r="136" spans="1:9" x14ac:dyDescent="0.25">
      <c r="A136" s="338"/>
      <c r="B136" s="338"/>
      <c r="C136" s="215" t="s">
        <v>42</v>
      </c>
      <c r="D136" s="242">
        <v>-33.638097310137127</v>
      </c>
      <c r="E136" s="244">
        <v>29.306171960643834</v>
      </c>
      <c r="F136" s="244">
        <v>1</v>
      </c>
      <c r="G136" s="244">
        <v>-136.11047355153369</v>
      </c>
      <c r="H136" s="245">
        <v>68.834278931259419</v>
      </c>
      <c r="I136" s="213"/>
    </row>
    <row r="137" spans="1:9" x14ac:dyDescent="0.25">
      <c r="A137" s="338"/>
      <c r="B137" s="338"/>
      <c r="C137" s="215" t="s">
        <v>26</v>
      </c>
      <c r="D137" s="242">
        <v>-60.702013557527877</v>
      </c>
      <c r="E137" s="244">
        <v>35.027575157434924</v>
      </c>
      <c r="F137" s="244">
        <v>1</v>
      </c>
      <c r="G137" s="244">
        <v>-183.179929307723</v>
      </c>
      <c r="H137" s="245">
        <v>61.775902192667246</v>
      </c>
      <c r="I137" s="213"/>
    </row>
    <row r="138" spans="1:9" x14ac:dyDescent="0.25">
      <c r="A138" s="338"/>
      <c r="B138" s="337"/>
      <c r="C138" s="231" t="s">
        <v>37</v>
      </c>
      <c r="D138" s="246">
        <v>-29.57731829097628</v>
      </c>
      <c r="E138" s="248">
        <v>29.30617196064383</v>
      </c>
      <c r="F138" s="248">
        <v>1</v>
      </c>
      <c r="G138" s="248">
        <v>-132.04969453237283</v>
      </c>
      <c r="H138" s="249">
        <v>72.895057950420252</v>
      </c>
      <c r="I138" s="213"/>
    </row>
    <row r="139" spans="1:9" x14ac:dyDescent="0.25">
      <c r="A139" s="338"/>
      <c r="B139" s="337" t="s">
        <v>19</v>
      </c>
      <c r="C139" s="215" t="s">
        <v>33</v>
      </c>
      <c r="D139" s="242">
        <v>14.66728188898699</v>
      </c>
      <c r="E139" s="244">
        <v>31.329615655602957</v>
      </c>
      <c r="F139" s="244">
        <v>1</v>
      </c>
      <c r="G139" s="244">
        <v>-94.880296254984401</v>
      </c>
      <c r="H139" s="245">
        <v>124.21486003295838</v>
      </c>
      <c r="I139" s="213"/>
    </row>
    <row r="140" spans="1:9" x14ac:dyDescent="0.25">
      <c r="A140" s="338"/>
      <c r="B140" s="338"/>
      <c r="C140" s="215" t="s">
        <v>42</v>
      </c>
      <c r="D140" s="242">
        <v>-18.970815421150135</v>
      </c>
      <c r="E140" s="244">
        <v>29.306171960643834</v>
      </c>
      <c r="F140" s="244">
        <v>1</v>
      </c>
      <c r="G140" s="244">
        <v>-121.44319166254668</v>
      </c>
      <c r="H140" s="245">
        <v>83.501560820246411</v>
      </c>
      <c r="I140" s="213"/>
    </row>
    <row r="141" spans="1:9" x14ac:dyDescent="0.25">
      <c r="A141" s="338"/>
      <c r="B141" s="338"/>
      <c r="C141" s="215" t="s">
        <v>26</v>
      </c>
      <c r="D141" s="242">
        <v>-46.034731668540886</v>
      </c>
      <c r="E141" s="244">
        <v>35.027575157434924</v>
      </c>
      <c r="F141" s="244">
        <v>1</v>
      </c>
      <c r="G141" s="244">
        <v>-168.51264741873601</v>
      </c>
      <c r="H141" s="245">
        <v>76.443184081654238</v>
      </c>
      <c r="I141" s="213"/>
    </row>
    <row r="142" spans="1:9" x14ac:dyDescent="0.25">
      <c r="A142" s="338"/>
      <c r="B142" s="337"/>
      <c r="C142" s="231" t="s">
        <v>37</v>
      </c>
      <c r="D142" s="246">
        <v>-14.91003640198929</v>
      </c>
      <c r="E142" s="248">
        <v>29.30617196064383</v>
      </c>
      <c r="F142" s="248">
        <v>1</v>
      </c>
      <c r="G142" s="248">
        <v>-117.38241264338582</v>
      </c>
      <c r="H142" s="249">
        <v>87.562339839407244</v>
      </c>
      <c r="I142" s="213"/>
    </row>
    <row r="143" spans="1:9" x14ac:dyDescent="0.25">
      <c r="A143" s="338"/>
      <c r="B143" s="337" t="s">
        <v>42</v>
      </c>
      <c r="C143" s="215" t="s">
        <v>33</v>
      </c>
      <c r="D143" s="242">
        <v>33.638097310137127</v>
      </c>
      <c r="E143" s="244">
        <v>29.306171960643834</v>
      </c>
      <c r="F143" s="244">
        <v>1</v>
      </c>
      <c r="G143" s="244">
        <v>-68.834278931259419</v>
      </c>
      <c r="H143" s="245">
        <v>136.11047355153369</v>
      </c>
      <c r="I143" s="213"/>
    </row>
    <row r="144" spans="1:9" x14ac:dyDescent="0.25">
      <c r="A144" s="338"/>
      <c r="B144" s="338"/>
      <c r="C144" s="215" t="s">
        <v>19</v>
      </c>
      <c r="D144" s="242">
        <v>18.970815421150135</v>
      </c>
      <c r="E144" s="244">
        <v>29.306171960643834</v>
      </c>
      <c r="F144" s="244">
        <v>1</v>
      </c>
      <c r="G144" s="244">
        <v>-83.501560820246411</v>
      </c>
      <c r="H144" s="245">
        <v>121.44319166254668</v>
      </c>
      <c r="I144" s="213"/>
    </row>
    <row r="145" spans="1:9" x14ac:dyDescent="0.25">
      <c r="A145" s="338"/>
      <c r="B145" s="338"/>
      <c r="C145" s="215" t="s">
        <v>26</v>
      </c>
      <c r="D145" s="242">
        <v>-27.06391624739075</v>
      </c>
      <c r="E145" s="244">
        <v>33.230075523067612</v>
      </c>
      <c r="F145" s="244">
        <v>1</v>
      </c>
      <c r="G145" s="244">
        <v>-143.25666929963884</v>
      </c>
      <c r="H145" s="245">
        <v>89.128836804857343</v>
      </c>
      <c r="I145" s="213"/>
    </row>
    <row r="146" spans="1:9" x14ac:dyDescent="0.25">
      <c r="A146" s="338"/>
      <c r="B146" s="337"/>
      <c r="C146" s="231" t="s">
        <v>37</v>
      </c>
      <c r="D146" s="246">
        <v>4.0607790191608446</v>
      </c>
      <c r="E146" s="248">
        <v>27.13224304855482</v>
      </c>
      <c r="F146" s="248">
        <v>1</v>
      </c>
      <c r="G146" s="248">
        <v>-90.810206576579318</v>
      </c>
      <c r="H146" s="249">
        <v>98.931764614901013</v>
      </c>
      <c r="I146" s="213"/>
    </row>
    <row r="147" spans="1:9" x14ac:dyDescent="0.25">
      <c r="A147" s="338"/>
      <c r="B147" s="337" t="s">
        <v>26</v>
      </c>
      <c r="C147" s="215" t="s">
        <v>33</v>
      </c>
      <c r="D147" s="242">
        <v>60.702013557527877</v>
      </c>
      <c r="E147" s="244">
        <v>35.027575157434924</v>
      </c>
      <c r="F147" s="244">
        <v>1</v>
      </c>
      <c r="G147" s="244">
        <v>-61.775902192667246</v>
      </c>
      <c r="H147" s="245">
        <v>183.179929307723</v>
      </c>
      <c r="I147" s="213"/>
    </row>
    <row r="148" spans="1:9" x14ac:dyDescent="0.25">
      <c r="A148" s="338"/>
      <c r="B148" s="338"/>
      <c r="C148" s="215" t="s">
        <v>19</v>
      </c>
      <c r="D148" s="242">
        <v>46.034731668540886</v>
      </c>
      <c r="E148" s="244">
        <v>35.027575157434924</v>
      </c>
      <c r="F148" s="244">
        <v>1</v>
      </c>
      <c r="G148" s="244">
        <v>-76.443184081654238</v>
      </c>
      <c r="H148" s="245">
        <v>168.51264741873601</v>
      </c>
      <c r="I148" s="213"/>
    </row>
    <row r="149" spans="1:9" x14ac:dyDescent="0.25">
      <c r="A149" s="338"/>
      <c r="B149" s="338"/>
      <c r="C149" s="215" t="s">
        <v>42</v>
      </c>
      <c r="D149" s="242">
        <v>27.06391624739075</v>
      </c>
      <c r="E149" s="244">
        <v>33.230075523067612</v>
      </c>
      <c r="F149" s="244">
        <v>1</v>
      </c>
      <c r="G149" s="244">
        <v>-89.128836804857343</v>
      </c>
      <c r="H149" s="245">
        <v>143.25666929963884</v>
      </c>
      <c r="I149" s="213"/>
    </row>
    <row r="150" spans="1:9" x14ac:dyDescent="0.25">
      <c r="A150" s="338"/>
      <c r="B150" s="337"/>
      <c r="C150" s="231" t="s">
        <v>37</v>
      </c>
      <c r="D150" s="246">
        <v>31.124695266551594</v>
      </c>
      <c r="E150" s="248">
        <v>33.230075523067612</v>
      </c>
      <c r="F150" s="248">
        <v>1</v>
      </c>
      <c r="G150" s="248">
        <v>-85.068057785696496</v>
      </c>
      <c r="H150" s="249">
        <v>147.31744831879968</v>
      </c>
      <c r="I150" s="213"/>
    </row>
    <row r="151" spans="1:9" x14ac:dyDescent="0.25">
      <c r="A151" s="338"/>
      <c r="B151" s="337" t="s">
        <v>37</v>
      </c>
      <c r="C151" s="215" t="s">
        <v>33</v>
      </c>
      <c r="D151" s="242">
        <v>29.57731829097628</v>
      </c>
      <c r="E151" s="244">
        <v>29.30617196064383</v>
      </c>
      <c r="F151" s="244">
        <v>1</v>
      </c>
      <c r="G151" s="244">
        <v>-72.895057950420252</v>
      </c>
      <c r="H151" s="245">
        <v>132.04969453237283</v>
      </c>
      <c r="I151" s="213"/>
    </row>
    <row r="152" spans="1:9" x14ac:dyDescent="0.25">
      <c r="A152" s="338"/>
      <c r="B152" s="338"/>
      <c r="C152" s="215" t="s">
        <v>19</v>
      </c>
      <c r="D152" s="242">
        <v>14.91003640198929</v>
      </c>
      <c r="E152" s="244">
        <v>29.30617196064383</v>
      </c>
      <c r="F152" s="244">
        <v>1</v>
      </c>
      <c r="G152" s="244">
        <v>-87.562339839407244</v>
      </c>
      <c r="H152" s="245">
        <v>117.38241264338582</v>
      </c>
      <c r="I152" s="213"/>
    </row>
    <row r="153" spans="1:9" x14ac:dyDescent="0.25">
      <c r="A153" s="338"/>
      <c r="B153" s="338"/>
      <c r="C153" s="215" t="s">
        <v>42</v>
      </c>
      <c r="D153" s="242">
        <v>-4.0607790191608446</v>
      </c>
      <c r="E153" s="244">
        <v>27.13224304855482</v>
      </c>
      <c r="F153" s="244">
        <v>1</v>
      </c>
      <c r="G153" s="244">
        <v>-98.931764614901013</v>
      </c>
      <c r="H153" s="245">
        <v>90.810206576579318</v>
      </c>
      <c r="I153" s="213"/>
    </row>
    <row r="154" spans="1:9" x14ac:dyDescent="0.25">
      <c r="A154" s="337"/>
      <c r="B154" s="337"/>
      <c r="C154" s="231" t="s">
        <v>26</v>
      </c>
      <c r="D154" s="246">
        <v>-31.124695266551594</v>
      </c>
      <c r="E154" s="248">
        <v>33.230075523067612</v>
      </c>
      <c r="F154" s="248">
        <v>1</v>
      </c>
      <c r="G154" s="248">
        <v>-147.31744831879968</v>
      </c>
      <c r="H154" s="249">
        <v>85.068057785696496</v>
      </c>
      <c r="I154" s="213"/>
    </row>
    <row r="155" spans="1:9" x14ac:dyDescent="0.25">
      <c r="A155" s="337" t="s">
        <v>9</v>
      </c>
      <c r="B155" s="337" t="s">
        <v>33</v>
      </c>
      <c r="C155" s="215" t="s">
        <v>19</v>
      </c>
      <c r="D155" s="242">
        <v>-16.669020681484177</v>
      </c>
      <c r="E155" s="244">
        <v>21.976584460809889</v>
      </c>
      <c r="F155" s="244">
        <v>1</v>
      </c>
      <c r="G155" s="244">
        <v>-93.512657386858422</v>
      </c>
      <c r="H155" s="245">
        <v>60.17461602389006</v>
      </c>
      <c r="I155" s="213"/>
    </row>
    <row r="156" spans="1:9" x14ac:dyDescent="0.25">
      <c r="A156" s="338"/>
      <c r="B156" s="338"/>
      <c r="C156" s="215" t="s">
        <v>42</v>
      </c>
      <c r="D156" s="242">
        <v>-28.669036903910438</v>
      </c>
      <c r="E156" s="244">
        <v>20.557212395962686</v>
      </c>
      <c r="F156" s="244">
        <v>1</v>
      </c>
      <c r="G156" s="244">
        <v>-100.54967713021962</v>
      </c>
      <c r="H156" s="245">
        <v>43.211603322398744</v>
      </c>
      <c r="I156" s="213"/>
    </row>
    <row r="157" spans="1:9" x14ac:dyDescent="0.25">
      <c r="A157" s="338"/>
      <c r="B157" s="338"/>
      <c r="C157" s="215" t="s">
        <v>26</v>
      </c>
      <c r="D157" s="242">
        <v>-45.553840079876885</v>
      </c>
      <c r="E157" s="244">
        <v>24.570568383818234</v>
      </c>
      <c r="F157" s="244">
        <v>0.90725436530142067</v>
      </c>
      <c r="G157" s="244">
        <v>-131.46763773563427</v>
      </c>
      <c r="H157" s="245">
        <v>40.359957575880493</v>
      </c>
      <c r="I157" s="213"/>
    </row>
    <row r="158" spans="1:9" x14ac:dyDescent="0.25">
      <c r="A158" s="338"/>
      <c r="B158" s="337"/>
      <c r="C158" s="231" t="s">
        <v>37</v>
      </c>
      <c r="D158" s="246">
        <v>-19.865804841442184</v>
      </c>
      <c r="E158" s="248">
        <v>20.557212395962683</v>
      </c>
      <c r="F158" s="248">
        <v>1</v>
      </c>
      <c r="G158" s="248">
        <v>-91.746445067751353</v>
      </c>
      <c r="H158" s="249">
        <v>52.014835384866984</v>
      </c>
      <c r="I158" s="213"/>
    </row>
    <row r="159" spans="1:9" x14ac:dyDescent="0.25">
      <c r="A159" s="338"/>
      <c r="B159" s="337" t="s">
        <v>19</v>
      </c>
      <c r="C159" s="215" t="s">
        <v>33</v>
      </c>
      <c r="D159" s="242">
        <v>16.669020681484177</v>
      </c>
      <c r="E159" s="244">
        <v>21.976584460809889</v>
      </c>
      <c r="F159" s="244">
        <v>1</v>
      </c>
      <c r="G159" s="244">
        <v>-60.17461602389006</v>
      </c>
      <c r="H159" s="245">
        <v>93.512657386858422</v>
      </c>
      <c r="I159" s="213"/>
    </row>
    <row r="160" spans="1:9" x14ac:dyDescent="0.25">
      <c r="A160" s="338"/>
      <c r="B160" s="338"/>
      <c r="C160" s="215" t="s">
        <v>42</v>
      </c>
      <c r="D160" s="242">
        <v>-12.000016222426261</v>
      </c>
      <c r="E160" s="244">
        <v>20.557212395962686</v>
      </c>
      <c r="F160" s="244">
        <v>1</v>
      </c>
      <c r="G160" s="244">
        <v>-83.880656448735436</v>
      </c>
      <c r="H160" s="245">
        <v>59.880624003882922</v>
      </c>
      <c r="I160" s="213"/>
    </row>
    <row r="161" spans="1:9" x14ac:dyDescent="0.25">
      <c r="A161" s="338"/>
      <c r="B161" s="338"/>
      <c r="C161" s="215" t="s">
        <v>26</v>
      </c>
      <c r="D161" s="242">
        <v>-28.884819398392708</v>
      </c>
      <c r="E161" s="244">
        <v>24.570568383818234</v>
      </c>
      <c r="F161" s="244">
        <v>1</v>
      </c>
      <c r="G161" s="244">
        <v>-114.79861705415009</v>
      </c>
      <c r="H161" s="245">
        <v>57.02897825736467</v>
      </c>
      <c r="I161" s="213"/>
    </row>
    <row r="162" spans="1:9" x14ac:dyDescent="0.25">
      <c r="A162" s="338"/>
      <c r="B162" s="337"/>
      <c r="C162" s="231" t="s">
        <v>37</v>
      </c>
      <c r="D162" s="246">
        <v>-3.1967841599580087</v>
      </c>
      <c r="E162" s="248">
        <v>20.557212395962683</v>
      </c>
      <c r="F162" s="248">
        <v>1</v>
      </c>
      <c r="G162" s="248">
        <v>-75.077424386267182</v>
      </c>
      <c r="H162" s="249">
        <v>68.683856066351154</v>
      </c>
      <c r="I162" s="213"/>
    </row>
    <row r="163" spans="1:9" x14ac:dyDescent="0.25">
      <c r="A163" s="338"/>
      <c r="B163" s="337" t="s">
        <v>42</v>
      </c>
      <c r="C163" s="215" t="s">
        <v>33</v>
      </c>
      <c r="D163" s="242">
        <v>28.669036903910438</v>
      </c>
      <c r="E163" s="244">
        <v>20.557212395962686</v>
      </c>
      <c r="F163" s="244">
        <v>1</v>
      </c>
      <c r="G163" s="244">
        <v>-43.211603322398744</v>
      </c>
      <c r="H163" s="245">
        <v>100.54967713021962</v>
      </c>
      <c r="I163" s="213"/>
    </row>
    <row r="164" spans="1:9" x14ac:dyDescent="0.25">
      <c r="A164" s="338"/>
      <c r="B164" s="338"/>
      <c r="C164" s="215" t="s">
        <v>19</v>
      </c>
      <c r="D164" s="242">
        <v>12.000016222426261</v>
      </c>
      <c r="E164" s="244">
        <v>20.557212395962686</v>
      </c>
      <c r="F164" s="244">
        <v>1</v>
      </c>
      <c r="G164" s="244">
        <v>-59.880624003882922</v>
      </c>
      <c r="H164" s="245">
        <v>83.880656448735436</v>
      </c>
      <c r="I164" s="213"/>
    </row>
    <row r="165" spans="1:9" x14ac:dyDescent="0.25">
      <c r="A165" s="338"/>
      <c r="B165" s="338"/>
      <c r="C165" s="215" t="s">
        <v>26</v>
      </c>
      <c r="D165" s="242">
        <v>-16.884803175966447</v>
      </c>
      <c r="E165" s="244">
        <v>23.309687849336367</v>
      </c>
      <c r="F165" s="244">
        <v>1</v>
      </c>
      <c r="G165" s="244">
        <v>-98.389788084074866</v>
      </c>
      <c r="H165" s="245">
        <v>64.620181732141958</v>
      </c>
      <c r="I165" s="213"/>
    </row>
    <row r="166" spans="1:9" x14ac:dyDescent="0.25">
      <c r="A166" s="338"/>
      <c r="B166" s="337"/>
      <c r="C166" s="231" t="s">
        <v>37</v>
      </c>
      <c r="D166" s="246">
        <v>8.8032320624682523</v>
      </c>
      <c r="E166" s="248">
        <v>19.032280431475705</v>
      </c>
      <c r="F166" s="248">
        <v>1</v>
      </c>
      <c r="G166" s="248">
        <v>-57.745309443568189</v>
      </c>
      <c r="H166" s="249">
        <v>75.351773568504697</v>
      </c>
      <c r="I166" s="213"/>
    </row>
    <row r="167" spans="1:9" x14ac:dyDescent="0.25">
      <c r="A167" s="338"/>
      <c r="B167" s="337" t="s">
        <v>26</v>
      </c>
      <c r="C167" s="215" t="s">
        <v>33</v>
      </c>
      <c r="D167" s="242">
        <v>45.553840079876885</v>
      </c>
      <c r="E167" s="244">
        <v>24.570568383818234</v>
      </c>
      <c r="F167" s="244">
        <v>0.90725436530142067</v>
      </c>
      <c r="G167" s="244">
        <v>-40.359957575880493</v>
      </c>
      <c r="H167" s="245">
        <v>131.46763773563427</v>
      </c>
      <c r="I167" s="213"/>
    </row>
    <row r="168" spans="1:9" x14ac:dyDescent="0.25">
      <c r="A168" s="338"/>
      <c r="B168" s="338"/>
      <c r="C168" s="215" t="s">
        <v>19</v>
      </c>
      <c r="D168" s="242">
        <v>28.884819398392708</v>
      </c>
      <c r="E168" s="244">
        <v>24.570568383818234</v>
      </c>
      <c r="F168" s="244">
        <v>1</v>
      </c>
      <c r="G168" s="244">
        <v>-57.02897825736467</v>
      </c>
      <c r="H168" s="245">
        <v>114.79861705415009</v>
      </c>
      <c r="I168" s="213"/>
    </row>
    <row r="169" spans="1:9" x14ac:dyDescent="0.25">
      <c r="A169" s="338"/>
      <c r="B169" s="338"/>
      <c r="C169" s="215" t="s">
        <v>42</v>
      </c>
      <c r="D169" s="242">
        <v>16.884803175966447</v>
      </c>
      <c r="E169" s="244">
        <v>23.309687849336367</v>
      </c>
      <c r="F169" s="244">
        <v>1</v>
      </c>
      <c r="G169" s="244">
        <v>-64.620181732141958</v>
      </c>
      <c r="H169" s="245">
        <v>98.389788084074866</v>
      </c>
      <c r="I169" s="213"/>
    </row>
    <row r="170" spans="1:9" x14ac:dyDescent="0.25">
      <c r="A170" s="338"/>
      <c r="B170" s="337"/>
      <c r="C170" s="231" t="s">
        <v>37</v>
      </c>
      <c r="D170" s="246">
        <v>25.688035238434701</v>
      </c>
      <c r="E170" s="248">
        <v>23.309687849336367</v>
      </c>
      <c r="F170" s="248">
        <v>1</v>
      </c>
      <c r="G170" s="248">
        <v>-55.816949669673711</v>
      </c>
      <c r="H170" s="249">
        <v>107.19302014654312</v>
      </c>
      <c r="I170" s="213"/>
    </row>
    <row r="171" spans="1:9" x14ac:dyDescent="0.25">
      <c r="A171" s="338"/>
      <c r="B171" s="337" t="s">
        <v>37</v>
      </c>
      <c r="C171" s="215" t="s">
        <v>33</v>
      </c>
      <c r="D171" s="242">
        <v>19.865804841442184</v>
      </c>
      <c r="E171" s="244">
        <v>20.557212395962683</v>
      </c>
      <c r="F171" s="244">
        <v>1</v>
      </c>
      <c r="G171" s="244">
        <v>-52.014835384866984</v>
      </c>
      <c r="H171" s="245">
        <v>91.746445067751353</v>
      </c>
      <c r="I171" s="213"/>
    </row>
    <row r="172" spans="1:9" x14ac:dyDescent="0.25">
      <c r="A172" s="338"/>
      <c r="B172" s="338"/>
      <c r="C172" s="215" t="s">
        <v>19</v>
      </c>
      <c r="D172" s="242">
        <v>3.1967841599580087</v>
      </c>
      <c r="E172" s="244">
        <v>20.557212395962683</v>
      </c>
      <c r="F172" s="244">
        <v>1</v>
      </c>
      <c r="G172" s="244">
        <v>-68.683856066351154</v>
      </c>
      <c r="H172" s="245">
        <v>75.077424386267182</v>
      </c>
      <c r="I172" s="213"/>
    </row>
    <row r="173" spans="1:9" x14ac:dyDescent="0.25">
      <c r="A173" s="338"/>
      <c r="B173" s="338"/>
      <c r="C173" s="215" t="s">
        <v>42</v>
      </c>
      <c r="D173" s="242">
        <v>-8.8032320624682523</v>
      </c>
      <c r="E173" s="244">
        <v>19.032280431475705</v>
      </c>
      <c r="F173" s="244">
        <v>1</v>
      </c>
      <c r="G173" s="244">
        <v>-75.351773568504697</v>
      </c>
      <c r="H173" s="245">
        <v>57.745309443568189</v>
      </c>
      <c r="I173" s="213"/>
    </row>
    <row r="174" spans="1:9" x14ac:dyDescent="0.25">
      <c r="A174" s="337"/>
      <c r="B174" s="337"/>
      <c r="C174" s="231" t="s">
        <v>26</v>
      </c>
      <c r="D174" s="246">
        <v>-25.688035238434701</v>
      </c>
      <c r="E174" s="248">
        <v>23.309687849336367</v>
      </c>
      <c r="F174" s="248">
        <v>1</v>
      </c>
      <c r="G174" s="248">
        <v>-107.19302014654312</v>
      </c>
      <c r="H174" s="249">
        <v>55.816949669673711</v>
      </c>
      <c r="I174" s="213"/>
    </row>
    <row r="175" spans="1:9" x14ac:dyDescent="0.25">
      <c r="A175" s="337" t="s">
        <v>12</v>
      </c>
      <c r="B175" s="337" t="s">
        <v>33</v>
      </c>
      <c r="C175" s="215" t="s">
        <v>19</v>
      </c>
      <c r="D175" s="242">
        <v>-2.7462497578062184</v>
      </c>
      <c r="E175" s="244">
        <v>3.9179035101426556</v>
      </c>
      <c r="F175" s="244">
        <v>1</v>
      </c>
      <c r="G175" s="244">
        <v>-16.445646700811334</v>
      </c>
      <c r="H175" s="245">
        <v>10.953147185198898</v>
      </c>
      <c r="I175" s="213"/>
    </row>
    <row r="176" spans="1:9" x14ac:dyDescent="0.25">
      <c r="A176" s="338"/>
      <c r="B176" s="338"/>
      <c r="C176" s="215" t="s">
        <v>42</v>
      </c>
      <c r="D176" s="242">
        <v>-4.9462099396607133</v>
      </c>
      <c r="E176" s="244">
        <v>3.6648631523482056</v>
      </c>
      <c r="F176" s="244">
        <v>1</v>
      </c>
      <c r="G176" s="244">
        <v>-17.760822381196576</v>
      </c>
      <c r="H176" s="245">
        <v>7.8684025018751491</v>
      </c>
      <c r="I176" s="213"/>
    </row>
    <row r="177" spans="1:9" x14ac:dyDescent="0.25">
      <c r="A177" s="338"/>
      <c r="B177" s="338"/>
      <c r="C177" s="215" t="s">
        <v>26</v>
      </c>
      <c r="D177" s="242">
        <v>-9.4991608277221253</v>
      </c>
      <c r="E177" s="244">
        <v>4.380349288982007</v>
      </c>
      <c r="F177" s="244">
        <v>0.52907346854220338</v>
      </c>
      <c r="G177" s="244">
        <v>-24.815552235378249</v>
      </c>
      <c r="H177" s="245">
        <v>5.8172305799339998</v>
      </c>
      <c r="I177" s="213"/>
    </row>
    <row r="178" spans="1:9" x14ac:dyDescent="0.25">
      <c r="A178" s="338"/>
      <c r="B178" s="337"/>
      <c r="C178" s="231" t="s">
        <v>37</v>
      </c>
      <c r="D178" s="246">
        <v>-3.9502462452205549</v>
      </c>
      <c r="E178" s="248">
        <v>3.6648631523482051</v>
      </c>
      <c r="F178" s="248">
        <v>1</v>
      </c>
      <c r="G178" s="248">
        <v>-16.764858686756416</v>
      </c>
      <c r="H178" s="249">
        <v>8.8643661963153058</v>
      </c>
      <c r="I178" s="213"/>
    </row>
    <row r="179" spans="1:9" x14ac:dyDescent="0.25">
      <c r="A179" s="338"/>
      <c r="B179" s="337" t="s">
        <v>19</v>
      </c>
      <c r="C179" s="215" t="s">
        <v>33</v>
      </c>
      <c r="D179" s="242">
        <v>2.7462497578062184</v>
      </c>
      <c r="E179" s="244">
        <v>3.9179035101426556</v>
      </c>
      <c r="F179" s="244">
        <v>1</v>
      </c>
      <c r="G179" s="244">
        <v>-10.953147185198898</v>
      </c>
      <c r="H179" s="245">
        <v>16.445646700811334</v>
      </c>
      <c r="I179" s="213"/>
    </row>
    <row r="180" spans="1:9" x14ac:dyDescent="0.25">
      <c r="A180" s="338"/>
      <c r="B180" s="338"/>
      <c r="C180" s="215" t="s">
        <v>42</v>
      </c>
      <c r="D180" s="242">
        <v>-2.1999601818544954</v>
      </c>
      <c r="E180" s="244">
        <v>3.6648631523482056</v>
      </c>
      <c r="F180" s="244">
        <v>1</v>
      </c>
      <c r="G180" s="244">
        <v>-15.014572623390357</v>
      </c>
      <c r="H180" s="245">
        <v>10.614652259681367</v>
      </c>
      <c r="I180" s="213"/>
    </row>
    <row r="181" spans="1:9" x14ac:dyDescent="0.25">
      <c r="A181" s="338"/>
      <c r="B181" s="338"/>
      <c r="C181" s="215" t="s">
        <v>26</v>
      </c>
      <c r="D181" s="242">
        <v>-6.7529110699159061</v>
      </c>
      <c r="E181" s="244">
        <v>4.380349288982007</v>
      </c>
      <c r="F181" s="244">
        <v>1</v>
      </c>
      <c r="G181" s="244">
        <v>-22.06930247757203</v>
      </c>
      <c r="H181" s="245">
        <v>8.56348033774022</v>
      </c>
      <c r="I181" s="213"/>
    </row>
    <row r="182" spans="1:9" x14ac:dyDescent="0.25">
      <c r="A182" s="338"/>
      <c r="B182" s="337"/>
      <c r="C182" s="231" t="s">
        <v>37</v>
      </c>
      <c r="D182" s="246">
        <v>-1.2039964874143367</v>
      </c>
      <c r="E182" s="248">
        <v>3.6648631523482051</v>
      </c>
      <c r="F182" s="248">
        <v>1</v>
      </c>
      <c r="G182" s="248">
        <v>-14.018608928950197</v>
      </c>
      <c r="H182" s="249">
        <v>11.610615954121524</v>
      </c>
      <c r="I182" s="213"/>
    </row>
    <row r="183" spans="1:9" x14ac:dyDescent="0.25">
      <c r="A183" s="338"/>
      <c r="B183" s="337" t="s">
        <v>42</v>
      </c>
      <c r="C183" s="215" t="s">
        <v>33</v>
      </c>
      <c r="D183" s="242">
        <v>4.9462099396607133</v>
      </c>
      <c r="E183" s="244">
        <v>3.6648631523482056</v>
      </c>
      <c r="F183" s="244">
        <v>1</v>
      </c>
      <c r="G183" s="244">
        <v>-7.8684025018751491</v>
      </c>
      <c r="H183" s="245">
        <v>17.760822381196576</v>
      </c>
      <c r="I183" s="213"/>
    </row>
    <row r="184" spans="1:9" x14ac:dyDescent="0.25">
      <c r="A184" s="338"/>
      <c r="B184" s="338"/>
      <c r="C184" s="215" t="s">
        <v>19</v>
      </c>
      <c r="D184" s="242">
        <v>2.1999601818544954</v>
      </c>
      <c r="E184" s="244">
        <v>3.6648631523482056</v>
      </c>
      <c r="F184" s="244">
        <v>1</v>
      </c>
      <c r="G184" s="244">
        <v>-10.614652259681367</v>
      </c>
      <c r="H184" s="245">
        <v>15.014572623390357</v>
      </c>
      <c r="I184" s="213"/>
    </row>
    <row r="185" spans="1:9" x14ac:dyDescent="0.25">
      <c r="A185" s="338"/>
      <c r="B185" s="338"/>
      <c r="C185" s="215" t="s">
        <v>26</v>
      </c>
      <c r="D185" s="242">
        <v>-4.5529508880614111</v>
      </c>
      <c r="E185" s="244">
        <v>4.1555642100846732</v>
      </c>
      <c r="F185" s="244">
        <v>1</v>
      </c>
      <c r="G185" s="244">
        <v>-19.083355602909172</v>
      </c>
      <c r="H185" s="245">
        <v>9.977453826786352</v>
      </c>
      <c r="I185" s="213"/>
    </row>
    <row r="186" spans="1:9" x14ac:dyDescent="0.25">
      <c r="A186" s="338"/>
      <c r="B186" s="337"/>
      <c r="C186" s="231" t="s">
        <v>37</v>
      </c>
      <c r="D186" s="246">
        <v>0.99596369444015853</v>
      </c>
      <c r="E186" s="248">
        <v>3.3930039693597625</v>
      </c>
      <c r="F186" s="248">
        <v>1</v>
      </c>
      <c r="G186" s="248">
        <v>-10.868062074729151</v>
      </c>
      <c r="H186" s="249">
        <v>12.859989463609468</v>
      </c>
      <c r="I186" s="213"/>
    </row>
    <row r="187" spans="1:9" x14ac:dyDescent="0.25">
      <c r="A187" s="338"/>
      <c r="B187" s="337" t="s">
        <v>26</v>
      </c>
      <c r="C187" s="215" t="s">
        <v>33</v>
      </c>
      <c r="D187" s="242">
        <v>9.4991608277221253</v>
      </c>
      <c r="E187" s="244">
        <v>4.380349288982007</v>
      </c>
      <c r="F187" s="244">
        <v>0.52907346854220338</v>
      </c>
      <c r="G187" s="244">
        <v>-5.8172305799339998</v>
      </c>
      <c r="H187" s="245">
        <v>24.815552235378249</v>
      </c>
      <c r="I187" s="213"/>
    </row>
    <row r="188" spans="1:9" x14ac:dyDescent="0.25">
      <c r="A188" s="338"/>
      <c r="B188" s="338"/>
      <c r="C188" s="215" t="s">
        <v>19</v>
      </c>
      <c r="D188" s="242">
        <v>6.7529110699159061</v>
      </c>
      <c r="E188" s="244">
        <v>4.380349288982007</v>
      </c>
      <c r="F188" s="244">
        <v>1</v>
      </c>
      <c r="G188" s="244">
        <v>-8.56348033774022</v>
      </c>
      <c r="H188" s="245">
        <v>22.06930247757203</v>
      </c>
      <c r="I188" s="213"/>
    </row>
    <row r="189" spans="1:9" x14ac:dyDescent="0.25">
      <c r="A189" s="338"/>
      <c r="B189" s="338"/>
      <c r="C189" s="215" t="s">
        <v>42</v>
      </c>
      <c r="D189" s="242">
        <v>4.5529508880614111</v>
      </c>
      <c r="E189" s="244">
        <v>4.1555642100846732</v>
      </c>
      <c r="F189" s="244">
        <v>1</v>
      </c>
      <c r="G189" s="244">
        <v>-9.977453826786352</v>
      </c>
      <c r="H189" s="245">
        <v>19.083355602909172</v>
      </c>
      <c r="I189" s="213"/>
    </row>
    <row r="190" spans="1:9" x14ac:dyDescent="0.25">
      <c r="A190" s="338"/>
      <c r="B190" s="337"/>
      <c r="C190" s="231" t="s">
        <v>37</v>
      </c>
      <c r="D190" s="246">
        <v>5.5489145825015695</v>
      </c>
      <c r="E190" s="248">
        <v>4.1555642100846732</v>
      </c>
      <c r="F190" s="248">
        <v>1</v>
      </c>
      <c r="G190" s="248">
        <v>-8.9814901323461918</v>
      </c>
      <c r="H190" s="249">
        <v>20.079319297349333</v>
      </c>
      <c r="I190" s="213"/>
    </row>
    <row r="191" spans="1:9" x14ac:dyDescent="0.25">
      <c r="A191" s="338"/>
      <c r="B191" s="337" t="s">
        <v>37</v>
      </c>
      <c r="C191" s="215" t="s">
        <v>33</v>
      </c>
      <c r="D191" s="242">
        <v>3.9502462452205549</v>
      </c>
      <c r="E191" s="244">
        <v>3.6648631523482051</v>
      </c>
      <c r="F191" s="244">
        <v>1</v>
      </c>
      <c r="G191" s="244">
        <v>-8.8643661963153058</v>
      </c>
      <c r="H191" s="245">
        <v>16.764858686756416</v>
      </c>
      <c r="I191" s="213"/>
    </row>
    <row r="192" spans="1:9" x14ac:dyDescent="0.25">
      <c r="A192" s="338"/>
      <c r="B192" s="338"/>
      <c r="C192" s="215" t="s">
        <v>19</v>
      </c>
      <c r="D192" s="242">
        <v>1.2039964874143367</v>
      </c>
      <c r="E192" s="244">
        <v>3.6648631523482051</v>
      </c>
      <c r="F192" s="244">
        <v>1</v>
      </c>
      <c r="G192" s="244">
        <v>-11.610615954121524</v>
      </c>
      <c r="H192" s="245">
        <v>14.018608928950197</v>
      </c>
      <c r="I192" s="213"/>
    </row>
    <row r="193" spans="1:9" x14ac:dyDescent="0.25">
      <c r="A193" s="338"/>
      <c r="B193" s="338"/>
      <c r="C193" s="215" t="s">
        <v>42</v>
      </c>
      <c r="D193" s="242">
        <v>-0.99596369444015853</v>
      </c>
      <c r="E193" s="244">
        <v>3.3930039693597625</v>
      </c>
      <c r="F193" s="244">
        <v>1</v>
      </c>
      <c r="G193" s="244">
        <v>-12.859989463609468</v>
      </c>
      <c r="H193" s="245">
        <v>10.868062074729151</v>
      </c>
      <c r="I193" s="213"/>
    </row>
    <row r="194" spans="1:9" x14ac:dyDescent="0.25">
      <c r="A194" s="337"/>
      <c r="B194" s="337"/>
      <c r="C194" s="231" t="s">
        <v>26</v>
      </c>
      <c r="D194" s="246">
        <v>-5.5489145825015695</v>
      </c>
      <c r="E194" s="248">
        <v>4.1555642100846732</v>
      </c>
      <c r="F194" s="248">
        <v>1</v>
      </c>
      <c r="G194" s="248">
        <v>-20.079319297349333</v>
      </c>
      <c r="H194" s="249">
        <v>8.9814901323461918</v>
      </c>
      <c r="I194" s="213"/>
    </row>
    <row r="195" spans="1:9" x14ac:dyDescent="0.25">
      <c r="A195" s="337" t="s">
        <v>15</v>
      </c>
      <c r="B195" s="337" t="s">
        <v>33</v>
      </c>
      <c r="C195" s="215" t="s">
        <v>19</v>
      </c>
      <c r="D195" s="242">
        <v>-24.280479642077367</v>
      </c>
      <c r="E195" s="244">
        <v>37.908509736134967</v>
      </c>
      <c r="F195" s="244">
        <v>1</v>
      </c>
      <c r="G195" s="244">
        <v>-156.83191207237167</v>
      </c>
      <c r="H195" s="245">
        <v>108.27095278821692</v>
      </c>
      <c r="I195" s="213"/>
    </row>
    <row r="196" spans="1:9" x14ac:dyDescent="0.25">
      <c r="A196" s="338"/>
      <c r="B196" s="338"/>
      <c r="C196" s="215" t="s">
        <v>42</v>
      </c>
      <c r="D196" s="242">
        <v>-48.790332930948075</v>
      </c>
      <c r="E196" s="244">
        <v>35.460163868950318</v>
      </c>
      <c r="F196" s="244">
        <v>1</v>
      </c>
      <c r="G196" s="244">
        <v>-172.78084450101747</v>
      </c>
      <c r="H196" s="245">
        <v>75.200178639121333</v>
      </c>
      <c r="I196" s="213"/>
    </row>
    <row r="197" spans="1:9" x14ac:dyDescent="0.25">
      <c r="A197" s="338"/>
      <c r="B197" s="338"/>
      <c r="C197" s="215" t="s">
        <v>26</v>
      </c>
      <c r="D197" s="242">
        <v>-91.060469547650314</v>
      </c>
      <c r="E197" s="244">
        <v>42.383002347855196</v>
      </c>
      <c r="F197" s="244">
        <v>0.54788366752826623</v>
      </c>
      <c r="G197" s="244">
        <v>-239.25747626220439</v>
      </c>
      <c r="H197" s="245">
        <v>57.136537166903764</v>
      </c>
      <c r="I197" s="213"/>
    </row>
    <row r="198" spans="1:9" x14ac:dyDescent="0.25">
      <c r="A198" s="338"/>
      <c r="B198" s="337"/>
      <c r="C198" s="231" t="s">
        <v>37</v>
      </c>
      <c r="D198" s="246">
        <v>-40.326334009127514</v>
      </c>
      <c r="E198" s="248">
        <v>35.460163868950318</v>
      </c>
      <c r="F198" s="248">
        <v>1</v>
      </c>
      <c r="G198" s="248">
        <v>-164.31684557919692</v>
      </c>
      <c r="H198" s="249">
        <v>83.66417756094188</v>
      </c>
      <c r="I198" s="213"/>
    </row>
    <row r="199" spans="1:9" x14ac:dyDescent="0.25">
      <c r="A199" s="338"/>
      <c r="B199" s="337" t="s">
        <v>19</v>
      </c>
      <c r="C199" s="215" t="s">
        <v>33</v>
      </c>
      <c r="D199" s="242">
        <v>24.280479642077367</v>
      </c>
      <c r="E199" s="244">
        <v>37.908509736134967</v>
      </c>
      <c r="F199" s="244">
        <v>1</v>
      </c>
      <c r="G199" s="244">
        <v>-108.27095278821692</v>
      </c>
      <c r="H199" s="245">
        <v>156.83191207237167</v>
      </c>
      <c r="I199" s="213"/>
    </row>
    <row r="200" spans="1:9" x14ac:dyDescent="0.25">
      <c r="A200" s="338"/>
      <c r="B200" s="338"/>
      <c r="C200" s="215" t="s">
        <v>42</v>
      </c>
      <c r="D200" s="242">
        <v>-24.509853288870708</v>
      </c>
      <c r="E200" s="244">
        <v>35.460163868950318</v>
      </c>
      <c r="F200" s="244">
        <v>1</v>
      </c>
      <c r="G200" s="244">
        <v>-148.50036485894012</v>
      </c>
      <c r="H200" s="245">
        <v>99.480658281198686</v>
      </c>
      <c r="I200" s="213"/>
    </row>
    <row r="201" spans="1:9" x14ac:dyDescent="0.25">
      <c r="A201" s="338"/>
      <c r="B201" s="338"/>
      <c r="C201" s="215" t="s">
        <v>26</v>
      </c>
      <c r="D201" s="242">
        <v>-66.779989905572933</v>
      </c>
      <c r="E201" s="244">
        <v>42.383002347855196</v>
      </c>
      <c r="F201" s="244">
        <v>1</v>
      </c>
      <c r="G201" s="244">
        <v>-214.97699662012701</v>
      </c>
      <c r="H201" s="245">
        <v>81.417016808981145</v>
      </c>
      <c r="I201" s="213"/>
    </row>
    <row r="202" spans="1:9" x14ac:dyDescent="0.25">
      <c r="A202" s="338"/>
      <c r="B202" s="337"/>
      <c r="C202" s="231" t="s">
        <v>37</v>
      </c>
      <c r="D202" s="246">
        <v>-16.045854367050147</v>
      </c>
      <c r="E202" s="248">
        <v>35.460163868950318</v>
      </c>
      <c r="F202" s="248">
        <v>1</v>
      </c>
      <c r="G202" s="248">
        <v>-140.03636593711954</v>
      </c>
      <c r="H202" s="249">
        <v>107.94465720301926</v>
      </c>
      <c r="I202" s="213"/>
    </row>
    <row r="203" spans="1:9" x14ac:dyDescent="0.25">
      <c r="A203" s="338"/>
      <c r="B203" s="337" t="s">
        <v>42</v>
      </c>
      <c r="C203" s="215" t="s">
        <v>33</v>
      </c>
      <c r="D203" s="242">
        <v>48.790332930948075</v>
      </c>
      <c r="E203" s="244">
        <v>35.460163868950318</v>
      </c>
      <c r="F203" s="244">
        <v>1</v>
      </c>
      <c r="G203" s="244">
        <v>-75.200178639121333</v>
      </c>
      <c r="H203" s="245">
        <v>172.78084450101747</v>
      </c>
      <c r="I203" s="213"/>
    </row>
    <row r="204" spans="1:9" x14ac:dyDescent="0.25">
      <c r="A204" s="338"/>
      <c r="B204" s="338"/>
      <c r="C204" s="215" t="s">
        <v>19</v>
      </c>
      <c r="D204" s="242">
        <v>24.509853288870708</v>
      </c>
      <c r="E204" s="244">
        <v>35.460163868950318</v>
      </c>
      <c r="F204" s="244">
        <v>1</v>
      </c>
      <c r="G204" s="244">
        <v>-99.480658281198686</v>
      </c>
      <c r="H204" s="245">
        <v>148.50036485894012</v>
      </c>
      <c r="I204" s="213"/>
    </row>
    <row r="205" spans="1:9" x14ac:dyDescent="0.25">
      <c r="A205" s="338"/>
      <c r="B205" s="338"/>
      <c r="C205" s="215" t="s">
        <v>26</v>
      </c>
      <c r="D205" s="242">
        <v>-42.270136616702231</v>
      </c>
      <c r="E205" s="244">
        <v>40.208046448645938</v>
      </c>
      <c r="F205" s="244">
        <v>1</v>
      </c>
      <c r="G205" s="244">
        <v>-182.86216170787952</v>
      </c>
      <c r="H205" s="245">
        <v>98.321888474475074</v>
      </c>
      <c r="I205" s="213"/>
    </row>
    <row r="206" spans="1:9" x14ac:dyDescent="0.25">
      <c r="A206" s="338"/>
      <c r="B206" s="337"/>
      <c r="C206" s="231" t="s">
        <v>37</v>
      </c>
      <c r="D206" s="246">
        <v>8.4639989218205613</v>
      </c>
      <c r="E206" s="248">
        <v>32.829732451102601</v>
      </c>
      <c r="F206" s="248">
        <v>1</v>
      </c>
      <c r="G206" s="248">
        <v>-106.32890887083076</v>
      </c>
      <c r="H206" s="249">
        <v>123.25690671447188</v>
      </c>
      <c r="I206" s="213"/>
    </row>
    <row r="207" spans="1:9" x14ac:dyDescent="0.25">
      <c r="A207" s="338"/>
      <c r="B207" s="337" t="s">
        <v>26</v>
      </c>
      <c r="C207" s="215" t="s">
        <v>33</v>
      </c>
      <c r="D207" s="242">
        <v>91.060469547650314</v>
      </c>
      <c r="E207" s="244">
        <v>42.383002347855196</v>
      </c>
      <c r="F207" s="244">
        <v>0.54788366752826623</v>
      </c>
      <c r="G207" s="244">
        <v>-57.136537166903764</v>
      </c>
      <c r="H207" s="245">
        <v>239.25747626220439</v>
      </c>
      <c r="I207" s="213"/>
    </row>
    <row r="208" spans="1:9" x14ac:dyDescent="0.25">
      <c r="A208" s="338"/>
      <c r="B208" s="338"/>
      <c r="C208" s="215" t="s">
        <v>19</v>
      </c>
      <c r="D208" s="242">
        <v>66.779989905572933</v>
      </c>
      <c r="E208" s="244">
        <v>42.383002347855196</v>
      </c>
      <c r="F208" s="244">
        <v>1</v>
      </c>
      <c r="G208" s="244">
        <v>-81.417016808981145</v>
      </c>
      <c r="H208" s="245">
        <v>214.97699662012701</v>
      </c>
      <c r="I208" s="213"/>
    </row>
    <row r="209" spans="1:9" x14ac:dyDescent="0.25">
      <c r="A209" s="338"/>
      <c r="B209" s="338"/>
      <c r="C209" s="215" t="s">
        <v>42</v>
      </c>
      <c r="D209" s="242">
        <v>42.270136616702231</v>
      </c>
      <c r="E209" s="244">
        <v>40.208046448645938</v>
      </c>
      <c r="F209" s="244">
        <v>1</v>
      </c>
      <c r="G209" s="244">
        <v>-98.321888474475074</v>
      </c>
      <c r="H209" s="245">
        <v>182.86216170787952</v>
      </c>
      <c r="I209" s="213"/>
    </row>
    <row r="210" spans="1:9" x14ac:dyDescent="0.25">
      <c r="A210" s="338"/>
      <c r="B210" s="337"/>
      <c r="C210" s="231" t="s">
        <v>37</v>
      </c>
      <c r="D210" s="246">
        <v>50.734135538522793</v>
      </c>
      <c r="E210" s="248">
        <v>40.208046448645931</v>
      </c>
      <c r="F210" s="248">
        <v>1</v>
      </c>
      <c r="G210" s="248">
        <v>-89.857889552654484</v>
      </c>
      <c r="H210" s="249">
        <v>191.32616062970007</v>
      </c>
      <c r="I210" s="213"/>
    </row>
    <row r="211" spans="1:9" x14ac:dyDescent="0.25">
      <c r="A211" s="338"/>
      <c r="B211" s="337" t="s">
        <v>37</v>
      </c>
      <c r="C211" s="215" t="s">
        <v>33</v>
      </c>
      <c r="D211" s="242">
        <v>40.326334009127514</v>
      </c>
      <c r="E211" s="244">
        <v>35.460163868950318</v>
      </c>
      <c r="F211" s="244">
        <v>1</v>
      </c>
      <c r="G211" s="244">
        <v>-83.66417756094188</v>
      </c>
      <c r="H211" s="245">
        <v>164.31684557919692</v>
      </c>
      <c r="I211" s="213"/>
    </row>
    <row r="212" spans="1:9" x14ac:dyDescent="0.25">
      <c r="A212" s="338"/>
      <c r="B212" s="338"/>
      <c r="C212" s="215" t="s">
        <v>19</v>
      </c>
      <c r="D212" s="242">
        <v>16.045854367050147</v>
      </c>
      <c r="E212" s="244">
        <v>35.460163868950318</v>
      </c>
      <c r="F212" s="244">
        <v>1</v>
      </c>
      <c r="G212" s="244">
        <v>-107.94465720301926</v>
      </c>
      <c r="H212" s="245">
        <v>140.03636593711954</v>
      </c>
      <c r="I212" s="213"/>
    </row>
    <row r="213" spans="1:9" x14ac:dyDescent="0.25">
      <c r="A213" s="338"/>
      <c r="B213" s="338"/>
      <c r="C213" s="215" t="s">
        <v>42</v>
      </c>
      <c r="D213" s="242">
        <v>-8.4639989218205613</v>
      </c>
      <c r="E213" s="244">
        <v>32.829732451102601</v>
      </c>
      <c r="F213" s="244">
        <v>1</v>
      </c>
      <c r="G213" s="244">
        <v>-123.25690671447188</v>
      </c>
      <c r="H213" s="245">
        <v>106.32890887083076</v>
      </c>
      <c r="I213" s="213"/>
    </row>
    <row r="214" spans="1:9" x14ac:dyDescent="0.25">
      <c r="A214" s="339"/>
      <c r="B214" s="339"/>
      <c r="C214" s="217" t="s">
        <v>26</v>
      </c>
      <c r="D214" s="250">
        <v>-50.734135538522793</v>
      </c>
      <c r="E214" s="252">
        <v>40.208046448645931</v>
      </c>
      <c r="F214" s="252">
        <v>1</v>
      </c>
      <c r="G214" s="252">
        <v>-191.32616062970007</v>
      </c>
      <c r="H214" s="253">
        <v>89.857889552654484</v>
      </c>
      <c r="I214" s="213"/>
    </row>
    <row r="215" spans="1:9" x14ac:dyDescent="0.25">
      <c r="A215" s="336" t="s">
        <v>87</v>
      </c>
      <c r="B215" s="336"/>
      <c r="C215" s="336"/>
      <c r="D215" s="336"/>
      <c r="E215" s="336"/>
      <c r="F215" s="336"/>
      <c r="G215" s="336"/>
      <c r="H215" s="336"/>
      <c r="I215" s="213"/>
    </row>
    <row r="216" spans="1:9" x14ac:dyDescent="0.25">
      <c r="A216" s="336" t="s">
        <v>88</v>
      </c>
      <c r="B216" s="336"/>
      <c r="C216" s="336"/>
      <c r="D216" s="336"/>
      <c r="E216" s="336"/>
      <c r="F216" s="336"/>
      <c r="G216" s="336"/>
      <c r="H216" s="336"/>
      <c r="I216" s="213"/>
    </row>
    <row r="217" spans="1:9" x14ac:dyDescent="0.25">
      <c r="A217" s="213"/>
      <c r="B217" s="213"/>
      <c r="C217" s="213"/>
      <c r="D217" s="213"/>
      <c r="E217" s="213"/>
      <c r="F217" s="213"/>
      <c r="G217" s="213"/>
      <c r="H217" s="213"/>
      <c r="I217" s="213"/>
    </row>
    <row r="218" spans="1:9" x14ac:dyDescent="0.25">
      <c r="A218" s="350" t="s">
        <v>129</v>
      </c>
      <c r="B218" s="350"/>
      <c r="C218" s="350"/>
      <c r="D218" s="350"/>
      <c r="E218" s="350"/>
      <c r="F218" s="350"/>
      <c r="G218" s="213"/>
      <c r="H218" s="213"/>
      <c r="I218" s="213"/>
    </row>
    <row r="219" spans="1:9" x14ac:dyDescent="0.25">
      <c r="A219" s="267" t="s">
        <v>47</v>
      </c>
      <c r="B219" s="222" t="s">
        <v>114</v>
      </c>
      <c r="C219" s="223" t="s">
        <v>71</v>
      </c>
      <c r="D219" s="223" t="s">
        <v>115</v>
      </c>
      <c r="E219" s="223" t="s">
        <v>116</v>
      </c>
      <c r="F219" s="224" t="s">
        <v>58</v>
      </c>
      <c r="G219" s="213"/>
      <c r="H219" s="213"/>
      <c r="I219" s="213"/>
    </row>
    <row r="220" spans="1:9" x14ac:dyDescent="0.25">
      <c r="A220" s="219" t="s">
        <v>130</v>
      </c>
      <c r="B220" s="238">
        <v>0.87073341649264957</v>
      </c>
      <c r="C220" s="240">
        <v>0.76520067289088534</v>
      </c>
      <c r="D220" s="240">
        <v>16</v>
      </c>
      <c r="E220" s="240">
        <v>44</v>
      </c>
      <c r="F220" s="241">
        <v>0.7135793707883944</v>
      </c>
      <c r="G220" s="213"/>
      <c r="H220" s="213"/>
      <c r="I220" s="213"/>
    </row>
    <row r="221" spans="1:9" x14ac:dyDescent="0.25">
      <c r="A221" s="215" t="s">
        <v>131</v>
      </c>
      <c r="B221" s="242">
        <v>0.29223788833561004</v>
      </c>
      <c r="C221" s="244">
        <v>0.77713376459575112</v>
      </c>
      <c r="D221" s="244">
        <v>16</v>
      </c>
      <c r="E221" s="244">
        <v>25.078029864690883</v>
      </c>
      <c r="F221" s="245">
        <v>0.69535230199068976</v>
      </c>
      <c r="G221" s="213"/>
      <c r="H221" s="213"/>
      <c r="I221" s="213"/>
    </row>
    <row r="222" spans="1:9" ht="24" x14ac:dyDescent="0.25">
      <c r="A222" s="215" t="s">
        <v>132</v>
      </c>
      <c r="B222" s="242">
        <v>1.8824888867147826</v>
      </c>
      <c r="C222" s="244">
        <v>0.7647611102278804</v>
      </c>
      <c r="D222" s="244">
        <v>16</v>
      </c>
      <c r="E222" s="244">
        <v>26</v>
      </c>
      <c r="F222" s="245">
        <v>0.70771357122064105</v>
      </c>
      <c r="G222" s="213"/>
      <c r="H222" s="213"/>
      <c r="I222" s="213"/>
    </row>
    <row r="223" spans="1:9" ht="24" x14ac:dyDescent="0.25">
      <c r="A223" s="217" t="s">
        <v>133</v>
      </c>
      <c r="B223" s="250">
        <v>1.5549164879941009</v>
      </c>
      <c r="C223" s="251" t="s">
        <v>144</v>
      </c>
      <c r="D223" s="252">
        <v>4</v>
      </c>
      <c r="E223" s="252">
        <v>11</v>
      </c>
      <c r="F223" s="253">
        <v>2.4983109338699877E-2</v>
      </c>
      <c r="G223" s="213"/>
      <c r="H223" s="213"/>
      <c r="I223" s="213"/>
    </row>
    <row r="224" spans="1:9" x14ac:dyDescent="0.25">
      <c r="A224" s="336" t="s">
        <v>134</v>
      </c>
      <c r="B224" s="336"/>
      <c r="C224" s="336"/>
      <c r="D224" s="336"/>
      <c r="E224" s="336"/>
      <c r="F224" s="336"/>
      <c r="G224" s="213"/>
      <c r="H224" s="213"/>
      <c r="I224" s="213"/>
    </row>
    <row r="225" spans="1:9" x14ac:dyDescent="0.25">
      <c r="A225" s="336" t="s">
        <v>135</v>
      </c>
      <c r="B225" s="336"/>
      <c r="C225" s="336"/>
      <c r="D225" s="336"/>
      <c r="E225" s="336"/>
      <c r="F225" s="336"/>
      <c r="G225" s="213"/>
      <c r="H225" s="213"/>
      <c r="I225" s="213"/>
    </row>
    <row r="226" spans="1:9" x14ac:dyDescent="0.25">
      <c r="A226" s="213"/>
      <c r="B226" s="213"/>
      <c r="C226" s="213"/>
      <c r="D226" s="213"/>
      <c r="E226" s="213"/>
      <c r="F226" s="213"/>
      <c r="G226" s="213"/>
      <c r="H226" s="213"/>
      <c r="I226" s="213"/>
    </row>
    <row r="227" spans="1:9" x14ac:dyDescent="0.25">
      <c r="A227" s="350" t="s">
        <v>89</v>
      </c>
      <c r="B227" s="350"/>
      <c r="C227" s="350"/>
      <c r="D227" s="350"/>
      <c r="E227" s="350"/>
      <c r="F227" s="350"/>
      <c r="G227" s="350"/>
      <c r="H227" s="213"/>
      <c r="I227" s="213"/>
    </row>
    <row r="228" spans="1:9" x14ac:dyDescent="0.25">
      <c r="A228" s="344" t="s">
        <v>128</v>
      </c>
      <c r="B228" s="344"/>
      <c r="C228" s="222" t="s">
        <v>90</v>
      </c>
      <c r="D228" s="223" t="s">
        <v>69</v>
      </c>
      <c r="E228" s="223" t="s">
        <v>70</v>
      </c>
      <c r="F228" s="223" t="s">
        <v>71</v>
      </c>
      <c r="G228" s="224" t="s">
        <v>58</v>
      </c>
      <c r="H228" s="213"/>
      <c r="I228" s="213"/>
    </row>
    <row r="229" spans="1:9" x14ac:dyDescent="0.25">
      <c r="A229" s="340" t="s">
        <v>6</v>
      </c>
      <c r="B229" s="219" t="s">
        <v>91</v>
      </c>
      <c r="C229" s="238">
        <v>5105.9805787021869</v>
      </c>
      <c r="D229" s="254">
        <v>4</v>
      </c>
      <c r="E229" s="240">
        <v>1276.4951446755467</v>
      </c>
      <c r="F229" s="240">
        <v>0.8669973579069159</v>
      </c>
      <c r="G229" s="241">
        <v>0.51356408537983511</v>
      </c>
      <c r="H229" s="213"/>
      <c r="I229" s="213"/>
    </row>
    <row r="230" spans="1:9" x14ac:dyDescent="0.25">
      <c r="A230" s="337"/>
      <c r="B230" s="231" t="s">
        <v>75</v>
      </c>
      <c r="C230" s="246">
        <v>16195.489482608731</v>
      </c>
      <c r="D230" s="256">
        <v>11</v>
      </c>
      <c r="E230" s="248">
        <v>1472.3172256917028</v>
      </c>
      <c r="F230" s="263"/>
      <c r="G230" s="264"/>
      <c r="H230" s="213"/>
      <c r="I230" s="213"/>
    </row>
    <row r="231" spans="1:9" x14ac:dyDescent="0.25">
      <c r="A231" s="337" t="s">
        <v>9</v>
      </c>
      <c r="B231" s="215" t="s">
        <v>91</v>
      </c>
      <c r="C231" s="242">
        <v>2825.421601604331</v>
      </c>
      <c r="D231" s="255">
        <v>4</v>
      </c>
      <c r="E231" s="244">
        <v>706.35540040108276</v>
      </c>
      <c r="F231" s="244">
        <v>0.97501572005341253</v>
      </c>
      <c r="G231" s="245">
        <v>0.45967026271145095</v>
      </c>
      <c r="H231" s="213"/>
      <c r="I231" s="213"/>
    </row>
    <row r="232" spans="1:9" x14ac:dyDescent="0.25">
      <c r="A232" s="337"/>
      <c r="B232" s="231" t="s">
        <v>75</v>
      </c>
      <c r="C232" s="246">
        <v>7969.0093652913256</v>
      </c>
      <c r="D232" s="256">
        <v>11</v>
      </c>
      <c r="E232" s="248">
        <v>724.45539684466598</v>
      </c>
      <c r="F232" s="263"/>
      <c r="G232" s="264"/>
      <c r="H232" s="213"/>
      <c r="I232" s="213"/>
    </row>
    <row r="233" spans="1:9" x14ac:dyDescent="0.25">
      <c r="A233" s="337" t="s">
        <v>12</v>
      </c>
      <c r="B233" s="215" t="s">
        <v>91</v>
      </c>
      <c r="C233" s="242">
        <v>116.70176495885072</v>
      </c>
      <c r="D233" s="255">
        <v>4</v>
      </c>
      <c r="E233" s="244">
        <v>29.175441239712679</v>
      </c>
      <c r="F233" s="244">
        <v>1.2671227892971726</v>
      </c>
      <c r="G233" s="245">
        <v>0.34019897600334947</v>
      </c>
      <c r="H233" s="213"/>
      <c r="I233" s="213"/>
    </row>
    <row r="234" spans="1:9" x14ac:dyDescent="0.25">
      <c r="A234" s="337"/>
      <c r="B234" s="231" t="s">
        <v>75</v>
      </c>
      <c r="C234" s="246">
        <v>253.2744705940043</v>
      </c>
      <c r="D234" s="256">
        <v>11</v>
      </c>
      <c r="E234" s="248">
        <v>23.024951872182211</v>
      </c>
      <c r="F234" s="263"/>
      <c r="G234" s="264"/>
      <c r="H234" s="213"/>
      <c r="I234" s="213"/>
    </row>
    <row r="235" spans="1:9" x14ac:dyDescent="0.25">
      <c r="A235" s="337" t="s">
        <v>15</v>
      </c>
      <c r="B235" s="215" t="s">
        <v>91</v>
      </c>
      <c r="C235" s="242">
        <v>11014.140135333648</v>
      </c>
      <c r="D235" s="255">
        <v>4</v>
      </c>
      <c r="E235" s="244">
        <v>2753.5350338334119</v>
      </c>
      <c r="F235" s="244">
        <v>1.2773970944134141</v>
      </c>
      <c r="G235" s="245">
        <v>0.33663109715860684</v>
      </c>
      <c r="H235" s="213"/>
      <c r="I235" s="213"/>
    </row>
    <row r="236" spans="1:9" x14ac:dyDescent="0.25">
      <c r="A236" s="339"/>
      <c r="B236" s="217" t="s">
        <v>75</v>
      </c>
      <c r="C236" s="250">
        <v>23711.409321841547</v>
      </c>
      <c r="D236" s="257">
        <v>11</v>
      </c>
      <c r="E236" s="252">
        <v>2155.5826656219588</v>
      </c>
      <c r="F236" s="265"/>
      <c r="G236" s="266"/>
      <c r="H236" s="213"/>
      <c r="I236" s="213"/>
    </row>
    <row r="237" spans="1:9" x14ac:dyDescent="0.25">
      <c r="A237" s="336" t="s">
        <v>92</v>
      </c>
      <c r="B237" s="336"/>
      <c r="C237" s="336"/>
      <c r="D237" s="336"/>
      <c r="E237" s="336"/>
      <c r="F237" s="336"/>
      <c r="G237" s="336"/>
      <c r="H237" s="213"/>
      <c r="I237" s="213"/>
    </row>
    <row r="238" spans="1:9" x14ac:dyDescent="0.25">
      <c r="A238" s="213"/>
      <c r="B238" s="213"/>
      <c r="C238" s="213"/>
      <c r="D238" s="213"/>
      <c r="E238" s="213"/>
      <c r="F238" s="213"/>
      <c r="G238" s="213"/>
      <c r="H238" s="213"/>
      <c r="I238" s="213"/>
    </row>
    <row r="239" spans="1:9" x14ac:dyDescent="0.25">
      <c r="A239" s="350" t="s">
        <v>136</v>
      </c>
      <c r="B239" s="350"/>
      <c r="C239" s="350"/>
      <c r="D239" s="350"/>
      <c r="E239" s="350"/>
      <c r="F239" s="213"/>
      <c r="G239" s="213"/>
      <c r="H239" s="213"/>
      <c r="I239" s="213"/>
    </row>
    <row r="240" spans="1:9" x14ac:dyDescent="0.25">
      <c r="A240" s="343" t="s">
        <v>128</v>
      </c>
      <c r="B240" s="345" t="s">
        <v>52</v>
      </c>
      <c r="C240" s="347" t="s">
        <v>80</v>
      </c>
      <c r="D240" s="347" t="s">
        <v>81</v>
      </c>
      <c r="E240" s="349"/>
      <c r="F240" s="213"/>
      <c r="G240" s="213"/>
      <c r="H240" s="213"/>
      <c r="I240" s="213"/>
    </row>
    <row r="241" spans="1:9" x14ac:dyDescent="0.25">
      <c r="A241" s="344"/>
      <c r="B241" s="346"/>
      <c r="C241" s="348"/>
      <c r="D241" s="223" t="s">
        <v>82</v>
      </c>
      <c r="E241" s="224" t="s">
        <v>83</v>
      </c>
      <c r="F241" s="213"/>
      <c r="G241" s="213"/>
      <c r="H241" s="213"/>
      <c r="I241" s="213"/>
    </row>
    <row r="242" spans="1:9" x14ac:dyDescent="0.25">
      <c r="A242" s="219" t="s">
        <v>6</v>
      </c>
      <c r="B242" s="238">
        <v>41.366470995108784</v>
      </c>
      <c r="C242" s="240">
        <v>9.9072943689374728</v>
      </c>
      <c r="D242" s="240">
        <v>19.560663112417942</v>
      </c>
      <c r="E242" s="241">
        <v>63.172278877799627</v>
      </c>
      <c r="F242" s="213"/>
      <c r="G242" s="213"/>
      <c r="H242" s="213"/>
      <c r="I242" s="213"/>
    </row>
    <row r="243" spans="1:9" x14ac:dyDescent="0.25">
      <c r="A243" s="215" t="s">
        <v>9</v>
      </c>
      <c r="B243" s="242">
        <v>36.05794221236232</v>
      </c>
      <c r="C243" s="244">
        <v>6.9496062087222645</v>
      </c>
      <c r="D243" s="244">
        <v>20.761962078483894</v>
      </c>
      <c r="E243" s="245">
        <v>51.353922346240751</v>
      </c>
      <c r="F243" s="213"/>
      <c r="G243" s="213"/>
      <c r="H243" s="213"/>
      <c r="I243" s="213"/>
    </row>
    <row r="244" spans="1:9" x14ac:dyDescent="0.25">
      <c r="A244" s="215" t="s">
        <v>12</v>
      </c>
      <c r="B244" s="242">
        <v>6.0125372392658605</v>
      </c>
      <c r="C244" s="244">
        <v>1.2389498744819394</v>
      </c>
      <c r="D244" s="244">
        <v>3.2856269514337124</v>
      </c>
      <c r="E244" s="245">
        <v>8.7394475270980081</v>
      </c>
      <c r="F244" s="213"/>
      <c r="G244" s="213"/>
      <c r="H244" s="213"/>
      <c r="I244" s="213"/>
    </row>
    <row r="245" spans="1:9" x14ac:dyDescent="0.25">
      <c r="A245" s="217" t="s">
        <v>15</v>
      </c>
      <c r="B245" s="250">
        <v>63.458847738254022</v>
      </c>
      <c r="C245" s="252">
        <v>11.987723346885508</v>
      </c>
      <c r="D245" s="252">
        <v>37.074046548474939</v>
      </c>
      <c r="E245" s="253">
        <v>89.843648928033105</v>
      </c>
      <c r="F245" s="213"/>
      <c r="G245" s="213"/>
      <c r="H245" s="213"/>
      <c r="I245" s="213"/>
    </row>
    <row r="246" spans="1:9" x14ac:dyDescent="0.25">
      <c r="A246" s="213"/>
      <c r="B246" s="213"/>
      <c r="C246" s="213"/>
      <c r="D246" s="213"/>
      <c r="E246" s="213"/>
      <c r="F246" s="213"/>
      <c r="G246" s="213"/>
      <c r="H246" s="213"/>
      <c r="I246" s="213"/>
    </row>
    <row r="247" spans="1:9" x14ac:dyDescent="0.25">
      <c r="A247" s="213"/>
      <c r="B247" s="213"/>
      <c r="C247" s="213"/>
      <c r="D247" s="213"/>
      <c r="E247" s="213"/>
      <c r="F247" s="213"/>
      <c r="G247" s="213"/>
      <c r="H247" s="213"/>
      <c r="I247" s="213"/>
    </row>
    <row r="248" spans="1:9" x14ac:dyDescent="0.25">
      <c r="A248" s="214" t="s">
        <v>93</v>
      </c>
      <c r="B248" s="213"/>
      <c r="C248" s="213"/>
      <c r="D248" s="213"/>
      <c r="E248" s="213"/>
      <c r="F248" s="213"/>
      <c r="G248" s="213"/>
      <c r="H248" s="213"/>
      <c r="I248" s="213"/>
    </row>
    <row r="249" spans="1:9" x14ac:dyDescent="0.25">
      <c r="A249" s="213"/>
      <c r="B249" s="213"/>
      <c r="C249" s="213"/>
      <c r="D249" s="213"/>
      <c r="E249" s="213"/>
      <c r="F249" s="213"/>
      <c r="G249" s="213"/>
      <c r="H249" s="213"/>
      <c r="I249" s="213"/>
    </row>
    <row r="250" spans="1:9" x14ac:dyDescent="0.25">
      <c r="A250" s="213"/>
      <c r="B250" s="213"/>
      <c r="C250" s="213"/>
      <c r="D250" s="213"/>
      <c r="E250" s="213"/>
      <c r="F250" s="213"/>
      <c r="G250" s="213"/>
      <c r="H250" s="213"/>
      <c r="I250" s="213"/>
    </row>
    <row r="251" spans="1:9" x14ac:dyDescent="0.25">
      <c r="A251" s="214" t="s">
        <v>46</v>
      </c>
      <c r="B251" s="213"/>
      <c r="C251" s="213"/>
      <c r="D251" s="213"/>
      <c r="E251" s="213"/>
      <c r="F251" s="213"/>
      <c r="G251" s="213"/>
      <c r="H251" s="213"/>
      <c r="I251" s="213"/>
    </row>
    <row r="252" spans="1:9" x14ac:dyDescent="0.25">
      <c r="A252" s="213"/>
      <c r="B252" s="213"/>
      <c r="C252" s="213"/>
      <c r="D252" s="213"/>
      <c r="E252" s="213"/>
      <c r="F252" s="213"/>
      <c r="G252" s="213"/>
      <c r="H252" s="213"/>
      <c r="I252" s="213"/>
    </row>
    <row r="253" spans="1:9" x14ac:dyDescent="0.25">
      <c r="A253" s="350" t="s">
        <v>94</v>
      </c>
      <c r="B253" s="350"/>
      <c r="C253" s="350"/>
      <c r="D253" s="350"/>
      <c r="E253" s="350"/>
      <c r="F253" s="350"/>
      <c r="G253" s="350"/>
      <c r="H253" s="350"/>
      <c r="I253" s="213"/>
    </row>
    <row r="254" spans="1:9" x14ac:dyDescent="0.25">
      <c r="A254" s="341" t="s">
        <v>95</v>
      </c>
      <c r="B254" s="342"/>
      <c r="C254" s="342"/>
      <c r="D254" s="342"/>
      <c r="E254" s="342"/>
      <c r="F254" s="342"/>
      <c r="G254" s="342"/>
      <c r="H254" s="342"/>
      <c r="I254" s="213"/>
    </row>
    <row r="255" spans="1:9" x14ac:dyDescent="0.25">
      <c r="A255" s="343" t="s">
        <v>128</v>
      </c>
      <c r="B255" s="343"/>
      <c r="C255" s="343"/>
      <c r="D255" s="345" t="s">
        <v>86</v>
      </c>
      <c r="E255" s="347" t="s">
        <v>80</v>
      </c>
      <c r="F255" s="347" t="s">
        <v>58</v>
      </c>
      <c r="G255" s="347" t="s">
        <v>81</v>
      </c>
      <c r="H255" s="349"/>
      <c r="I255" s="213"/>
    </row>
    <row r="256" spans="1:9" x14ac:dyDescent="0.25">
      <c r="A256" s="344"/>
      <c r="B256" s="344"/>
      <c r="C256" s="344"/>
      <c r="D256" s="346"/>
      <c r="E256" s="348"/>
      <c r="F256" s="348"/>
      <c r="G256" s="223" t="s">
        <v>82</v>
      </c>
      <c r="H256" s="224" t="s">
        <v>83</v>
      </c>
      <c r="I256" s="213"/>
    </row>
    <row r="257" spans="1:9" x14ac:dyDescent="0.25">
      <c r="A257" s="340" t="s">
        <v>6</v>
      </c>
      <c r="B257" s="340" t="s">
        <v>33</v>
      </c>
      <c r="C257" s="219" t="s">
        <v>19</v>
      </c>
      <c r="D257" s="225">
        <v>-14.667281888987006</v>
      </c>
      <c r="E257" s="226">
        <v>31.329615655602957</v>
      </c>
      <c r="F257" s="240">
        <v>1</v>
      </c>
      <c r="G257" s="226">
        <v>-124.2148600329588</v>
      </c>
      <c r="H257" s="268">
        <v>94.880296254984785</v>
      </c>
      <c r="I257" s="213"/>
    </row>
    <row r="258" spans="1:9" x14ac:dyDescent="0.25">
      <c r="A258" s="338"/>
      <c r="B258" s="338"/>
      <c r="C258" s="215" t="s">
        <v>42</v>
      </c>
      <c r="D258" s="228">
        <v>-33.638097310137141</v>
      </c>
      <c r="E258" s="229">
        <v>29.30617196064383</v>
      </c>
      <c r="F258" s="244">
        <v>1</v>
      </c>
      <c r="G258" s="229">
        <v>-136.11047355153403</v>
      </c>
      <c r="H258" s="269">
        <v>68.83427893125976</v>
      </c>
      <c r="I258" s="213"/>
    </row>
    <row r="259" spans="1:9" x14ac:dyDescent="0.25">
      <c r="A259" s="338"/>
      <c r="B259" s="338"/>
      <c r="C259" s="215" t="s">
        <v>26</v>
      </c>
      <c r="D259" s="228">
        <v>-60.702013557527891</v>
      </c>
      <c r="E259" s="229">
        <v>35.027575157434924</v>
      </c>
      <c r="F259" s="244">
        <v>1</v>
      </c>
      <c r="G259" s="229">
        <v>-183.17992930772346</v>
      </c>
      <c r="H259" s="269">
        <v>61.775902192667687</v>
      </c>
      <c r="I259" s="213"/>
    </row>
    <row r="260" spans="1:9" x14ac:dyDescent="0.25">
      <c r="A260" s="338"/>
      <c r="B260" s="337"/>
      <c r="C260" s="231" t="s">
        <v>37</v>
      </c>
      <c r="D260" s="232">
        <v>-29.577318290976297</v>
      </c>
      <c r="E260" s="233">
        <v>29.30617196064383</v>
      </c>
      <c r="F260" s="248">
        <v>1</v>
      </c>
      <c r="G260" s="233">
        <v>-132.04969453237319</v>
      </c>
      <c r="H260" s="270">
        <v>72.895057950420608</v>
      </c>
      <c r="I260" s="213"/>
    </row>
    <row r="261" spans="1:9" x14ac:dyDescent="0.25">
      <c r="A261" s="338"/>
      <c r="B261" s="337" t="s">
        <v>19</v>
      </c>
      <c r="C261" s="215" t="s">
        <v>33</v>
      </c>
      <c r="D261" s="228">
        <v>14.667281888987006</v>
      </c>
      <c r="E261" s="229">
        <v>31.329615655602957</v>
      </c>
      <c r="F261" s="244">
        <v>1</v>
      </c>
      <c r="G261" s="229">
        <v>-94.880296254984785</v>
      </c>
      <c r="H261" s="269">
        <v>124.2148600329588</v>
      </c>
      <c r="I261" s="213"/>
    </row>
    <row r="262" spans="1:9" x14ac:dyDescent="0.25">
      <c r="A262" s="338"/>
      <c r="B262" s="338"/>
      <c r="C262" s="215" t="s">
        <v>42</v>
      </c>
      <c r="D262" s="228">
        <v>-18.970815421150139</v>
      </c>
      <c r="E262" s="229">
        <v>29.30617196064383</v>
      </c>
      <c r="F262" s="244">
        <v>1</v>
      </c>
      <c r="G262" s="229">
        <v>-121.44319166254704</v>
      </c>
      <c r="H262" s="269">
        <v>83.501560820246766</v>
      </c>
      <c r="I262" s="213"/>
    </row>
    <row r="263" spans="1:9" x14ac:dyDescent="0.25">
      <c r="A263" s="338"/>
      <c r="B263" s="338"/>
      <c r="C263" s="215" t="s">
        <v>26</v>
      </c>
      <c r="D263" s="228">
        <v>-46.034731668540886</v>
      </c>
      <c r="E263" s="229">
        <v>35.027575157434924</v>
      </c>
      <c r="F263" s="244">
        <v>1</v>
      </c>
      <c r="G263" s="229">
        <v>-168.51264741873646</v>
      </c>
      <c r="H263" s="269">
        <v>76.443184081654692</v>
      </c>
      <c r="I263" s="213"/>
    </row>
    <row r="264" spans="1:9" x14ac:dyDescent="0.25">
      <c r="A264" s="338"/>
      <c r="B264" s="337"/>
      <c r="C264" s="231" t="s">
        <v>37</v>
      </c>
      <c r="D264" s="232">
        <v>-14.910036401989291</v>
      </c>
      <c r="E264" s="233">
        <v>29.30617196064383</v>
      </c>
      <c r="F264" s="248">
        <v>1</v>
      </c>
      <c r="G264" s="233">
        <v>-117.38241264338619</v>
      </c>
      <c r="H264" s="270">
        <v>87.562339839407613</v>
      </c>
      <c r="I264" s="213"/>
    </row>
    <row r="265" spans="1:9" x14ac:dyDescent="0.25">
      <c r="A265" s="338"/>
      <c r="B265" s="337" t="s">
        <v>42</v>
      </c>
      <c r="C265" s="215" t="s">
        <v>33</v>
      </c>
      <c r="D265" s="228">
        <v>33.638097310137141</v>
      </c>
      <c r="E265" s="229">
        <v>29.30617196064383</v>
      </c>
      <c r="F265" s="244">
        <v>1</v>
      </c>
      <c r="G265" s="229">
        <v>-68.83427893125976</v>
      </c>
      <c r="H265" s="269">
        <v>136.11047355153403</v>
      </c>
      <c r="I265" s="213"/>
    </row>
    <row r="266" spans="1:9" x14ac:dyDescent="0.25">
      <c r="A266" s="338"/>
      <c r="B266" s="338"/>
      <c r="C266" s="215" t="s">
        <v>19</v>
      </c>
      <c r="D266" s="228">
        <v>18.970815421150139</v>
      </c>
      <c r="E266" s="229">
        <v>29.30617196064383</v>
      </c>
      <c r="F266" s="244">
        <v>1</v>
      </c>
      <c r="G266" s="229">
        <v>-83.501560820246766</v>
      </c>
      <c r="H266" s="269">
        <v>121.44319166254704</v>
      </c>
      <c r="I266" s="213"/>
    </row>
    <row r="267" spans="1:9" x14ac:dyDescent="0.25">
      <c r="A267" s="338"/>
      <c r="B267" s="338"/>
      <c r="C267" s="215" t="s">
        <v>26</v>
      </c>
      <c r="D267" s="228">
        <v>-27.06391624739075</v>
      </c>
      <c r="E267" s="229">
        <v>33.230075523067612</v>
      </c>
      <c r="F267" s="244">
        <v>1</v>
      </c>
      <c r="G267" s="229">
        <v>-143.25666929963927</v>
      </c>
      <c r="H267" s="269">
        <v>89.128836804857755</v>
      </c>
      <c r="I267" s="213"/>
    </row>
    <row r="268" spans="1:9" x14ac:dyDescent="0.25">
      <c r="A268" s="338"/>
      <c r="B268" s="337"/>
      <c r="C268" s="231" t="s">
        <v>37</v>
      </c>
      <c r="D268" s="232">
        <v>4.0607790191608473</v>
      </c>
      <c r="E268" s="233">
        <v>27.132243048554823</v>
      </c>
      <c r="F268" s="248">
        <v>1</v>
      </c>
      <c r="G268" s="233">
        <v>-90.810206576579674</v>
      </c>
      <c r="H268" s="270">
        <v>98.931764614901368</v>
      </c>
      <c r="I268" s="213"/>
    </row>
    <row r="269" spans="1:9" x14ac:dyDescent="0.25">
      <c r="A269" s="338"/>
      <c r="B269" s="337" t="s">
        <v>26</v>
      </c>
      <c r="C269" s="215" t="s">
        <v>33</v>
      </c>
      <c r="D269" s="228">
        <v>60.702013557527891</v>
      </c>
      <c r="E269" s="229">
        <v>35.027575157434924</v>
      </c>
      <c r="F269" s="244">
        <v>1</v>
      </c>
      <c r="G269" s="229">
        <v>-61.775902192667687</v>
      </c>
      <c r="H269" s="269">
        <v>183.17992930772346</v>
      </c>
      <c r="I269" s="213"/>
    </row>
    <row r="270" spans="1:9" x14ac:dyDescent="0.25">
      <c r="A270" s="338"/>
      <c r="B270" s="338"/>
      <c r="C270" s="215" t="s">
        <v>19</v>
      </c>
      <c r="D270" s="228">
        <v>46.034731668540886</v>
      </c>
      <c r="E270" s="229">
        <v>35.027575157434924</v>
      </c>
      <c r="F270" s="244">
        <v>1</v>
      </c>
      <c r="G270" s="229">
        <v>-76.443184081654692</v>
      </c>
      <c r="H270" s="269">
        <v>168.51264741873646</v>
      </c>
      <c r="I270" s="213"/>
    </row>
    <row r="271" spans="1:9" x14ac:dyDescent="0.25">
      <c r="A271" s="338"/>
      <c r="B271" s="338"/>
      <c r="C271" s="215" t="s">
        <v>42</v>
      </c>
      <c r="D271" s="228">
        <v>27.06391624739075</v>
      </c>
      <c r="E271" s="229">
        <v>33.230075523067612</v>
      </c>
      <c r="F271" s="244">
        <v>1</v>
      </c>
      <c r="G271" s="229">
        <v>-89.128836804857755</v>
      </c>
      <c r="H271" s="269">
        <v>143.25666929963927</v>
      </c>
      <c r="I271" s="213"/>
    </row>
    <row r="272" spans="1:9" x14ac:dyDescent="0.25">
      <c r="A272" s="338"/>
      <c r="B272" s="337"/>
      <c r="C272" s="231" t="s">
        <v>37</v>
      </c>
      <c r="D272" s="232">
        <v>31.124695266551598</v>
      </c>
      <c r="E272" s="233">
        <v>33.230075523067612</v>
      </c>
      <c r="F272" s="248">
        <v>1</v>
      </c>
      <c r="G272" s="233">
        <v>-85.068057785696908</v>
      </c>
      <c r="H272" s="270">
        <v>147.3174483188001</v>
      </c>
      <c r="I272" s="213"/>
    </row>
    <row r="273" spans="1:9" x14ac:dyDescent="0.25">
      <c r="A273" s="338"/>
      <c r="B273" s="337" t="s">
        <v>37</v>
      </c>
      <c r="C273" s="215" t="s">
        <v>33</v>
      </c>
      <c r="D273" s="228">
        <v>29.577318290976297</v>
      </c>
      <c r="E273" s="229">
        <v>29.30617196064383</v>
      </c>
      <c r="F273" s="244">
        <v>1</v>
      </c>
      <c r="G273" s="229">
        <v>-72.895057950420608</v>
      </c>
      <c r="H273" s="269">
        <v>132.04969453237319</v>
      </c>
      <c r="I273" s="213"/>
    </row>
    <row r="274" spans="1:9" x14ac:dyDescent="0.25">
      <c r="A274" s="338"/>
      <c r="B274" s="338"/>
      <c r="C274" s="215" t="s">
        <v>19</v>
      </c>
      <c r="D274" s="228">
        <v>14.910036401989291</v>
      </c>
      <c r="E274" s="229">
        <v>29.30617196064383</v>
      </c>
      <c r="F274" s="244">
        <v>1</v>
      </c>
      <c r="G274" s="229">
        <v>-87.562339839407613</v>
      </c>
      <c r="H274" s="269">
        <v>117.38241264338619</v>
      </c>
      <c r="I274" s="213"/>
    </row>
    <row r="275" spans="1:9" x14ac:dyDescent="0.25">
      <c r="A275" s="338"/>
      <c r="B275" s="338"/>
      <c r="C275" s="215" t="s">
        <v>42</v>
      </c>
      <c r="D275" s="228">
        <v>-4.0607790191608473</v>
      </c>
      <c r="E275" s="229">
        <v>27.132243048554823</v>
      </c>
      <c r="F275" s="244">
        <v>1</v>
      </c>
      <c r="G275" s="229">
        <v>-98.931764614901368</v>
      </c>
      <c r="H275" s="269">
        <v>90.810206576579674</v>
      </c>
      <c r="I275" s="213"/>
    </row>
    <row r="276" spans="1:9" x14ac:dyDescent="0.25">
      <c r="A276" s="337"/>
      <c r="B276" s="337"/>
      <c r="C276" s="231" t="s">
        <v>26</v>
      </c>
      <c r="D276" s="232">
        <v>-31.124695266551598</v>
      </c>
      <c r="E276" s="233">
        <v>33.230075523067612</v>
      </c>
      <c r="F276" s="248">
        <v>1</v>
      </c>
      <c r="G276" s="233">
        <v>-147.3174483188001</v>
      </c>
      <c r="H276" s="270">
        <v>85.068057785696908</v>
      </c>
      <c r="I276" s="213"/>
    </row>
    <row r="277" spans="1:9" x14ac:dyDescent="0.25">
      <c r="A277" s="337" t="s">
        <v>9</v>
      </c>
      <c r="B277" s="337" t="s">
        <v>33</v>
      </c>
      <c r="C277" s="215" t="s">
        <v>19</v>
      </c>
      <c r="D277" s="228">
        <v>-16.66902068148417</v>
      </c>
      <c r="E277" s="229">
        <v>21.976584460809889</v>
      </c>
      <c r="F277" s="244">
        <v>1</v>
      </c>
      <c r="G277" s="229">
        <v>-93.512657386858692</v>
      </c>
      <c r="H277" s="269">
        <v>60.174616023890351</v>
      </c>
      <c r="I277" s="213"/>
    </row>
    <row r="278" spans="1:9" x14ac:dyDescent="0.25">
      <c r="A278" s="338"/>
      <c r="B278" s="338"/>
      <c r="C278" s="215" t="s">
        <v>42</v>
      </c>
      <c r="D278" s="228">
        <v>-28.669036903910438</v>
      </c>
      <c r="E278" s="229">
        <v>20.557212395962679</v>
      </c>
      <c r="F278" s="244">
        <v>1</v>
      </c>
      <c r="G278" s="229">
        <v>-100.54967713021986</v>
      </c>
      <c r="H278" s="269">
        <v>43.211603322398986</v>
      </c>
      <c r="I278" s="213"/>
    </row>
    <row r="279" spans="1:9" x14ac:dyDescent="0.25">
      <c r="A279" s="338"/>
      <c r="B279" s="338"/>
      <c r="C279" s="215" t="s">
        <v>26</v>
      </c>
      <c r="D279" s="228">
        <v>-45.553840079876892</v>
      </c>
      <c r="E279" s="229">
        <v>24.570568383818234</v>
      </c>
      <c r="F279" s="244">
        <v>0.90725436530142067</v>
      </c>
      <c r="G279" s="229">
        <v>-131.46763773563458</v>
      </c>
      <c r="H279" s="269">
        <v>40.359957575880799</v>
      </c>
      <c r="I279" s="213"/>
    </row>
    <row r="280" spans="1:9" x14ac:dyDescent="0.25">
      <c r="A280" s="338"/>
      <c r="B280" s="337"/>
      <c r="C280" s="231" t="s">
        <v>37</v>
      </c>
      <c r="D280" s="232">
        <v>-19.865804841442191</v>
      </c>
      <c r="E280" s="233">
        <v>20.557212395962679</v>
      </c>
      <c r="F280" s="248">
        <v>1</v>
      </c>
      <c r="G280" s="233">
        <v>-91.746445067751608</v>
      </c>
      <c r="H280" s="270">
        <v>52.014835384867233</v>
      </c>
      <c r="I280" s="213"/>
    </row>
    <row r="281" spans="1:9" x14ac:dyDescent="0.25">
      <c r="A281" s="338"/>
      <c r="B281" s="337" t="s">
        <v>19</v>
      </c>
      <c r="C281" s="215" t="s">
        <v>33</v>
      </c>
      <c r="D281" s="228">
        <v>16.66902068148417</v>
      </c>
      <c r="E281" s="229">
        <v>21.976584460809889</v>
      </c>
      <c r="F281" s="244">
        <v>1</v>
      </c>
      <c r="G281" s="229">
        <v>-60.174616023890351</v>
      </c>
      <c r="H281" s="269">
        <v>93.512657386858692</v>
      </c>
      <c r="I281" s="213"/>
    </row>
    <row r="282" spans="1:9" x14ac:dyDescent="0.25">
      <c r="A282" s="338"/>
      <c r="B282" s="338"/>
      <c r="C282" s="215" t="s">
        <v>42</v>
      </c>
      <c r="D282" s="228">
        <v>-12.000016222426265</v>
      </c>
      <c r="E282" s="229">
        <v>20.557212395962679</v>
      </c>
      <c r="F282" s="244">
        <v>1</v>
      </c>
      <c r="G282" s="229">
        <v>-83.880656448735692</v>
      </c>
      <c r="H282" s="269">
        <v>59.880624003883156</v>
      </c>
      <c r="I282" s="213"/>
    </row>
    <row r="283" spans="1:9" x14ac:dyDescent="0.25">
      <c r="A283" s="338"/>
      <c r="B283" s="338"/>
      <c r="C283" s="215" t="s">
        <v>26</v>
      </c>
      <c r="D283" s="228">
        <v>-28.884819398392718</v>
      </c>
      <c r="E283" s="229">
        <v>24.570568383818234</v>
      </c>
      <c r="F283" s="244">
        <v>1</v>
      </c>
      <c r="G283" s="229">
        <v>-114.79861705415041</v>
      </c>
      <c r="H283" s="269">
        <v>57.028978257364969</v>
      </c>
      <c r="I283" s="213"/>
    </row>
    <row r="284" spans="1:9" x14ac:dyDescent="0.25">
      <c r="A284" s="338"/>
      <c r="B284" s="337"/>
      <c r="C284" s="231" t="s">
        <v>37</v>
      </c>
      <c r="D284" s="232">
        <v>-3.1967841599580176</v>
      </c>
      <c r="E284" s="233">
        <v>20.557212395962679</v>
      </c>
      <c r="F284" s="248">
        <v>1</v>
      </c>
      <c r="G284" s="233">
        <v>-75.077424386267438</v>
      </c>
      <c r="H284" s="270">
        <v>68.68385606635141</v>
      </c>
      <c r="I284" s="213"/>
    </row>
    <row r="285" spans="1:9" x14ac:dyDescent="0.25">
      <c r="A285" s="338"/>
      <c r="B285" s="337" t="s">
        <v>42</v>
      </c>
      <c r="C285" s="215" t="s">
        <v>33</v>
      </c>
      <c r="D285" s="228">
        <v>28.669036903910438</v>
      </c>
      <c r="E285" s="229">
        <v>20.557212395962679</v>
      </c>
      <c r="F285" s="244">
        <v>1</v>
      </c>
      <c r="G285" s="229">
        <v>-43.211603322398986</v>
      </c>
      <c r="H285" s="269">
        <v>100.54967713021986</v>
      </c>
      <c r="I285" s="213"/>
    </row>
    <row r="286" spans="1:9" x14ac:dyDescent="0.25">
      <c r="A286" s="338"/>
      <c r="B286" s="338"/>
      <c r="C286" s="215" t="s">
        <v>19</v>
      </c>
      <c r="D286" s="228">
        <v>12.000016222426265</v>
      </c>
      <c r="E286" s="229">
        <v>20.557212395962679</v>
      </c>
      <c r="F286" s="244">
        <v>1</v>
      </c>
      <c r="G286" s="229">
        <v>-59.880624003883156</v>
      </c>
      <c r="H286" s="269">
        <v>83.880656448735692</v>
      </c>
      <c r="I286" s="213"/>
    </row>
    <row r="287" spans="1:9" x14ac:dyDescent="0.25">
      <c r="A287" s="338"/>
      <c r="B287" s="338"/>
      <c r="C287" s="215" t="s">
        <v>26</v>
      </c>
      <c r="D287" s="228">
        <v>-16.884803175966454</v>
      </c>
      <c r="E287" s="229">
        <v>23.309687849336363</v>
      </c>
      <c r="F287" s="244">
        <v>1</v>
      </c>
      <c r="G287" s="229">
        <v>-98.389788084075164</v>
      </c>
      <c r="H287" s="269">
        <v>64.620181732142257</v>
      </c>
      <c r="I287" s="213"/>
    </row>
    <row r="288" spans="1:9" x14ac:dyDescent="0.25">
      <c r="A288" s="338"/>
      <c r="B288" s="337"/>
      <c r="C288" s="231" t="s">
        <v>37</v>
      </c>
      <c r="D288" s="232">
        <v>8.803232062468247</v>
      </c>
      <c r="E288" s="233">
        <v>19.032280431475705</v>
      </c>
      <c r="F288" s="248">
        <v>1</v>
      </c>
      <c r="G288" s="233">
        <v>-57.745309443568438</v>
      </c>
      <c r="H288" s="270">
        <v>75.351773568504939</v>
      </c>
      <c r="I288" s="213"/>
    </row>
    <row r="289" spans="1:9" x14ac:dyDescent="0.25">
      <c r="A289" s="338"/>
      <c r="B289" s="337" t="s">
        <v>26</v>
      </c>
      <c r="C289" s="215" t="s">
        <v>33</v>
      </c>
      <c r="D289" s="228">
        <v>45.553840079876892</v>
      </c>
      <c r="E289" s="229">
        <v>24.570568383818234</v>
      </c>
      <c r="F289" s="244">
        <v>0.90725436530142067</v>
      </c>
      <c r="G289" s="229">
        <v>-40.359957575880799</v>
      </c>
      <c r="H289" s="269">
        <v>131.46763773563458</v>
      </c>
      <c r="I289" s="213"/>
    </row>
    <row r="290" spans="1:9" x14ac:dyDescent="0.25">
      <c r="A290" s="338"/>
      <c r="B290" s="338"/>
      <c r="C290" s="215" t="s">
        <v>19</v>
      </c>
      <c r="D290" s="228">
        <v>28.884819398392718</v>
      </c>
      <c r="E290" s="229">
        <v>24.570568383818234</v>
      </c>
      <c r="F290" s="244">
        <v>1</v>
      </c>
      <c r="G290" s="229">
        <v>-57.028978257364969</v>
      </c>
      <c r="H290" s="269">
        <v>114.79861705415041</v>
      </c>
      <c r="I290" s="213"/>
    </row>
    <row r="291" spans="1:9" x14ac:dyDescent="0.25">
      <c r="A291" s="338"/>
      <c r="B291" s="338"/>
      <c r="C291" s="215" t="s">
        <v>42</v>
      </c>
      <c r="D291" s="228">
        <v>16.884803175966454</v>
      </c>
      <c r="E291" s="229">
        <v>23.309687849336363</v>
      </c>
      <c r="F291" s="244">
        <v>1</v>
      </c>
      <c r="G291" s="229">
        <v>-64.620181732142257</v>
      </c>
      <c r="H291" s="269">
        <v>98.389788084075164</v>
      </c>
      <c r="I291" s="213"/>
    </row>
    <row r="292" spans="1:9" x14ac:dyDescent="0.25">
      <c r="A292" s="338"/>
      <c r="B292" s="337"/>
      <c r="C292" s="231" t="s">
        <v>37</v>
      </c>
      <c r="D292" s="232">
        <v>25.688035238434701</v>
      </c>
      <c r="E292" s="233">
        <v>23.309687849336363</v>
      </c>
      <c r="F292" s="248">
        <v>1</v>
      </c>
      <c r="G292" s="233">
        <v>-55.81694966967401</v>
      </c>
      <c r="H292" s="270">
        <v>107.1930201465434</v>
      </c>
      <c r="I292" s="213"/>
    </row>
    <row r="293" spans="1:9" x14ac:dyDescent="0.25">
      <c r="A293" s="338"/>
      <c r="B293" s="337" t="s">
        <v>37</v>
      </c>
      <c r="C293" s="215" t="s">
        <v>33</v>
      </c>
      <c r="D293" s="228">
        <v>19.865804841442191</v>
      </c>
      <c r="E293" s="229">
        <v>20.557212395962679</v>
      </c>
      <c r="F293" s="244">
        <v>1</v>
      </c>
      <c r="G293" s="229">
        <v>-52.014835384867233</v>
      </c>
      <c r="H293" s="269">
        <v>91.746445067751608</v>
      </c>
      <c r="I293" s="213"/>
    </row>
    <row r="294" spans="1:9" x14ac:dyDescent="0.25">
      <c r="A294" s="338"/>
      <c r="B294" s="338"/>
      <c r="C294" s="215" t="s">
        <v>19</v>
      </c>
      <c r="D294" s="228">
        <v>3.1967841599580176</v>
      </c>
      <c r="E294" s="229">
        <v>20.557212395962679</v>
      </c>
      <c r="F294" s="244">
        <v>1</v>
      </c>
      <c r="G294" s="229">
        <v>-68.68385606635141</v>
      </c>
      <c r="H294" s="269">
        <v>75.077424386267438</v>
      </c>
      <c r="I294" s="213"/>
    </row>
    <row r="295" spans="1:9" x14ac:dyDescent="0.25">
      <c r="A295" s="338"/>
      <c r="B295" s="338"/>
      <c r="C295" s="215" t="s">
        <v>42</v>
      </c>
      <c r="D295" s="228">
        <v>-8.803232062468247</v>
      </c>
      <c r="E295" s="229">
        <v>19.032280431475705</v>
      </c>
      <c r="F295" s="244">
        <v>1</v>
      </c>
      <c r="G295" s="229">
        <v>-75.351773568504939</v>
      </c>
      <c r="H295" s="269">
        <v>57.745309443568438</v>
      </c>
      <c r="I295" s="213"/>
    </row>
    <row r="296" spans="1:9" x14ac:dyDescent="0.25">
      <c r="A296" s="337"/>
      <c r="B296" s="337"/>
      <c r="C296" s="231" t="s">
        <v>26</v>
      </c>
      <c r="D296" s="232">
        <v>-25.688035238434701</v>
      </c>
      <c r="E296" s="233">
        <v>23.309687849336363</v>
      </c>
      <c r="F296" s="248">
        <v>1</v>
      </c>
      <c r="G296" s="233">
        <v>-107.1930201465434</v>
      </c>
      <c r="H296" s="270">
        <v>55.81694966967401</v>
      </c>
      <c r="I296" s="213"/>
    </row>
    <row r="297" spans="1:9" x14ac:dyDescent="0.25">
      <c r="A297" s="337" t="s">
        <v>12</v>
      </c>
      <c r="B297" s="337" t="s">
        <v>33</v>
      </c>
      <c r="C297" s="215" t="s">
        <v>19</v>
      </c>
      <c r="D297" s="228">
        <v>-2.7462497578062193</v>
      </c>
      <c r="E297" s="229">
        <v>3.9179035101426551</v>
      </c>
      <c r="F297" s="244">
        <v>1</v>
      </c>
      <c r="G297" s="229">
        <v>-16.445646700811384</v>
      </c>
      <c r="H297" s="269">
        <v>10.953147185198947</v>
      </c>
      <c r="I297" s="213"/>
    </row>
    <row r="298" spans="1:9" x14ac:dyDescent="0.25">
      <c r="A298" s="338"/>
      <c r="B298" s="338"/>
      <c r="C298" s="215" t="s">
        <v>42</v>
      </c>
      <c r="D298" s="228">
        <v>-4.9462099396607142</v>
      </c>
      <c r="E298" s="229">
        <v>3.6648631523482043</v>
      </c>
      <c r="F298" s="244">
        <v>1</v>
      </c>
      <c r="G298" s="229">
        <v>-17.760822381196618</v>
      </c>
      <c r="H298" s="269">
        <v>7.8684025018751909</v>
      </c>
      <c r="I298" s="213"/>
    </row>
    <row r="299" spans="1:9" x14ac:dyDescent="0.25">
      <c r="A299" s="338"/>
      <c r="B299" s="338"/>
      <c r="C299" s="215" t="s">
        <v>26</v>
      </c>
      <c r="D299" s="228">
        <v>-9.4991608277221253</v>
      </c>
      <c r="E299" s="229">
        <v>4.3803492889820062</v>
      </c>
      <c r="F299" s="244">
        <v>0.52907346854220338</v>
      </c>
      <c r="G299" s="229">
        <v>-24.815552235378306</v>
      </c>
      <c r="H299" s="269">
        <v>5.8172305799340531</v>
      </c>
      <c r="I299" s="213"/>
    </row>
    <row r="300" spans="1:9" x14ac:dyDescent="0.25">
      <c r="A300" s="338"/>
      <c r="B300" s="337"/>
      <c r="C300" s="231" t="s">
        <v>37</v>
      </c>
      <c r="D300" s="232">
        <v>-3.9502462452205558</v>
      </c>
      <c r="E300" s="233">
        <v>3.6648631523482043</v>
      </c>
      <c r="F300" s="248">
        <v>1</v>
      </c>
      <c r="G300" s="233">
        <v>-16.764858686756462</v>
      </c>
      <c r="H300" s="270">
        <v>8.8643661963153484</v>
      </c>
      <c r="I300" s="213"/>
    </row>
    <row r="301" spans="1:9" x14ac:dyDescent="0.25">
      <c r="A301" s="338"/>
      <c r="B301" s="337" t="s">
        <v>19</v>
      </c>
      <c r="C301" s="215" t="s">
        <v>33</v>
      </c>
      <c r="D301" s="228">
        <v>2.7462497578062193</v>
      </c>
      <c r="E301" s="229">
        <v>3.9179035101426551</v>
      </c>
      <c r="F301" s="244">
        <v>1</v>
      </c>
      <c r="G301" s="229">
        <v>-10.953147185198947</v>
      </c>
      <c r="H301" s="269">
        <v>16.445646700811384</v>
      </c>
      <c r="I301" s="213"/>
    </row>
    <row r="302" spans="1:9" x14ac:dyDescent="0.25">
      <c r="A302" s="338"/>
      <c r="B302" s="338"/>
      <c r="C302" s="215" t="s">
        <v>42</v>
      </c>
      <c r="D302" s="228">
        <v>-2.1999601818544949</v>
      </c>
      <c r="E302" s="229">
        <v>3.6648631523482043</v>
      </c>
      <c r="F302" s="244">
        <v>1</v>
      </c>
      <c r="G302" s="229">
        <v>-15.0145726233904</v>
      </c>
      <c r="H302" s="269">
        <v>10.61465225968141</v>
      </c>
      <c r="I302" s="213"/>
    </row>
    <row r="303" spans="1:9" x14ac:dyDescent="0.25">
      <c r="A303" s="338"/>
      <c r="B303" s="338"/>
      <c r="C303" s="215" t="s">
        <v>26</v>
      </c>
      <c r="D303" s="228">
        <v>-6.7529110699159069</v>
      </c>
      <c r="E303" s="229">
        <v>4.3803492889820062</v>
      </c>
      <c r="F303" s="244">
        <v>1</v>
      </c>
      <c r="G303" s="229">
        <v>-22.069302477572087</v>
      </c>
      <c r="H303" s="269">
        <v>8.5634803377402715</v>
      </c>
      <c r="I303" s="213"/>
    </row>
    <row r="304" spans="1:9" x14ac:dyDescent="0.25">
      <c r="A304" s="338"/>
      <c r="B304" s="337"/>
      <c r="C304" s="231" t="s">
        <v>37</v>
      </c>
      <c r="D304" s="232">
        <v>-1.2039964874143365</v>
      </c>
      <c r="E304" s="233">
        <v>3.6648631523482043</v>
      </c>
      <c r="F304" s="248">
        <v>1</v>
      </c>
      <c r="G304" s="233">
        <v>-14.018608928950242</v>
      </c>
      <c r="H304" s="270">
        <v>11.610615954121569</v>
      </c>
      <c r="I304" s="213"/>
    </row>
    <row r="305" spans="1:9" x14ac:dyDescent="0.25">
      <c r="A305" s="338"/>
      <c r="B305" s="337" t="s">
        <v>42</v>
      </c>
      <c r="C305" s="215" t="s">
        <v>33</v>
      </c>
      <c r="D305" s="228">
        <v>4.9462099396607142</v>
      </c>
      <c r="E305" s="229">
        <v>3.6648631523482043</v>
      </c>
      <c r="F305" s="244">
        <v>1</v>
      </c>
      <c r="G305" s="229">
        <v>-7.8684025018751909</v>
      </c>
      <c r="H305" s="269">
        <v>17.760822381196618</v>
      </c>
      <c r="I305" s="213"/>
    </row>
    <row r="306" spans="1:9" x14ac:dyDescent="0.25">
      <c r="A306" s="338"/>
      <c r="B306" s="338"/>
      <c r="C306" s="215" t="s">
        <v>19</v>
      </c>
      <c r="D306" s="228">
        <v>2.1999601818544949</v>
      </c>
      <c r="E306" s="229">
        <v>3.6648631523482043</v>
      </c>
      <c r="F306" s="244">
        <v>1</v>
      </c>
      <c r="G306" s="229">
        <v>-10.61465225968141</v>
      </c>
      <c r="H306" s="269">
        <v>15.0145726233904</v>
      </c>
      <c r="I306" s="213"/>
    </row>
    <row r="307" spans="1:9" x14ac:dyDescent="0.25">
      <c r="A307" s="338"/>
      <c r="B307" s="338"/>
      <c r="C307" s="215" t="s">
        <v>26</v>
      </c>
      <c r="D307" s="228">
        <v>-4.552950888061412</v>
      </c>
      <c r="E307" s="229">
        <v>4.1555642100846732</v>
      </c>
      <c r="F307" s="244">
        <v>1</v>
      </c>
      <c r="G307" s="229">
        <v>-19.083355602909229</v>
      </c>
      <c r="H307" s="269">
        <v>9.9774538267864035</v>
      </c>
      <c r="I307" s="213"/>
    </row>
    <row r="308" spans="1:9" x14ac:dyDescent="0.25">
      <c r="A308" s="338"/>
      <c r="B308" s="337"/>
      <c r="C308" s="231" t="s">
        <v>37</v>
      </c>
      <c r="D308" s="232">
        <v>0.99596369444015842</v>
      </c>
      <c r="E308" s="233">
        <v>3.3930039693597625</v>
      </c>
      <c r="F308" s="248">
        <v>1</v>
      </c>
      <c r="G308" s="233">
        <v>-10.868062074729195</v>
      </c>
      <c r="H308" s="270">
        <v>12.859989463609512</v>
      </c>
      <c r="I308" s="213"/>
    </row>
    <row r="309" spans="1:9" x14ac:dyDescent="0.25">
      <c r="A309" s="338"/>
      <c r="B309" s="337" t="s">
        <v>26</v>
      </c>
      <c r="C309" s="215" t="s">
        <v>33</v>
      </c>
      <c r="D309" s="228">
        <v>9.4991608277221253</v>
      </c>
      <c r="E309" s="229">
        <v>4.3803492889820062</v>
      </c>
      <c r="F309" s="244">
        <v>0.52907346854220338</v>
      </c>
      <c r="G309" s="229">
        <v>-5.8172305799340531</v>
      </c>
      <c r="H309" s="269">
        <v>24.815552235378306</v>
      </c>
      <c r="I309" s="213"/>
    </row>
    <row r="310" spans="1:9" x14ac:dyDescent="0.25">
      <c r="A310" s="338"/>
      <c r="B310" s="338"/>
      <c r="C310" s="215" t="s">
        <v>19</v>
      </c>
      <c r="D310" s="228">
        <v>6.7529110699159069</v>
      </c>
      <c r="E310" s="229">
        <v>4.3803492889820062</v>
      </c>
      <c r="F310" s="244">
        <v>1</v>
      </c>
      <c r="G310" s="229">
        <v>-8.5634803377402715</v>
      </c>
      <c r="H310" s="269">
        <v>22.069302477572087</v>
      </c>
      <c r="I310" s="213"/>
    </row>
    <row r="311" spans="1:9" x14ac:dyDescent="0.25">
      <c r="A311" s="338"/>
      <c r="B311" s="338"/>
      <c r="C311" s="215" t="s">
        <v>42</v>
      </c>
      <c r="D311" s="228">
        <v>4.552950888061412</v>
      </c>
      <c r="E311" s="229">
        <v>4.1555642100846732</v>
      </c>
      <c r="F311" s="244">
        <v>1</v>
      </c>
      <c r="G311" s="229">
        <v>-9.9774538267864035</v>
      </c>
      <c r="H311" s="269">
        <v>19.083355602909229</v>
      </c>
      <c r="I311" s="213"/>
    </row>
    <row r="312" spans="1:9" x14ac:dyDescent="0.25">
      <c r="A312" s="338"/>
      <c r="B312" s="337"/>
      <c r="C312" s="231" t="s">
        <v>37</v>
      </c>
      <c r="D312" s="232">
        <v>5.5489145825015704</v>
      </c>
      <c r="E312" s="233">
        <v>4.1555642100846732</v>
      </c>
      <c r="F312" s="248">
        <v>1</v>
      </c>
      <c r="G312" s="233">
        <v>-8.981490132346245</v>
      </c>
      <c r="H312" s="270">
        <v>20.079319297349386</v>
      </c>
      <c r="I312" s="213"/>
    </row>
    <row r="313" spans="1:9" x14ac:dyDescent="0.25">
      <c r="A313" s="338"/>
      <c r="B313" s="337" t="s">
        <v>37</v>
      </c>
      <c r="C313" s="215" t="s">
        <v>33</v>
      </c>
      <c r="D313" s="228">
        <v>3.9502462452205558</v>
      </c>
      <c r="E313" s="229">
        <v>3.6648631523482043</v>
      </c>
      <c r="F313" s="244">
        <v>1</v>
      </c>
      <c r="G313" s="229">
        <v>-8.8643661963153484</v>
      </c>
      <c r="H313" s="269">
        <v>16.764858686756462</v>
      </c>
      <c r="I313" s="213"/>
    </row>
    <row r="314" spans="1:9" x14ac:dyDescent="0.25">
      <c r="A314" s="338"/>
      <c r="B314" s="338"/>
      <c r="C314" s="215" t="s">
        <v>19</v>
      </c>
      <c r="D314" s="228">
        <v>1.2039964874143365</v>
      </c>
      <c r="E314" s="229">
        <v>3.6648631523482043</v>
      </c>
      <c r="F314" s="244">
        <v>1</v>
      </c>
      <c r="G314" s="229">
        <v>-11.610615954121569</v>
      </c>
      <c r="H314" s="269">
        <v>14.018608928950242</v>
      </c>
      <c r="I314" s="213"/>
    </row>
    <row r="315" spans="1:9" x14ac:dyDescent="0.25">
      <c r="A315" s="338"/>
      <c r="B315" s="338"/>
      <c r="C315" s="215" t="s">
        <v>42</v>
      </c>
      <c r="D315" s="228">
        <v>-0.99596369444015842</v>
      </c>
      <c r="E315" s="229">
        <v>3.3930039693597625</v>
      </c>
      <c r="F315" s="244">
        <v>1</v>
      </c>
      <c r="G315" s="229">
        <v>-12.859989463609512</v>
      </c>
      <c r="H315" s="269">
        <v>10.868062074729195</v>
      </c>
      <c r="I315" s="213"/>
    </row>
    <row r="316" spans="1:9" x14ac:dyDescent="0.25">
      <c r="A316" s="337"/>
      <c r="B316" s="337"/>
      <c r="C316" s="231" t="s">
        <v>26</v>
      </c>
      <c r="D316" s="232">
        <v>-5.5489145825015704</v>
      </c>
      <c r="E316" s="233">
        <v>4.1555642100846732</v>
      </c>
      <c r="F316" s="248">
        <v>1</v>
      </c>
      <c r="G316" s="233">
        <v>-20.079319297349386</v>
      </c>
      <c r="H316" s="270">
        <v>8.981490132346245</v>
      </c>
      <c r="I316" s="213"/>
    </row>
    <row r="317" spans="1:9" x14ac:dyDescent="0.25">
      <c r="A317" s="337" t="s">
        <v>15</v>
      </c>
      <c r="B317" s="337" t="s">
        <v>33</v>
      </c>
      <c r="C317" s="215" t="s">
        <v>19</v>
      </c>
      <c r="D317" s="228">
        <v>-24.280479642077374</v>
      </c>
      <c r="E317" s="229">
        <v>37.90850973613496</v>
      </c>
      <c r="F317" s="244">
        <v>1</v>
      </c>
      <c r="G317" s="229">
        <v>-156.83191207237215</v>
      </c>
      <c r="H317" s="269">
        <v>108.27095278821739</v>
      </c>
      <c r="I317" s="213"/>
    </row>
    <row r="318" spans="1:9" x14ac:dyDescent="0.25">
      <c r="A318" s="338"/>
      <c r="B318" s="338"/>
      <c r="C318" s="215" t="s">
        <v>42</v>
      </c>
      <c r="D318" s="228">
        <v>-48.790332930948075</v>
      </c>
      <c r="E318" s="229">
        <v>35.46016386895031</v>
      </c>
      <c r="F318" s="244">
        <v>1</v>
      </c>
      <c r="G318" s="229">
        <v>-172.78084450101792</v>
      </c>
      <c r="H318" s="269">
        <v>75.200178639121759</v>
      </c>
      <c r="I318" s="213"/>
    </row>
    <row r="319" spans="1:9" x14ac:dyDescent="0.25">
      <c r="A319" s="338"/>
      <c r="B319" s="338"/>
      <c r="C319" s="215" t="s">
        <v>26</v>
      </c>
      <c r="D319" s="228">
        <v>-91.060469547650314</v>
      </c>
      <c r="E319" s="229">
        <v>42.383002347855189</v>
      </c>
      <c r="F319" s="244">
        <v>0.54788366752826623</v>
      </c>
      <c r="G319" s="229">
        <v>-239.25747626220493</v>
      </c>
      <c r="H319" s="269">
        <v>57.136537166904304</v>
      </c>
      <c r="I319" s="213"/>
    </row>
    <row r="320" spans="1:9" x14ac:dyDescent="0.25">
      <c r="A320" s="338"/>
      <c r="B320" s="337"/>
      <c r="C320" s="231" t="s">
        <v>37</v>
      </c>
      <c r="D320" s="232">
        <v>-40.3263340091275</v>
      </c>
      <c r="E320" s="233">
        <v>35.46016386895031</v>
      </c>
      <c r="F320" s="248">
        <v>1</v>
      </c>
      <c r="G320" s="233">
        <v>-164.31684557919735</v>
      </c>
      <c r="H320" s="270">
        <v>83.664177560942335</v>
      </c>
      <c r="I320" s="213"/>
    </row>
    <row r="321" spans="1:9" x14ac:dyDescent="0.25">
      <c r="A321" s="338"/>
      <c r="B321" s="337" t="s">
        <v>19</v>
      </c>
      <c r="C321" s="215" t="s">
        <v>33</v>
      </c>
      <c r="D321" s="228">
        <v>24.280479642077374</v>
      </c>
      <c r="E321" s="229">
        <v>37.90850973613496</v>
      </c>
      <c r="F321" s="244">
        <v>1</v>
      </c>
      <c r="G321" s="229">
        <v>-108.27095278821739</v>
      </c>
      <c r="H321" s="269">
        <v>156.83191207237215</v>
      </c>
      <c r="I321" s="213"/>
    </row>
    <row r="322" spans="1:9" x14ac:dyDescent="0.25">
      <c r="A322" s="338"/>
      <c r="B322" s="338"/>
      <c r="C322" s="215" t="s">
        <v>42</v>
      </c>
      <c r="D322" s="228">
        <v>-24.509853288870701</v>
      </c>
      <c r="E322" s="229">
        <v>35.46016386895031</v>
      </c>
      <c r="F322" s="244">
        <v>1</v>
      </c>
      <c r="G322" s="229">
        <v>-148.50036485894054</v>
      </c>
      <c r="H322" s="269">
        <v>99.48065828119914</v>
      </c>
      <c r="I322" s="213"/>
    </row>
    <row r="323" spans="1:9" x14ac:dyDescent="0.25">
      <c r="A323" s="338"/>
      <c r="B323" s="338"/>
      <c r="C323" s="215" t="s">
        <v>26</v>
      </c>
      <c r="D323" s="228">
        <v>-66.779989905572947</v>
      </c>
      <c r="E323" s="229">
        <v>42.383002347855189</v>
      </c>
      <c r="F323" s="244">
        <v>1</v>
      </c>
      <c r="G323" s="229">
        <v>-214.97699662012758</v>
      </c>
      <c r="H323" s="269">
        <v>81.417016808981671</v>
      </c>
      <c r="I323" s="213"/>
    </row>
    <row r="324" spans="1:9" x14ac:dyDescent="0.25">
      <c r="A324" s="338"/>
      <c r="B324" s="337"/>
      <c r="C324" s="231" t="s">
        <v>37</v>
      </c>
      <c r="D324" s="232">
        <v>-16.045854367050126</v>
      </c>
      <c r="E324" s="233">
        <v>35.46016386895031</v>
      </c>
      <c r="F324" s="248">
        <v>1</v>
      </c>
      <c r="G324" s="233">
        <v>-140.03636593711997</v>
      </c>
      <c r="H324" s="270">
        <v>107.94465720301972</v>
      </c>
      <c r="I324" s="213"/>
    </row>
    <row r="325" spans="1:9" x14ac:dyDescent="0.25">
      <c r="A325" s="338"/>
      <c r="B325" s="337" t="s">
        <v>42</v>
      </c>
      <c r="C325" s="215" t="s">
        <v>33</v>
      </c>
      <c r="D325" s="228">
        <v>48.790332930948075</v>
      </c>
      <c r="E325" s="229">
        <v>35.46016386895031</v>
      </c>
      <c r="F325" s="244">
        <v>1</v>
      </c>
      <c r="G325" s="229">
        <v>-75.200178639121759</v>
      </c>
      <c r="H325" s="269">
        <v>172.78084450101792</v>
      </c>
      <c r="I325" s="213"/>
    </row>
    <row r="326" spans="1:9" x14ac:dyDescent="0.25">
      <c r="A326" s="338"/>
      <c r="B326" s="338"/>
      <c r="C326" s="215" t="s">
        <v>19</v>
      </c>
      <c r="D326" s="228">
        <v>24.509853288870701</v>
      </c>
      <c r="E326" s="229">
        <v>35.46016386895031</v>
      </c>
      <c r="F326" s="244">
        <v>1</v>
      </c>
      <c r="G326" s="229">
        <v>-99.48065828119914</v>
      </c>
      <c r="H326" s="269">
        <v>148.50036485894054</v>
      </c>
      <c r="I326" s="213"/>
    </row>
    <row r="327" spans="1:9" x14ac:dyDescent="0.25">
      <c r="A327" s="338"/>
      <c r="B327" s="338"/>
      <c r="C327" s="215" t="s">
        <v>26</v>
      </c>
      <c r="D327" s="228">
        <v>-42.270136616702246</v>
      </c>
      <c r="E327" s="229">
        <v>40.208046448645938</v>
      </c>
      <c r="F327" s="244">
        <v>1</v>
      </c>
      <c r="G327" s="229">
        <v>-182.86216170788006</v>
      </c>
      <c r="H327" s="269">
        <v>98.321888474475571</v>
      </c>
      <c r="I327" s="213"/>
    </row>
    <row r="328" spans="1:9" x14ac:dyDescent="0.25">
      <c r="A328" s="338"/>
      <c r="B328" s="337"/>
      <c r="C328" s="231" t="s">
        <v>37</v>
      </c>
      <c r="D328" s="232">
        <v>8.4639989218205756</v>
      </c>
      <c r="E328" s="233">
        <v>32.829732451102608</v>
      </c>
      <c r="F328" s="248">
        <v>1</v>
      </c>
      <c r="G328" s="233">
        <v>-106.3289088708312</v>
      </c>
      <c r="H328" s="270">
        <v>123.25690671447235</v>
      </c>
      <c r="I328" s="213"/>
    </row>
    <row r="329" spans="1:9" x14ac:dyDescent="0.25">
      <c r="A329" s="338"/>
      <c r="B329" s="337" t="s">
        <v>26</v>
      </c>
      <c r="C329" s="215" t="s">
        <v>33</v>
      </c>
      <c r="D329" s="228">
        <v>91.060469547650314</v>
      </c>
      <c r="E329" s="229">
        <v>42.383002347855189</v>
      </c>
      <c r="F329" s="244">
        <v>0.54788366752826623</v>
      </c>
      <c r="G329" s="229">
        <v>-57.136537166904304</v>
      </c>
      <c r="H329" s="269">
        <v>239.25747626220493</v>
      </c>
      <c r="I329" s="213"/>
    </row>
    <row r="330" spans="1:9" x14ac:dyDescent="0.25">
      <c r="A330" s="338"/>
      <c r="B330" s="338"/>
      <c r="C330" s="215" t="s">
        <v>19</v>
      </c>
      <c r="D330" s="228">
        <v>66.779989905572947</v>
      </c>
      <c r="E330" s="229">
        <v>42.383002347855189</v>
      </c>
      <c r="F330" s="244">
        <v>1</v>
      </c>
      <c r="G330" s="229">
        <v>-81.417016808981671</v>
      </c>
      <c r="H330" s="269">
        <v>214.97699662012758</v>
      </c>
      <c r="I330" s="213"/>
    </row>
    <row r="331" spans="1:9" x14ac:dyDescent="0.25">
      <c r="A331" s="338"/>
      <c r="B331" s="338"/>
      <c r="C331" s="215" t="s">
        <v>42</v>
      </c>
      <c r="D331" s="228">
        <v>42.270136616702246</v>
      </c>
      <c r="E331" s="229">
        <v>40.208046448645938</v>
      </c>
      <c r="F331" s="244">
        <v>1</v>
      </c>
      <c r="G331" s="229">
        <v>-98.321888474475571</v>
      </c>
      <c r="H331" s="269">
        <v>182.86216170788006</v>
      </c>
      <c r="I331" s="213"/>
    </row>
    <row r="332" spans="1:9" x14ac:dyDescent="0.25">
      <c r="A332" s="338"/>
      <c r="B332" s="337"/>
      <c r="C332" s="231" t="s">
        <v>37</v>
      </c>
      <c r="D332" s="232">
        <v>50.734135538522821</v>
      </c>
      <c r="E332" s="233">
        <v>40.208046448645938</v>
      </c>
      <c r="F332" s="248">
        <v>1</v>
      </c>
      <c r="G332" s="233">
        <v>-89.857889552654996</v>
      </c>
      <c r="H332" s="270">
        <v>191.32616062970064</v>
      </c>
      <c r="I332" s="213"/>
    </row>
    <row r="333" spans="1:9" x14ac:dyDescent="0.25">
      <c r="A333" s="338"/>
      <c r="B333" s="337" t="s">
        <v>37</v>
      </c>
      <c r="C333" s="215" t="s">
        <v>33</v>
      </c>
      <c r="D333" s="228">
        <v>40.3263340091275</v>
      </c>
      <c r="E333" s="229">
        <v>35.46016386895031</v>
      </c>
      <c r="F333" s="244">
        <v>1</v>
      </c>
      <c r="G333" s="229">
        <v>-83.664177560942335</v>
      </c>
      <c r="H333" s="269">
        <v>164.31684557919735</v>
      </c>
      <c r="I333" s="213"/>
    </row>
    <row r="334" spans="1:9" x14ac:dyDescent="0.25">
      <c r="A334" s="338"/>
      <c r="B334" s="338"/>
      <c r="C334" s="215" t="s">
        <v>19</v>
      </c>
      <c r="D334" s="228">
        <v>16.045854367050126</v>
      </c>
      <c r="E334" s="229">
        <v>35.46016386895031</v>
      </c>
      <c r="F334" s="244">
        <v>1</v>
      </c>
      <c r="G334" s="229">
        <v>-107.94465720301972</v>
      </c>
      <c r="H334" s="269">
        <v>140.03636593711997</v>
      </c>
      <c r="I334" s="213"/>
    </row>
    <row r="335" spans="1:9" x14ac:dyDescent="0.25">
      <c r="A335" s="338"/>
      <c r="B335" s="338"/>
      <c r="C335" s="215" t="s">
        <v>42</v>
      </c>
      <c r="D335" s="228">
        <v>-8.4639989218205756</v>
      </c>
      <c r="E335" s="229">
        <v>32.829732451102608</v>
      </c>
      <c r="F335" s="244">
        <v>1</v>
      </c>
      <c r="G335" s="229">
        <v>-123.25690671447235</v>
      </c>
      <c r="H335" s="269">
        <v>106.3289088708312</v>
      </c>
      <c r="I335" s="213"/>
    </row>
    <row r="336" spans="1:9" x14ac:dyDescent="0.25">
      <c r="A336" s="339"/>
      <c r="B336" s="339"/>
      <c r="C336" s="217" t="s">
        <v>26</v>
      </c>
      <c r="D336" s="235">
        <v>-50.734135538522821</v>
      </c>
      <c r="E336" s="236">
        <v>40.208046448645938</v>
      </c>
      <c r="F336" s="252">
        <v>1</v>
      </c>
      <c r="G336" s="236">
        <v>-191.32616062970064</v>
      </c>
      <c r="H336" s="271">
        <v>89.857889552654996</v>
      </c>
      <c r="I336" s="213"/>
    </row>
    <row r="337" spans="1:9" x14ac:dyDescent="0.25">
      <c r="A337" s="336" t="s">
        <v>111</v>
      </c>
      <c r="B337" s="336"/>
      <c r="C337" s="336"/>
      <c r="D337" s="336"/>
      <c r="E337" s="336"/>
      <c r="F337" s="336"/>
      <c r="G337" s="336"/>
      <c r="H337" s="336"/>
      <c r="I337" s="213"/>
    </row>
  </sheetData>
  <mergeCells count="124">
    <mergeCell ref="A1:C1"/>
    <mergeCell ref="A2:B2"/>
    <mergeCell ref="A3:A7"/>
    <mergeCell ref="A9:E9"/>
    <mergeCell ref="A10:B10"/>
    <mergeCell ref="A38:A41"/>
    <mergeCell ref="A42:A45"/>
    <mergeCell ref="A46:G46"/>
    <mergeCell ref="A47:G47"/>
    <mergeCell ref="A48:G48"/>
    <mergeCell ref="A50:F50"/>
    <mergeCell ref="A11:A16"/>
    <mergeCell ref="A17:A22"/>
    <mergeCell ref="A23:A28"/>
    <mergeCell ref="A29:A34"/>
    <mergeCell ref="A36:G36"/>
    <mergeCell ref="A37:B37"/>
    <mergeCell ref="A69:F69"/>
    <mergeCell ref="A71:G71"/>
    <mergeCell ref="A72:B72"/>
    <mergeCell ref="A73:A76"/>
    <mergeCell ref="A77:A80"/>
    <mergeCell ref="A81:A84"/>
    <mergeCell ref="A51:B51"/>
    <mergeCell ref="A52:A55"/>
    <mergeCell ref="A56:A59"/>
    <mergeCell ref="A60:A63"/>
    <mergeCell ref="A64:A67"/>
    <mergeCell ref="A68:F68"/>
    <mergeCell ref="A100:G100"/>
    <mergeCell ref="A108:F108"/>
    <mergeCell ref="A109:B110"/>
    <mergeCell ref="C109:C110"/>
    <mergeCell ref="D109:D110"/>
    <mergeCell ref="E109:F109"/>
    <mergeCell ref="A85:A88"/>
    <mergeCell ref="A89:A92"/>
    <mergeCell ref="A93:A96"/>
    <mergeCell ref="A97:G97"/>
    <mergeCell ref="A98:G98"/>
    <mergeCell ref="A99:G99"/>
    <mergeCell ref="A111:A115"/>
    <mergeCell ref="A116:A120"/>
    <mergeCell ref="A121:A125"/>
    <mergeCell ref="A126:A130"/>
    <mergeCell ref="A132:H132"/>
    <mergeCell ref="A133:C134"/>
    <mergeCell ref="D133:D134"/>
    <mergeCell ref="E133:E134"/>
    <mergeCell ref="F133:F134"/>
    <mergeCell ref="G133:H133"/>
    <mergeCell ref="A155:A174"/>
    <mergeCell ref="B155:B158"/>
    <mergeCell ref="B159:B162"/>
    <mergeCell ref="B163:B166"/>
    <mergeCell ref="B167:B170"/>
    <mergeCell ref="B171:B174"/>
    <mergeCell ref="A135:A154"/>
    <mergeCell ref="B135:B138"/>
    <mergeCell ref="B139:B142"/>
    <mergeCell ref="B143:B146"/>
    <mergeCell ref="B147:B150"/>
    <mergeCell ref="B151:B154"/>
    <mergeCell ref="A195:A214"/>
    <mergeCell ref="B195:B198"/>
    <mergeCell ref="B199:B202"/>
    <mergeCell ref="B203:B206"/>
    <mergeCell ref="B207:B210"/>
    <mergeCell ref="B211:B214"/>
    <mergeCell ref="A175:A194"/>
    <mergeCell ref="B175:B178"/>
    <mergeCell ref="B179:B182"/>
    <mergeCell ref="B183:B186"/>
    <mergeCell ref="B187:B190"/>
    <mergeCell ref="B191:B194"/>
    <mergeCell ref="A228:B228"/>
    <mergeCell ref="A229:A230"/>
    <mergeCell ref="A231:A232"/>
    <mergeCell ref="A233:A234"/>
    <mergeCell ref="A235:A236"/>
    <mergeCell ref="A237:G237"/>
    <mergeCell ref="A215:H215"/>
    <mergeCell ref="A216:H216"/>
    <mergeCell ref="A218:F218"/>
    <mergeCell ref="A224:F224"/>
    <mergeCell ref="A225:F225"/>
    <mergeCell ref="A227:G227"/>
    <mergeCell ref="A254:H254"/>
    <mergeCell ref="A255:C256"/>
    <mergeCell ref="D255:D256"/>
    <mergeCell ref="E255:E256"/>
    <mergeCell ref="F255:F256"/>
    <mergeCell ref="G255:H255"/>
    <mergeCell ref="A239:E239"/>
    <mergeCell ref="A240:A241"/>
    <mergeCell ref="B240:B241"/>
    <mergeCell ref="C240:C241"/>
    <mergeCell ref="D240:E240"/>
    <mergeCell ref="A253:H253"/>
    <mergeCell ref="A277:A296"/>
    <mergeCell ref="B277:B280"/>
    <mergeCell ref="B281:B284"/>
    <mergeCell ref="B285:B288"/>
    <mergeCell ref="B289:B292"/>
    <mergeCell ref="B293:B296"/>
    <mergeCell ref="A257:A276"/>
    <mergeCell ref="B257:B260"/>
    <mergeCell ref="B261:B264"/>
    <mergeCell ref="B265:B268"/>
    <mergeCell ref="B269:B272"/>
    <mergeCell ref="B273:B276"/>
    <mergeCell ref="A337:H337"/>
    <mergeCell ref="A317:A336"/>
    <mergeCell ref="B317:B320"/>
    <mergeCell ref="B321:B324"/>
    <mergeCell ref="B325:B328"/>
    <mergeCell ref="B329:B332"/>
    <mergeCell ref="B333:B336"/>
    <mergeCell ref="A297:A316"/>
    <mergeCell ref="B297:B300"/>
    <mergeCell ref="B301:B304"/>
    <mergeCell ref="B305:B308"/>
    <mergeCell ref="B309:B312"/>
    <mergeCell ref="B313:B3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Vietnam_S1</vt:lpstr>
      <vt:lpstr>Gram+</vt:lpstr>
      <vt:lpstr>Gram-</vt:lpstr>
      <vt:lpstr>Fungal</vt:lpstr>
      <vt:lpstr>Unspecified</vt:lpstr>
      <vt:lpstr>All Microbial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2025-01-12T14:21:55Z</dcterms:created>
  <dcterms:modified xsi:type="dcterms:W3CDTF">2025-03-19T21:35:29Z</dcterms:modified>
</cp:coreProperties>
</file>