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2B2CFE9-BFDF-4D5B-937D-C79A72F5F53F}" xr6:coauthVersionLast="36" xr6:coauthVersionMax="36" xr10:uidLastSave="{00000000-0000-0000-0000-000000000000}"/>
  <bookViews>
    <workbookView xWindow="0" yWindow="0" windowWidth="20490" windowHeight="8130" activeTab="1" xr2:uid="{C7A03890-9D96-4D85-99B2-583332F89578}"/>
  </bookViews>
  <sheets>
    <sheet name="Vietnam_S3" sheetId="1" r:id="rId1"/>
    <sheet name="Gram+" sheetId="2" r:id="rId2"/>
    <sheet name="Gram-" sheetId="3" r:id="rId3"/>
    <sheet name="Fungal" sheetId="4" r:id="rId4"/>
    <sheet name="Unspecified" sheetId="5" r:id="rId5"/>
    <sheet name="All Microbial Grou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R18" i="1"/>
  <c r="P18" i="1"/>
  <c r="O18" i="1"/>
  <c r="M18" i="1"/>
  <c r="L18" i="1"/>
  <c r="J18" i="1"/>
  <c r="I18" i="1"/>
  <c r="S14" i="1"/>
  <c r="R14" i="1"/>
  <c r="P14" i="1"/>
  <c r="O14" i="1"/>
  <c r="M14" i="1"/>
  <c r="L14" i="1"/>
  <c r="J14" i="1"/>
  <c r="I14" i="1"/>
  <c r="S10" i="1"/>
  <c r="R10" i="1"/>
  <c r="P10" i="1"/>
  <c r="O10" i="1"/>
  <c r="M10" i="1"/>
  <c r="L10" i="1"/>
  <c r="J10" i="1"/>
  <c r="I10" i="1"/>
  <c r="S6" i="1"/>
  <c r="R6" i="1"/>
  <c r="P6" i="1"/>
  <c r="O6" i="1"/>
  <c r="M6" i="1"/>
  <c r="L6" i="1"/>
  <c r="J6" i="1"/>
  <c r="I6" i="1"/>
  <c r="S2" i="1"/>
  <c r="R2" i="1"/>
  <c r="P2" i="1"/>
  <c r="O2" i="1"/>
  <c r="M2" i="1"/>
  <c r="L2" i="1"/>
  <c r="J2" i="1"/>
  <c r="I2" i="1"/>
</calcChain>
</file>

<file path=xl/sharedStrings.xml><?xml version="1.0" encoding="utf-8"?>
<sst xmlns="http://schemas.openxmlformats.org/spreadsheetml/2006/main" count="988" uniqueCount="144">
  <si>
    <t>Bristol ID</t>
  </si>
  <si>
    <t>Plot</t>
  </si>
  <si>
    <t>Dept/Season</t>
  </si>
  <si>
    <t>Location</t>
  </si>
  <si>
    <t>Firmicutes</t>
  </si>
  <si>
    <t>Actinobacteria</t>
  </si>
  <si>
    <t>Total Gram +</t>
  </si>
  <si>
    <t>Average Gram +</t>
  </si>
  <si>
    <t>Gram + SEM</t>
  </si>
  <si>
    <t>Gram-</t>
  </si>
  <si>
    <t>Average Gram -</t>
  </si>
  <si>
    <t>Gram -  SEM</t>
  </si>
  <si>
    <t>Fungal</t>
  </si>
  <si>
    <t>Average Fungal</t>
  </si>
  <si>
    <t>Fungal  SEM</t>
  </si>
  <si>
    <t>Unspecified</t>
  </si>
  <si>
    <t>Average Unspecified</t>
  </si>
  <si>
    <t>Unspecified SEM</t>
  </si>
  <si>
    <t>PMM-2023-212</t>
  </si>
  <si>
    <t>control</t>
  </si>
  <si>
    <t>3m</t>
  </si>
  <si>
    <t>Vietnam</t>
  </si>
  <si>
    <t>PMM-2023-219</t>
  </si>
  <si>
    <t>PMM-2023-223</t>
  </si>
  <si>
    <t>PMM-2023-230</t>
  </si>
  <si>
    <t>PMM-2023-213</t>
  </si>
  <si>
    <t>PEVB</t>
  </si>
  <si>
    <t>PMM-2023-221</t>
  </si>
  <si>
    <t>PMM-2023-225</t>
  </si>
  <si>
    <t>PMM-2023-229</t>
  </si>
  <si>
    <t>PMM-2023-214</t>
  </si>
  <si>
    <t>PMM-2023-220</t>
  </si>
  <si>
    <t>BioUk</t>
  </si>
  <si>
    <t>PMM-2023-226</t>
  </si>
  <si>
    <t>PMM-2023-227</t>
  </si>
  <si>
    <t>PMM-2023-215</t>
  </si>
  <si>
    <t>PEVW</t>
  </si>
  <si>
    <t>PMM-2023-218</t>
  </si>
  <si>
    <t>PMM-2023-222</t>
  </si>
  <si>
    <t>PMM-2023-231</t>
  </si>
  <si>
    <t>PMM-2023-216</t>
  </si>
  <si>
    <t>PEUK</t>
  </si>
  <si>
    <t>PMM-2023-217</t>
  </si>
  <si>
    <t>PMM-2023-224</t>
  </si>
  <si>
    <t>PMM-2023-228</t>
  </si>
  <si>
    <t xml:space="preserve">Plastic Type </t>
  </si>
  <si>
    <t/>
  </si>
  <si>
    <t>Between-Subjects Factors</t>
  </si>
  <si>
    <t>N</t>
  </si>
  <si>
    <t>Plastic Type</t>
  </si>
  <si>
    <t>Descriptive Statistics</t>
  </si>
  <si>
    <t xml:space="preserve">Dependent Variable: </t>
  </si>
  <si>
    <t>Mean</t>
  </si>
  <si>
    <t>Std. Deviation</t>
  </si>
  <si>
    <t>Total</t>
  </si>
  <si>
    <t>Levene Statistic</t>
  </si>
  <si>
    <t>df1</t>
  </si>
  <si>
    <t>df2</t>
  </si>
  <si>
    <t>Sig.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</si>
  <si>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</si>
  <si>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</si>
  <si>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</si>
  <si>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</si>
  <si>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</si>
  <si>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a. Dependent variable: Total Gram +</t>
  </si>
  <si>
    <t>b. Design: Intercept + PlasticType</t>
  </si>
  <si>
    <t>Tests of Between-Subjects Effects</t>
  </si>
  <si>
    <t>Source</t>
  </si>
  <si>
    <t>Type III Sum of Squares</t>
  </si>
  <si>
    <t>df</t>
  </si>
  <si>
    <t>Mean Square</t>
  </si>
  <si>
    <t>F</t>
  </si>
  <si>
    <t>Corrected Model</t>
  </si>
  <si>
    <t>Intercept</t>
  </si>
  <si>
    <t>PlasticType</t>
  </si>
  <si>
    <t>Error</t>
  </si>
  <si>
    <t>Corrected Total</t>
  </si>
  <si>
    <t>a. R Squared = .211 (Adjusted R Squared = .000)</t>
  </si>
  <si>
    <t>Estimated Marginal Means</t>
  </si>
  <si>
    <t>1. Grand Mean</t>
  </si>
  <si>
    <t>Std. Error</t>
  </si>
  <si>
    <t>95% Confidence Interval</t>
  </si>
  <si>
    <t>Lower Bound</t>
  </si>
  <si>
    <t>Upper Bound</t>
  </si>
  <si>
    <t xml:space="preserve">2. Plastic Type </t>
  </si>
  <si>
    <t>Estimates</t>
  </si>
  <si>
    <t>Pairwise Comparisons</t>
  </si>
  <si>
    <t>(I) Plastic Type</t>
  </si>
  <si>
    <t>Mean Difference (I-J)</t>
  </si>
  <si>
    <t>Based on estimated marginal means</t>
  </si>
  <si>
    <t>a. Adjustment for multiple comparisons: Bonferroni.</t>
  </si>
  <si>
    <t>Univariate Tests</t>
  </si>
  <si>
    <t>Sum of Squares</t>
  </si>
  <si>
    <t>Contrast</t>
  </si>
  <si>
    <t>The F tests the effect of Plastic Type . This test is based on the linearly independent pairwise comparisons among the estimated marginal means.</t>
  </si>
  <si>
    <t>Post Hoc Tests</t>
  </si>
  <si>
    <t>Multiple Comparisons</t>
  </si>
  <si>
    <t>Bonferroni</t>
  </si>
  <si>
    <t>Based on observed means.
 The error term is Mean Square(Error) = 6141698234731559000000000000000000.000.</t>
  </si>
  <si>
    <r>
      <t>Levene's Test of Equality of Error Variances</t>
    </r>
    <r>
      <rPr>
        <b/>
        <vertAlign val="superscript"/>
        <sz val="11"/>
        <color indexed="63"/>
        <rFont val="Arial Bold"/>
      </rPr>
      <t>a,b</t>
    </r>
  </si>
  <si>
    <r>
      <t>24566792938926220000000000000000000.000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</si>
  <si>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</si>
  <si>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</si>
  <si>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t>a. Dependent variable: Gram-</t>
  </si>
  <si>
    <t>a. R Squared = .175 (Adjusted R Squared = -.045)</t>
  </si>
  <si>
    <t>Based on observed means.
 The error term is Mean Square(Error) = 3511.575.</t>
  </si>
  <si>
    <r>
      <t>11172.306</t>
    </r>
    <r>
      <rPr>
        <vertAlign val="superscript"/>
        <sz val="9"/>
        <color indexed="63"/>
        <rFont val="Arial"/>
      </rPr>
      <t>a</t>
    </r>
  </si>
  <si>
    <t>a. Dependent variable: Fungal</t>
  </si>
  <si>
    <t>a. R Squared = .217 (Adjusted R Squared = .008)</t>
  </si>
  <si>
    <t>Based on observed means.
 The error term is Mean Square(Error) = 93.102.</t>
  </si>
  <si>
    <r>
      <t>387.429</t>
    </r>
    <r>
      <rPr>
        <vertAlign val="superscript"/>
        <sz val="9"/>
        <color indexed="63"/>
        <rFont val="Arial"/>
      </rPr>
      <t>a</t>
    </r>
  </si>
  <si>
    <t>a. Dependent variable: Unspecified</t>
  </si>
  <si>
    <t>Based on observed means.
 The error term is Mean Square(Error) = 7670607085568967000000000000000000.000.</t>
  </si>
  <si>
    <r>
      <t>30682428342275766000000000000000000.000</t>
    </r>
    <r>
      <rPr>
        <vertAlign val="superscript"/>
        <sz val="9"/>
        <color indexed="63"/>
        <rFont val="Arial"/>
      </rPr>
      <t>a</t>
    </r>
  </si>
  <si>
    <t>Effect</t>
  </si>
  <si>
    <t>Value</t>
  </si>
  <si>
    <t>Hypothesis df</t>
  </si>
  <si>
    <t>Error df</t>
  </si>
  <si>
    <t>Pillai's Trace</t>
  </si>
  <si>
    <t>Wilks' Lambda</t>
  </si>
  <si>
    <t>Hotelling's Trace</t>
  </si>
  <si>
    <t>Roy's Largest Root</t>
  </si>
  <si>
    <t>a. Design: Intercept + PlasticType</t>
  </si>
  <si>
    <t>b. Exact statistic</t>
  </si>
  <si>
    <t>c. The statistic is an upper bound on F that yields a lower bound on the significance level.</t>
  </si>
  <si>
    <t>b. R Squared = .175 (Adjusted R Squared = -.045)</t>
  </si>
  <si>
    <t>c. R Squared = .217 (Adjusted R Squared = .008)</t>
  </si>
  <si>
    <t>d. R Squared = .211 (Adjusted R Squared = .000)</t>
  </si>
  <si>
    <t>Dependent Variable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</si>
  <si>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</si>
  <si>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</si>
  <si>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</si>
  <si>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</si>
  <si>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</si>
  <si>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Plastic Type . These tests are based on the linearly independent pairwise comparisons among the estimated marginal means.</t>
  </si>
  <si>
    <t>a. The statistic is an upper bound on F that yields a lower bound on the significance level.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</si>
  <si>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</si>
  <si>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4.896</t>
    </r>
    <r>
      <rPr>
        <vertAlign val="superscript"/>
        <sz val="9"/>
        <color indexed="63"/>
        <rFont val="Arial"/>
      </rPr>
      <t>b</t>
    </r>
  </si>
  <si>
    <r>
      <t>2.290</t>
    </r>
    <r>
      <rPr>
        <vertAlign val="superscript"/>
        <sz val="9"/>
        <color indexed="63"/>
        <rFont val="Arial"/>
      </rPr>
      <t>c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</si>
  <si>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</si>
  <si>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11172.306</t>
    </r>
    <r>
      <rPr>
        <vertAlign val="superscript"/>
        <sz val="9"/>
        <color indexed="63"/>
        <rFont val="Arial"/>
      </rPr>
      <t>b</t>
    </r>
  </si>
  <si>
    <r>
      <t>387.429</t>
    </r>
    <r>
      <rPr>
        <vertAlign val="superscript"/>
        <sz val="9"/>
        <color indexed="63"/>
        <rFont val="Arial"/>
      </rPr>
      <t>c</t>
    </r>
  </si>
  <si>
    <r>
      <t>30682428342275766000000000000000000.000</t>
    </r>
    <r>
      <rPr>
        <vertAlign val="superscript"/>
        <sz val="9"/>
        <color indexed="63"/>
        <rFont val="Arial"/>
      </rPr>
      <t>d</t>
    </r>
  </si>
  <si>
    <r>
      <t>2.290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</si>
</sst>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0"/>
      </bottom>
      <diagonal/>
    </border>
    <border>
      <left style="thin">
        <color indexed="31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</borders>
  <cellStyleXfs count="6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3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1"/>
    <xf numFmtId="0" fontId="13" fillId="0" borderId="0" xfId="1" applyFont="1" applyBorder="1" applyAlignment="1"/>
    <xf numFmtId="0" fontId="14" fillId="2" borderId="1" xfId="1" applyFont="1" applyFill="1" applyBorder="1" applyAlignment="1">
      <alignment horizontal="left" vertical="top" wrapText="1"/>
    </xf>
    <xf numFmtId="164" fontId="15" fillId="3" borderId="1" xfId="1" applyNumberFormat="1" applyFont="1" applyFill="1" applyBorder="1" applyAlignment="1">
      <alignment horizontal="right" vertical="top"/>
    </xf>
    <xf numFmtId="0" fontId="14" fillId="2" borderId="2" xfId="1" applyFont="1" applyFill="1" applyBorder="1" applyAlignment="1">
      <alignment horizontal="left" vertical="top" wrapText="1"/>
    </xf>
    <xf numFmtId="0" fontId="14" fillId="0" borderId="3" xfId="1" applyFont="1" applyBorder="1" applyAlignment="1">
      <alignment horizontal="center" wrapText="1"/>
    </xf>
    <xf numFmtId="0" fontId="14" fillId="2" borderId="4" xfId="1" applyFont="1" applyFill="1" applyBorder="1" applyAlignment="1">
      <alignment horizontal="left" vertical="top" wrapText="1"/>
    </xf>
    <xf numFmtId="164" fontId="15" fillId="3" borderId="4" xfId="1" applyNumberFormat="1" applyFont="1" applyFill="1" applyBorder="1" applyAlignment="1">
      <alignment horizontal="right" vertical="top"/>
    </xf>
    <xf numFmtId="164" fontId="15" fillId="3" borderId="2" xfId="1" applyNumberFormat="1" applyFont="1" applyFill="1" applyBorder="1" applyAlignment="1">
      <alignment horizontal="right" vertical="top"/>
    </xf>
    <xf numFmtId="0" fontId="14" fillId="0" borderId="3" xfId="1" applyFont="1" applyBorder="1" applyAlignment="1">
      <alignment horizontal="left" wrapText="1"/>
    </xf>
    <xf numFmtId="0" fontId="14" fillId="0" borderId="5" xfId="1" applyFont="1" applyBorder="1" applyAlignment="1">
      <alignment horizontal="center" wrapText="1"/>
    </xf>
    <xf numFmtId="0" fontId="14" fillId="0" borderId="6" xfId="1" applyFont="1" applyBorder="1" applyAlignment="1">
      <alignment horizontal="center" wrapText="1"/>
    </xf>
    <xf numFmtId="0" fontId="14" fillId="0" borderId="7" xfId="1" applyFont="1" applyBorder="1" applyAlignment="1">
      <alignment horizontal="center" wrapText="1"/>
    </xf>
    <xf numFmtId="165" fontId="15" fillId="3" borderId="8" xfId="1" applyNumberFormat="1" applyFont="1" applyFill="1" applyBorder="1" applyAlignment="1">
      <alignment horizontal="right" vertical="top"/>
    </xf>
    <xf numFmtId="165" fontId="15" fillId="3" borderId="9" xfId="1" applyNumberFormat="1" applyFont="1" applyFill="1" applyBorder="1" applyAlignment="1">
      <alignment horizontal="right" vertical="top"/>
    </xf>
    <xf numFmtId="164" fontId="15" fillId="3" borderId="10" xfId="1" applyNumberFormat="1" applyFont="1" applyFill="1" applyBorder="1" applyAlignment="1">
      <alignment horizontal="right" vertical="top"/>
    </xf>
    <xf numFmtId="165" fontId="15" fillId="3" borderId="11" xfId="1" applyNumberFormat="1" applyFont="1" applyFill="1" applyBorder="1" applyAlignment="1">
      <alignment horizontal="right" vertical="top"/>
    </xf>
    <xf numFmtId="165" fontId="15" fillId="3" borderId="12" xfId="1" applyNumberFormat="1" applyFont="1" applyFill="1" applyBorder="1" applyAlignment="1">
      <alignment horizontal="right" vertical="top"/>
    </xf>
    <xf numFmtId="164" fontId="15" fillId="3" borderId="13" xfId="1" applyNumberFormat="1" applyFont="1" applyFill="1" applyBorder="1" applyAlignment="1">
      <alignment horizontal="right" vertical="top"/>
    </xf>
    <xf numFmtId="165" fontId="15" fillId="3" borderId="14" xfId="1" applyNumberFormat="1" applyFont="1" applyFill="1" applyBorder="1" applyAlignment="1">
      <alignment horizontal="right" vertical="top"/>
    </xf>
    <xf numFmtId="165" fontId="15" fillId="3" borderId="15" xfId="1" applyNumberFormat="1" applyFont="1" applyFill="1" applyBorder="1" applyAlignment="1">
      <alignment horizontal="right" vertical="top"/>
    </xf>
    <xf numFmtId="164" fontId="15" fillId="3" borderId="16" xfId="1" applyNumberFormat="1" applyFont="1" applyFill="1" applyBorder="1" applyAlignment="1">
      <alignment horizontal="right" vertical="top"/>
    </xf>
    <xf numFmtId="166" fontId="15" fillId="3" borderId="8" xfId="1" applyNumberFormat="1" applyFont="1" applyFill="1" applyBorder="1" applyAlignment="1">
      <alignment horizontal="right" vertical="top"/>
    </xf>
    <xf numFmtId="164" fontId="15" fillId="3" borderId="9" xfId="1" applyNumberFormat="1" applyFont="1" applyFill="1" applyBorder="1" applyAlignment="1">
      <alignment horizontal="right" vertical="top"/>
    </xf>
    <xf numFmtId="166" fontId="15" fillId="3" borderId="10" xfId="1" applyNumberFormat="1" applyFont="1" applyFill="1" applyBorder="1" applyAlignment="1">
      <alignment horizontal="right" vertical="top"/>
    </xf>
    <xf numFmtId="166" fontId="15" fillId="3" borderId="11" xfId="1" applyNumberFormat="1" applyFont="1" applyFill="1" applyBorder="1" applyAlignment="1">
      <alignment horizontal="right" vertical="top"/>
    </xf>
    <xf numFmtId="164" fontId="15" fillId="3" borderId="12" xfId="1" applyNumberFormat="1" applyFont="1" applyFill="1" applyBorder="1" applyAlignment="1">
      <alignment horizontal="right" vertical="top"/>
    </xf>
    <xf numFmtId="166" fontId="15" fillId="3" borderId="13" xfId="1" applyNumberFormat="1" applyFont="1" applyFill="1" applyBorder="1" applyAlignment="1">
      <alignment horizontal="right" vertical="top"/>
    </xf>
    <xf numFmtId="166" fontId="15" fillId="3" borderId="12" xfId="1" applyNumberFormat="1" applyFont="1" applyFill="1" applyBorder="1" applyAlignment="1">
      <alignment horizontal="right" vertical="top"/>
    </xf>
    <xf numFmtId="166" fontId="15" fillId="3" borderId="14" xfId="1" applyNumberFormat="1" applyFont="1" applyFill="1" applyBorder="1" applyAlignment="1">
      <alignment horizontal="right" vertical="top"/>
    </xf>
    <xf numFmtId="164" fontId="15" fillId="3" borderId="15" xfId="1" applyNumberFormat="1" applyFont="1" applyFill="1" applyBorder="1" applyAlignment="1">
      <alignment horizontal="right" vertical="top"/>
    </xf>
    <xf numFmtId="166" fontId="15" fillId="3" borderId="16" xfId="1" applyNumberFormat="1" applyFont="1" applyFill="1" applyBorder="1" applyAlignment="1">
      <alignment horizontal="right" vertical="top"/>
    </xf>
    <xf numFmtId="0" fontId="15" fillId="3" borderId="8" xfId="1" applyFont="1" applyFill="1" applyBorder="1" applyAlignment="1">
      <alignment horizontal="right" vertical="top"/>
    </xf>
    <xf numFmtId="166" fontId="15" fillId="3" borderId="9" xfId="1" applyNumberFormat="1" applyFont="1" applyFill="1" applyBorder="1" applyAlignment="1">
      <alignment horizontal="right" vertical="top"/>
    </xf>
    <xf numFmtId="0" fontId="15" fillId="3" borderId="12" xfId="1" applyFont="1" applyFill="1" applyBorder="1" applyAlignment="1">
      <alignment horizontal="left" vertical="top" wrapText="1"/>
    </xf>
    <xf numFmtId="0" fontId="15" fillId="3" borderId="13" xfId="1" applyFont="1" applyFill="1" applyBorder="1" applyAlignment="1">
      <alignment horizontal="left" vertical="top" wrapText="1"/>
    </xf>
    <xf numFmtId="0" fontId="15" fillId="3" borderId="15" xfId="1" applyFont="1" applyFill="1" applyBorder="1" applyAlignment="1">
      <alignment horizontal="left" vertical="top" wrapText="1"/>
    </xf>
    <xf numFmtId="0" fontId="15" fillId="3" borderId="16" xfId="1" applyFont="1" applyFill="1" applyBorder="1" applyAlignment="1">
      <alignment horizontal="left" vertical="top" wrapText="1"/>
    </xf>
    <xf numFmtId="166" fontId="15" fillId="3" borderId="21" xfId="1" applyNumberFormat="1" applyFont="1" applyFill="1" applyBorder="1" applyAlignment="1">
      <alignment horizontal="right" vertical="top"/>
    </xf>
    <xf numFmtId="166" fontId="15" fillId="3" borderId="22" xfId="1" applyNumberFormat="1" applyFont="1" applyFill="1" applyBorder="1" applyAlignment="1">
      <alignment horizontal="right" vertical="top"/>
    </xf>
    <xf numFmtId="166" fontId="15" fillId="3" borderId="23" xfId="1" applyNumberFormat="1" applyFont="1" applyFill="1" applyBorder="1" applyAlignment="1">
      <alignment horizontal="right" vertical="top"/>
    </xf>
    <xf numFmtId="166" fontId="15" fillId="3" borderId="15" xfId="1" applyNumberFormat="1" applyFont="1" applyFill="1" applyBorder="1" applyAlignment="1">
      <alignment horizontal="right" vertical="top"/>
    </xf>
    <xf numFmtId="0" fontId="14" fillId="2" borderId="24" xfId="1" applyFont="1" applyFill="1" applyBorder="1" applyAlignment="1">
      <alignment horizontal="left" vertical="top" wrapText="1"/>
    </xf>
    <xf numFmtId="166" fontId="15" fillId="3" borderId="25" xfId="1" applyNumberFormat="1" applyFont="1" applyFill="1" applyBorder="1" applyAlignment="1">
      <alignment horizontal="right" vertical="top"/>
    </xf>
    <xf numFmtId="166" fontId="15" fillId="3" borderId="26" xfId="1" applyNumberFormat="1" applyFont="1" applyFill="1" applyBorder="1" applyAlignment="1">
      <alignment horizontal="right" vertical="top"/>
    </xf>
    <xf numFmtId="166" fontId="15" fillId="3" borderId="27" xfId="1" applyNumberFormat="1" applyFont="1" applyFill="1" applyBorder="1" applyAlignment="1">
      <alignment horizontal="right" vertical="top"/>
    </xf>
    <xf numFmtId="165" fontId="15" fillId="3" borderId="10" xfId="1" applyNumberFormat="1" applyFont="1" applyFill="1" applyBorder="1" applyAlignment="1">
      <alignment horizontal="right" vertical="top"/>
    </xf>
    <xf numFmtId="165" fontId="15" fillId="3" borderId="13" xfId="1" applyNumberFormat="1" applyFont="1" applyFill="1" applyBorder="1" applyAlignment="1">
      <alignment horizontal="right" vertical="top"/>
    </xf>
    <xf numFmtId="165" fontId="15" fillId="3" borderId="25" xfId="1" applyNumberFormat="1" applyFont="1" applyFill="1" applyBorder="1" applyAlignment="1">
      <alignment horizontal="right" vertical="top"/>
    </xf>
    <xf numFmtId="165" fontId="15" fillId="3" borderId="26" xfId="1" applyNumberFormat="1" applyFont="1" applyFill="1" applyBorder="1" applyAlignment="1">
      <alignment horizontal="right" vertical="top"/>
    </xf>
    <xf numFmtId="165" fontId="15" fillId="3" borderId="27" xfId="1" applyNumberFormat="1" applyFont="1" applyFill="1" applyBorder="1" applyAlignment="1">
      <alignment horizontal="right" vertical="top"/>
    </xf>
    <xf numFmtId="165" fontId="15" fillId="3" borderId="16" xfId="1" applyNumberFormat="1" applyFont="1" applyFill="1" applyBorder="1" applyAlignment="1">
      <alignment horizontal="right" vertical="top"/>
    </xf>
    <xf numFmtId="0" fontId="12" fillId="0" borderId="0" xfId="2"/>
    <xf numFmtId="0" fontId="13" fillId="0" borderId="0" xfId="2" applyFont="1" applyBorder="1" applyAlignment="1"/>
    <xf numFmtId="0" fontId="14" fillId="2" borderId="1" xfId="2" applyFont="1" applyFill="1" applyBorder="1" applyAlignment="1">
      <alignment horizontal="left" vertical="top" wrapText="1"/>
    </xf>
    <xf numFmtId="164" fontId="15" fillId="3" borderId="1" xfId="2" applyNumberFormat="1" applyFont="1" applyFill="1" applyBorder="1" applyAlignment="1">
      <alignment horizontal="right" vertical="top"/>
    </xf>
    <xf numFmtId="0" fontId="14" fillId="2" borderId="2" xfId="2" applyFont="1" applyFill="1" applyBorder="1" applyAlignment="1">
      <alignment horizontal="left" vertical="top" wrapText="1"/>
    </xf>
    <xf numFmtId="0" fontId="14" fillId="0" borderId="3" xfId="2" applyFont="1" applyBorder="1" applyAlignment="1">
      <alignment horizontal="center" wrapText="1"/>
    </xf>
    <xf numFmtId="0" fontId="14" fillId="2" borderId="4" xfId="2" applyFont="1" applyFill="1" applyBorder="1" applyAlignment="1">
      <alignment horizontal="left" vertical="top" wrapText="1"/>
    </xf>
    <xf numFmtId="164" fontId="15" fillId="3" borderId="4" xfId="2" applyNumberFormat="1" applyFont="1" applyFill="1" applyBorder="1" applyAlignment="1">
      <alignment horizontal="right" vertical="top"/>
    </xf>
    <xf numFmtId="164" fontId="15" fillId="3" borderId="2" xfId="2" applyNumberFormat="1" applyFont="1" applyFill="1" applyBorder="1" applyAlignment="1">
      <alignment horizontal="right" vertical="top"/>
    </xf>
    <xf numFmtId="0" fontId="14" fillId="0" borderId="3" xfId="2" applyFont="1" applyBorder="1" applyAlignment="1">
      <alignment horizontal="left" wrapText="1"/>
    </xf>
    <xf numFmtId="0" fontId="14" fillId="0" borderId="5" xfId="2" applyFont="1" applyBorder="1" applyAlignment="1">
      <alignment horizontal="center" wrapText="1"/>
    </xf>
    <xf numFmtId="0" fontId="14" fillId="0" borderId="6" xfId="2" applyFont="1" applyBorder="1" applyAlignment="1">
      <alignment horizontal="center" wrapText="1"/>
    </xf>
    <xf numFmtId="0" fontId="14" fillId="0" borderId="7" xfId="2" applyFont="1" applyBorder="1" applyAlignment="1">
      <alignment horizontal="center" wrapText="1"/>
    </xf>
    <xf numFmtId="165" fontId="15" fillId="3" borderId="8" xfId="2" applyNumberFormat="1" applyFont="1" applyFill="1" applyBorder="1" applyAlignment="1">
      <alignment horizontal="right" vertical="top"/>
    </xf>
    <xf numFmtId="165" fontId="15" fillId="3" borderId="9" xfId="2" applyNumberFormat="1" applyFont="1" applyFill="1" applyBorder="1" applyAlignment="1">
      <alignment horizontal="right" vertical="top"/>
    </xf>
    <xf numFmtId="164" fontId="15" fillId="3" borderId="10" xfId="2" applyNumberFormat="1" applyFont="1" applyFill="1" applyBorder="1" applyAlignment="1">
      <alignment horizontal="right" vertical="top"/>
    </xf>
    <xf numFmtId="165" fontId="15" fillId="3" borderId="11" xfId="2" applyNumberFormat="1" applyFont="1" applyFill="1" applyBorder="1" applyAlignment="1">
      <alignment horizontal="right" vertical="top"/>
    </xf>
    <xf numFmtId="165" fontId="15" fillId="3" borderId="12" xfId="2" applyNumberFormat="1" applyFont="1" applyFill="1" applyBorder="1" applyAlignment="1">
      <alignment horizontal="right" vertical="top"/>
    </xf>
    <xf numFmtId="164" fontId="15" fillId="3" borderId="13" xfId="2" applyNumberFormat="1" applyFont="1" applyFill="1" applyBorder="1" applyAlignment="1">
      <alignment horizontal="right" vertical="top"/>
    </xf>
    <xf numFmtId="165" fontId="15" fillId="3" borderId="14" xfId="2" applyNumberFormat="1" applyFont="1" applyFill="1" applyBorder="1" applyAlignment="1">
      <alignment horizontal="right" vertical="top"/>
    </xf>
    <xf numFmtId="165" fontId="15" fillId="3" borderId="15" xfId="2" applyNumberFormat="1" applyFont="1" applyFill="1" applyBorder="1" applyAlignment="1">
      <alignment horizontal="right" vertical="top"/>
    </xf>
    <xf numFmtId="164" fontId="15" fillId="3" borderId="16" xfId="2" applyNumberFormat="1" applyFont="1" applyFill="1" applyBorder="1" applyAlignment="1">
      <alignment horizontal="right" vertical="top"/>
    </xf>
    <xf numFmtId="166" fontId="15" fillId="3" borderId="8" xfId="2" applyNumberFormat="1" applyFont="1" applyFill="1" applyBorder="1" applyAlignment="1">
      <alignment horizontal="right" vertical="top"/>
    </xf>
    <xf numFmtId="164" fontId="15" fillId="3" borderId="9" xfId="2" applyNumberFormat="1" applyFont="1" applyFill="1" applyBorder="1" applyAlignment="1">
      <alignment horizontal="right" vertical="top"/>
    </xf>
    <xf numFmtId="166" fontId="15" fillId="3" borderId="10" xfId="2" applyNumberFormat="1" applyFont="1" applyFill="1" applyBorder="1" applyAlignment="1">
      <alignment horizontal="right" vertical="top"/>
    </xf>
    <xf numFmtId="166" fontId="15" fillId="3" borderId="11" xfId="2" applyNumberFormat="1" applyFont="1" applyFill="1" applyBorder="1" applyAlignment="1">
      <alignment horizontal="right" vertical="top"/>
    </xf>
    <xf numFmtId="164" fontId="15" fillId="3" borderId="12" xfId="2" applyNumberFormat="1" applyFont="1" applyFill="1" applyBorder="1" applyAlignment="1">
      <alignment horizontal="right" vertical="top"/>
    </xf>
    <xf numFmtId="166" fontId="15" fillId="3" borderId="13" xfId="2" applyNumberFormat="1" applyFont="1" applyFill="1" applyBorder="1" applyAlignment="1">
      <alignment horizontal="right" vertical="top"/>
    </xf>
    <xf numFmtId="166" fontId="15" fillId="3" borderId="12" xfId="2" applyNumberFormat="1" applyFont="1" applyFill="1" applyBorder="1" applyAlignment="1">
      <alignment horizontal="right" vertical="top"/>
    </xf>
    <xf numFmtId="166" fontId="15" fillId="3" borderId="14" xfId="2" applyNumberFormat="1" applyFont="1" applyFill="1" applyBorder="1" applyAlignment="1">
      <alignment horizontal="right" vertical="top"/>
    </xf>
    <xf numFmtId="164" fontId="15" fillId="3" borderId="15" xfId="2" applyNumberFormat="1" applyFont="1" applyFill="1" applyBorder="1" applyAlignment="1">
      <alignment horizontal="right" vertical="top"/>
    </xf>
    <xf numFmtId="166" fontId="15" fillId="3" borderId="16" xfId="2" applyNumberFormat="1" applyFont="1" applyFill="1" applyBorder="1" applyAlignment="1">
      <alignment horizontal="right" vertical="top"/>
    </xf>
    <xf numFmtId="0" fontId="15" fillId="3" borderId="8" xfId="2" applyFont="1" applyFill="1" applyBorder="1" applyAlignment="1">
      <alignment horizontal="right" vertical="top"/>
    </xf>
    <xf numFmtId="166" fontId="15" fillId="3" borderId="9" xfId="2" applyNumberFormat="1" applyFont="1" applyFill="1" applyBorder="1" applyAlignment="1">
      <alignment horizontal="right" vertical="top"/>
    </xf>
    <xf numFmtId="0" fontId="15" fillId="3" borderId="12" xfId="2" applyFont="1" applyFill="1" applyBorder="1" applyAlignment="1">
      <alignment horizontal="left" vertical="top" wrapText="1"/>
    </xf>
    <xf numFmtId="0" fontId="15" fillId="3" borderId="13" xfId="2" applyFont="1" applyFill="1" applyBorder="1" applyAlignment="1">
      <alignment horizontal="left" vertical="top" wrapText="1"/>
    </xf>
    <xf numFmtId="0" fontId="15" fillId="3" borderId="15" xfId="2" applyFont="1" applyFill="1" applyBorder="1" applyAlignment="1">
      <alignment horizontal="left" vertical="top" wrapText="1"/>
    </xf>
    <xf numFmtId="0" fontId="15" fillId="3" borderId="16" xfId="2" applyFont="1" applyFill="1" applyBorder="1" applyAlignment="1">
      <alignment horizontal="left" vertical="top" wrapText="1"/>
    </xf>
    <xf numFmtId="165" fontId="15" fillId="3" borderId="10" xfId="2" applyNumberFormat="1" applyFont="1" applyFill="1" applyBorder="1" applyAlignment="1">
      <alignment horizontal="right" vertical="top"/>
    </xf>
    <xf numFmtId="165" fontId="15" fillId="3" borderId="13" xfId="2" applyNumberFormat="1" applyFont="1" applyFill="1" applyBorder="1" applyAlignment="1">
      <alignment horizontal="right" vertical="top"/>
    </xf>
    <xf numFmtId="0" fontId="14" fillId="2" borderId="24" xfId="2" applyFont="1" applyFill="1" applyBorder="1" applyAlignment="1">
      <alignment horizontal="left" vertical="top" wrapText="1"/>
    </xf>
    <xf numFmtId="165" fontId="15" fillId="3" borderId="25" xfId="2" applyNumberFormat="1" applyFont="1" applyFill="1" applyBorder="1" applyAlignment="1">
      <alignment horizontal="right" vertical="top"/>
    </xf>
    <xf numFmtId="165" fontId="15" fillId="3" borderId="26" xfId="2" applyNumberFormat="1" applyFont="1" applyFill="1" applyBorder="1" applyAlignment="1">
      <alignment horizontal="right" vertical="top"/>
    </xf>
    <xf numFmtId="166" fontId="15" fillId="3" borderId="26" xfId="2" applyNumberFormat="1" applyFont="1" applyFill="1" applyBorder="1" applyAlignment="1">
      <alignment horizontal="right" vertical="top"/>
    </xf>
    <xf numFmtId="165" fontId="15" fillId="3" borderId="27" xfId="2" applyNumberFormat="1" applyFont="1" applyFill="1" applyBorder="1" applyAlignment="1">
      <alignment horizontal="right" vertical="top"/>
    </xf>
    <xf numFmtId="166" fontId="15" fillId="3" borderId="15" xfId="2" applyNumberFormat="1" applyFont="1" applyFill="1" applyBorder="1" applyAlignment="1">
      <alignment horizontal="right" vertical="top"/>
    </xf>
    <xf numFmtId="165" fontId="15" fillId="3" borderId="16" xfId="2" applyNumberFormat="1" applyFont="1" applyFill="1" applyBorder="1" applyAlignment="1">
      <alignment horizontal="right" vertical="top"/>
    </xf>
    <xf numFmtId="0" fontId="12" fillId="0" borderId="0" xfId="3"/>
    <xf numFmtId="0" fontId="13" fillId="0" borderId="0" xfId="3" applyFont="1" applyBorder="1" applyAlignment="1"/>
    <xf numFmtId="0" fontId="14" fillId="2" borderId="1" xfId="3" applyFont="1" applyFill="1" applyBorder="1" applyAlignment="1">
      <alignment horizontal="left" vertical="top" wrapText="1"/>
    </xf>
    <xf numFmtId="164" fontId="15" fillId="3" borderId="1" xfId="3" applyNumberFormat="1" applyFont="1" applyFill="1" applyBorder="1" applyAlignment="1">
      <alignment horizontal="right" vertical="top"/>
    </xf>
    <xf numFmtId="0" fontId="14" fillId="2" borderId="2" xfId="3" applyFont="1" applyFill="1" applyBorder="1" applyAlignment="1">
      <alignment horizontal="left" vertical="top" wrapText="1"/>
    </xf>
    <xf numFmtId="0" fontId="14" fillId="0" borderId="3" xfId="3" applyFont="1" applyBorder="1" applyAlignment="1">
      <alignment horizontal="center" wrapText="1"/>
    </xf>
    <xf numFmtId="0" fontId="14" fillId="2" borderId="4" xfId="3" applyFont="1" applyFill="1" applyBorder="1" applyAlignment="1">
      <alignment horizontal="left" vertical="top" wrapText="1"/>
    </xf>
    <xf numFmtId="164" fontId="15" fillId="3" borderId="4" xfId="3" applyNumberFormat="1" applyFont="1" applyFill="1" applyBorder="1" applyAlignment="1">
      <alignment horizontal="right" vertical="top"/>
    </xf>
    <xf numFmtId="164" fontId="15" fillId="3" borderId="2" xfId="3" applyNumberFormat="1" applyFont="1" applyFill="1" applyBorder="1" applyAlignment="1">
      <alignment horizontal="right" vertical="top"/>
    </xf>
    <xf numFmtId="0" fontId="14" fillId="0" borderId="3" xfId="3" applyFont="1" applyBorder="1" applyAlignment="1">
      <alignment horizontal="left" wrapText="1"/>
    </xf>
    <xf numFmtId="0" fontId="14" fillId="0" borderId="5" xfId="3" applyFont="1" applyBorder="1" applyAlignment="1">
      <alignment horizontal="center" wrapText="1"/>
    </xf>
    <xf numFmtId="0" fontId="14" fillId="0" borderId="6" xfId="3" applyFont="1" applyBorder="1" applyAlignment="1">
      <alignment horizontal="center" wrapText="1"/>
    </xf>
    <xf numFmtId="0" fontId="14" fillId="0" borderId="7" xfId="3" applyFont="1" applyBorder="1" applyAlignment="1">
      <alignment horizontal="center" wrapText="1"/>
    </xf>
    <xf numFmtId="165" fontId="15" fillId="3" borderId="8" xfId="3" applyNumberFormat="1" applyFont="1" applyFill="1" applyBorder="1" applyAlignment="1">
      <alignment horizontal="right" vertical="top"/>
    </xf>
    <xf numFmtId="165" fontId="15" fillId="3" borderId="9" xfId="3" applyNumberFormat="1" applyFont="1" applyFill="1" applyBorder="1" applyAlignment="1">
      <alignment horizontal="right" vertical="top"/>
    </xf>
    <xf numFmtId="164" fontId="15" fillId="3" borderId="10" xfId="3" applyNumberFormat="1" applyFont="1" applyFill="1" applyBorder="1" applyAlignment="1">
      <alignment horizontal="right" vertical="top"/>
    </xf>
    <xf numFmtId="165" fontId="15" fillId="3" borderId="11" xfId="3" applyNumberFormat="1" applyFont="1" applyFill="1" applyBorder="1" applyAlignment="1">
      <alignment horizontal="right" vertical="top"/>
    </xf>
    <xf numFmtId="165" fontId="15" fillId="3" borderId="12" xfId="3" applyNumberFormat="1" applyFont="1" applyFill="1" applyBorder="1" applyAlignment="1">
      <alignment horizontal="right" vertical="top"/>
    </xf>
    <xf numFmtId="164" fontId="15" fillId="3" borderId="13" xfId="3" applyNumberFormat="1" applyFont="1" applyFill="1" applyBorder="1" applyAlignment="1">
      <alignment horizontal="right" vertical="top"/>
    </xf>
    <xf numFmtId="165" fontId="15" fillId="3" borderId="14" xfId="3" applyNumberFormat="1" applyFont="1" applyFill="1" applyBorder="1" applyAlignment="1">
      <alignment horizontal="right" vertical="top"/>
    </xf>
    <xf numFmtId="165" fontId="15" fillId="3" borderId="15" xfId="3" applyNumberFormat="1" applyFont="1" applyFill="1" applyBorder="1" applyAlignment="1">
      <alignment horizontal="right" vertical="top"/>
    </xf>
    <xf numFmtId="164" fontId="15" fillId="3" borderId="16" xfId="3" applyNumberFormat="1" applyFont="1" applyFill="1" applyBorder="1" applyAlignment="1">
      <alignment horizontal="right" vertical="top"/>
    </xf>
    <xf numFmtId="166" fontId="15" fillId="3" borderId="8" xfId="3" applyNumberFormat="1" applyFont="1" applyFill="1" applyBorder="1" applyAlignment="1">
      <alignment horizontal="right" vertical="top"/>
    </xf>
    <xf numFmtId="164" fontId="15" fillId="3" borderId="9" xfId="3" applyNumberFormat="1" applyFont="1" applyFill="1" applyBorder="1" applyAlignment="1">
      <alignment horizontal="right" vertical="top"/>
    </xf>
    <xf numFmtId="166" fontId="15" fillId="3" borderId="10" xfId="3" applyNumberFormat="1" applyFont="1" applyFill="1" applyBorder="1" applyAlignment="1">
      <alignment horizontal="right" vertical="top"/>
    </xf>
    <xf numFmtId="166" fontId="15" fillId="3" borderId="11" xfId="3" applyNumberFormat="1" applyFont="1" applyFill="1" applyBorder="1" applyAlignment="1">
      <alignment horizontal="right" vertical="top"/>
    </xf>
    <xf numFmtId="164" fontId="15" fillId="3" borderId="12" xfId="3" applyNumberFormat="1" applyFont="1" applyFill="1" applyBorder="1" applyAlignment="1">
      <alignment horizontal="right" vertical="top"/>
    </xf>
    <xf numFmtId="166" fontId="15" fillId="3" borderId="13" xfId="3" applyNumberFormat="1" applyFont="1" applyFill="1" applyBorder="1" applyAlignment="1">
      <alignment horizontal="right" vertical="top"/>
    </xf>
    <xf numFmtId="166" fontId="15" fillId="3" borderId="12" xfId="3" applyNumberFormat="1" applyFont="1" applyFill="1" applyBorder="1" applyAlignment="1">
      <alignment horizontal="right" vertical="top"/>
    </xf>
    <xf numFmtId="166" fontId="15" fillId="3" borderId="14" xfId="3" applyNumberFormat="1" applyFont="1" applyFill="1" applyBorder="1" applyAlignment="1">
      <alignment horizontal="right" vertical="top"/>
    </xf>
    <xf numFmtId="164" fontId="15" fillId="3" borderId="15" xfId="3" applyNumberFormat="1" applyFont="1" applyFill="1" applyBorder="1" applyAlignment="1">
      <alignment horizontal="right" vertical="top"/>
    </xf>
    <xf numFmtId="166" fontId="15" fillId="3" borderId="16" xfId="3" applyNumberFormat="1" applyFont="1" applyFill="1" applyBorder="1" applyAlignment="1">
      <alignment horizontal="right" vertical="top"/>
    </xf>
    <xf numFmtId="0" fontId="15" fillId="3" borderId="8" xfId="3" applyFont="1" applyFill="1" applyBorder="1" applyAlignment="1">
      <alignment horizontal="right" vertical="top"/>
    </xf>
    <xf numFmtId="166" fontId="15" fillId="3" borderId="9" xfId="3" applyNumberFormat="1" applyFont="1" applyFill="1" applyBorder="1" applyAlignment="1">
      <alignment horizontal="right" vertical="top"/>
    </xf>
    <xf numFmtId="0" fontId="15" fillId="3" borderId="12" xfId="3" applyFont="1" applyFill="1" applyBorder="1" applyAlignment="1">
      <alignment horizontal="left" vertical="top" wrapText="1"/>
    </xf>
    <xf numFmtId="0" fontId="15" fillId="3" borderId="13" xfId="3" applyFont="1" applyFill="1" applyBorder="1" applyAlignment="1">
      <alignment horizontal="left" vertical="top" wrapText="1"/>
    </xf>
    <xf numFmtId="0" fontId="15" fillId="3" borderId="15" xfId="3" applyFont="1" applyFill="1" applyBorder="1" applyAlignment="1">
      <alignment horizontal="left" vertical="top" wrapText="1"/>
    </xf>
    <xf numFmtId="0" fontId="15" fillId="3" borderId="16" xfId="3" applyFont="1" applyFill="1" applyBorder="1" applyAlignment="1">
      <alignment horizontal="left" vertical="top" wrapText="1"/>
    </xf>
    <xf numFmtId="165" fontId="15" fillId="3" borderId="10" xfId="3" applyNumberFormat="1" applyFont="1" applyFill="1" applyBorder="1" applyAlignment="1">
      <alignment horizontal="right" vertical="top"/>
    </xf>
    <xf numFmtId="165" fontId="15" fillId="3" borderId="13" xfId="3" applyNumberFormat="1" applyFont="1" applyFill="1" applyBorder="1" applyAlignment="1">
      <alignment horizontal="right" vertical="top"/>
    </xf>
    <xf numFmtId="0" fontId="14" fillId="2" borderId="24" xfId="3" applyFont="1" applyFill="1" applyBorder="1" applyAlignment="1">
      <alignment horizontal="left" vertical="top" wrapText="1"/>
    </xf>
    <xf numFmtId="165" fontId="15" fillId="3" borderId="25" xfId="3" applyNumberFormat="1" applyFont="1" applyFill="1" applyBorder="1" applyAlignment="1">
      <alignment horizontal="right" vertical="top"/>
    </xf>
    <xf numFmtId="165" fontId="15" fillId="3" borderId="26" xfId="3" applyNumberFormat="1" applyFont="1" applyFill="1" applyBorder="1" applyAlignment="1">
      <alignment horizontal="right" vertical="top"/>
    </xf>
    <xf numFmtId="166" fontId="15" fillId="3" borderId="26" xfId="3" applyNumberFormat="1" applyFont="1" applyFill="1" applyBorder="1" applyAlignment="1">
      <alignment horizontal="right" vertical="top"/>
    </xf>
    <xf numFmtId="165" fontId="15" fillId="3" borderId="27" xfId="3" applyNumberFormat="1" applyFont="1" applyFill="1" applyBorder="1" applyAlignment="1">
      <alignment horizontal="right" vertical="top"/>
    </xf>
    <xf numFmtId="166" fontId="15" fillId="3" borderId="15" xfId="3" applyNumberFormat="1" applyFont="1" applyFill="1" applyBorder="1" applyAlignment="1">
      <alignment horizontal="right" vertical="top"/>
    </xf>
    <xf numFmtId="165" fontId="15" fillId="3" borderId="16" xfId="3" applyNumberFormat="1" applyFont="1" applyFill="1" applyBorder="1" applyAlignment="1">
      <alignment horizontal="right" vertical="top"/>
    </xf>
    <xf numFmtId="0" fontId="12" fillId="0" borderId="0" xfId="4"/>
    <xf numFmtId="0" fontId="13" fillId="0" borderId="0" xfId="4" applyFont="1" applyBorder="1" applyAlignment="1"/>
    <xf numFmtId="0" fontId="14" fillId="2" borderId="1" xfId="4" applyFont="1" applyFill="1" applyBorder="1" applyAlignment="1">
      <alignment horizontal="left" vertical="top" wrapText="1"/>
    </xf>
    <xf numFmtId="164" fontId="15" fillId="3" borderId="1" xfId="4" applyNumberFormat="1" applyFont="1" applyFill="1" applyBorder="1" applyAlignment="1">
      <alignment horizontal="right" vertical="top"/>
    </xf>
    <xf numFmtId="0" fontId="14" fillId="2" borderId="2" xfId="4" applyFont="1" applyFill="1" applyBorder="1" applyAlignment="1">
      <alignment horizontal="left" vertical="top" wrapText="1"/>
    </xf>
    <xf numFmtId="0" fontId="14" fillId="0" borderId="3" xfId="4" applyFont="1" applyBorder="1" applyAlignment="1">
      <alignment horizontal="center" wrapText="1"/>
    </xf>
    <xf numFmtId="0" fontId="14" fillId="2" borderId="4" xfId="4" applyFont="1" applyFill="1" applyBorder="1" applyAlignment="1">
      <alignment horizontal="left" vertical="top" wrapText="1"/>
    </xf>
    <xf numFmtId="164" fontId="15" fillId="3" borderId="4" xfId="4" applyNumberFormat="1" applyFont="1" applyFill="1" applyBorder="1" applyAlignment="1">
      <alignment horizontal="right" vertical="top"/>
    </xf>
    <xf numFmtId="164" fontId="15" fillId="3" borderId="2" xfId="4" applyNumberFormat="1" applyFont="1" applyFill="1" applyBorder="1" applyAlignment="1">
      <alignment horizontal="right" vertical="top"/>
    </xf>
    <xf numFmtId="0" fontId="14" fillId="0" borderId="3" xfId="4" applyFont="1" applyBorder="1" applyAlignment="1">
      <alignment horizontal="left" wrapText="1"/>
    </xf>
    <xf numFmtId="0" fontId="14" fillId="0" borderId="5" xfId="4" applyFont="1" applyBorder="1" applyAlignment="1">
      <alignment horizontal="center" wrapText="1"/>
    </xf>
    <xf numFmtId="0" fontId="14" fillId="0" borderId="6" xfId="4" applyFont="1" applyBorder="1" applyAlignment="1">
      <alignment horizontal="center" wrapText="1"/>
    </xf>
    <xf numFmtId="0" fontId="14" fillId="0" borderId="7" xfId="4" applyFont="1" applyBorder="1" applyAlignment="1">
      <alignment horizontal="center" wrapText="1"/>
    </xf>
    <xf numFmtId="165" fontId="15" fillId="3" borderId="8" xfId="4" applyNumberFormat="1" applyFont="1" applyFill="1" applyBorder="1" applyAlignment="1">
      <alignment horizontal="right" vertical="top"/>
    </xf>
    <xf numFmtId="165" fontId="15" fillId="3" borderId="9" xfId="4" applyNumberFormat="1" applyFont="1" applyFill="1" applyBorder="1" applyAlignment="1">
      <alignment horizontal="right" vertical="top"/>
    </xf>
    <xf numFmtId="164" fontId="15" fillId="3" borderId="10" xfId="4" applyNumberFormat="1" applyFont="1" applyFill="1" applyBorder="1" applyAlignment="1">
      <alignment horizontal="right" vertical="top"/>
    </xf>
    <xf numFmtId="165" fontId="15" fillId="3" borderId="11" xfId="4" applyNumberFormat="1" applyFont="1" applyFill="1" applyBorder="1" applyAlignment="1">
      <alignment horizontal="right" vertical="top"/>
    </xf>
    <xf numFmtId="165" fontId="15" fillId="3" borderId="12" xfId="4" applyNumberFormat="1" applyFont="1" applyFill="1" applyBorder="1" applyAlignment="1">
      <alignment horizontal="right" vertical="top"/>
    </xf>
    <xf numFmtId="164" fontId="15" fillId="3" borderId="13" xfId="4" applyNumberFormat="1" applyFont="1" applyFill="1" applyBorder="1" applyAlignment="1">
      <alignment horizontal="right" vertical="top"/>
    </xf>
    <xf numFmtId="165" fontId="15" fillId="3" borderId="14" xfId="4" applyNumberFormat="1" applyFont="1" applyFill="1" applyBorder="1" applyAlignment="1">
      <alignment horizontal="right" vertical="top"/>
    </xf>
    <xf numFmtId="165" fontId="15" fillId="3" borderId="15" xfId="4" applyNumberFormat="1" applyFont="1" applyFill="1" applyBorder="1" applyAlignment="1">
      <alignment horizontal="right" vertical="top"/>
    </xf>
    <xf numFmtId="164" fontId="15" fillId="3" borderId="16" xfId="4" applyNumberFormat="1" applyFont="1" applyFill="1" applyBorder="1" applyAlignment="1">
      <alignment horizontal="right" vertical="top"/>
    </xf>
    <xf numFmtId="166" fontId="15" fillId="3" borderId="8" xfId="4" applyNumberFormat="1" applyFont="1" applyFill="1" applyBorder="1" applyAlignment="1">
      <alignment horizontal="right" vertical="top"/>
    </xf>
    <xf numFmtId="164" fontId="15" fillId="3" borderId="9" xfId="4" applyNumberFormat="1" applyFont="1" applyFill="1" applyBorder="1" applyAlignment="1">
      <alignment horizontal="right" vertical="top"/>
    </xf>
    <xf numFmtId="166" fontId="15" fillId="3" borderId="10" xfId="4" applyNumberFormat="1" applyFont="1" applyFill="1" applyBorder="1" applyAlignment="1">
      <alignment horizontal="right" vertical="top"/>
    </xf>
    <xf numFmtId="166" fontId="15" fillId="3" borderId="11" xfId="4" applyNumberFormat="1" applyFont="1" applyFill="1" applyBorder="1" applyAlignment="1">
      <alignment horizontal="right" vertical="top"/>
    </xf>
    <xf numFmtId="164" fontId="15" fillId="3" borderId="12" xfId="4" applyNumberFormat="1" applyFont="1" applyFill="1" applyBorder="1" applyAlignment="1">
      <alignment horizontal="right" vertical="top"/>
    </xf>
    <xf numFmtId="166" fontId="15" fillId="3" borderId="13" xfId="4" applyNumberFormat="1" applyFont="1" applyFill="1" applyBorder="1" applyAlignment="1">
      <alignment horizontal="right" vertical="top"/>
    </xf>
    <xf numFmtId="166" fontId="15" fillId="3" borderId="12" xfId="4" applyNumberFormat="1" applyFont="1" applyFill="1" applyBorder="1" applyAlignment="1">
      <alignment horizontal="right" vertical="top"/>
    </xf>
    <xf numFmtId="166" fontId="15" fillId="3" borderId="14" xfId="4" applyNumberFormat="1" applyFont="1" applyFill="1" applyBorder="1" applyAlignment="1">
      <alignment horizontal="right" vertical="top"/>
    </xf>
    <xf numFmtId="164" fontId="15" fillId="3" borderId="15" xfId="4" applyNumberFormat="1" applyFont="1" applyFill="1" applyBorder="1" applyAlignment="1">
      <alignment horizontal="right" vertical="top"/>
    </xf>
    <xf numFmtId="166" fontId="15" fillId="3" borderId="16" xfId="4" applyNumberFormat="1" applyFont="1" applyFill="1" applyBorder="1" applyAlignment="1">
      <alignment horizontal="right" vertical="top"/>
    </xf>
    <xf numFmtId="0" fontId="15" fillId="3" borderId="8" xfId="4" applyFont="1" applyFill="1" applyBorder="1" applyAlignment="1">
      <alignment horizontal="right" vertical="top"/>
    </xf>
    <xf numFmtId="166" fontId="15" fillId="3" borderId="9" xfId="4" applyNumberFormat="1" applyFont="1" applyFill="1" applyBorder="1" applyAlignment="1">
      <alignment horizontal="right" vertical="top"/>
    </xf>
    <xf numFmtId="0" fontId="15" fillId="3" borderId="12" xfId="4" applyFont="1" applyFill="1" applyBorder="1" applyAlignment="1">
      <alignment horizontal="left" vertical="top" wrapText="1"/>
    </xf>
    <xf numFmtId="0" fontId="15" fillId="3" borderId="13" xfId="4" applyFont="1" applyFill="1" applyBorder="1" applyAlignment="1">
      <alignment horizontal="left" vertical="top" wrapText="1"/>
    </xf>
    <xf numFmtId="0" fontId="15" fillId="3" borderId="15" xfId="4" applyFont="1" applyFill="1" applyBorder="1" applyAlignment="1">
      <alignment horizontal="left" vertical="top" wrapText="1"/>
    </xf>
    <xf numFmtId="0" fontId="15" fillId="3" borderId="16" xfId="4" applyFont="1" applyFill="1" applyBorder="1" applyAlignment="1">
      <alignment horizontal="left" vertical="top" wrapText="1"/>
    </xf>
    <xf numFmtId="165" fontId="15" fillId="3" borderId="10" xfId="4" applyNumberFormat="1" applyFont="1" applyFill="1" applyBorder="1" applyAlignment="1">
      <alignment horizontal="right" vertical="top"/>
    </xf>
    <xf numFmtId="165" fontId="15" fillId="3" borderId="13" xfId="4" applyNumberFormat="1" applyFont="1" applyFill="1" applyBorder="1" applyAlignment="1">
      <alignment horizontal="right" vertical="top"/>
    </xf>
    <xf numFmtId="0" fontId="14" fillId="2" borderId="24" xfId="4" applyFont="1" applyFill="1" applyBorder="1" applyAlignment="1">
      <alignment horizontal="left" vertical="top" wrapText="1"/>
    </xf>
    <xf numFmtId="165" fontId="15" fillId="3" borderId="25" xfId="4" applyNumberFormat="1" applyFont="1" applyFill="1" applyBorder="1" applyAlignment="1">
      <alignment horizontal="right" vertical="top"/>
    </xf>
    <xf numFmtId="165" fontId="15" fillId="3" borderId="26" xfId="4" applyNumberFormat="1" applyFont="1" applyFill="1" applyBorder="1" applyAlignment="1">
      <alignment horizontal="right" vertical="top"/>
    </xf>
    <xf numFmtId="166" fontId="15" fillId="3" borderId="26" xfId="4" applyNumberFormat="1" applyFont="1" applyFill="1" applyBorder="1" applyAlignment="1">
      <alignment horizontal="right" vertical="top"/>
    </xf>
    <xf numFmtId="165" fontId="15" fillId="3" borderId="27" xfId="4" applyNumberFormat="1" applyFont="1" applyFill="1" applyBorder="1" applyAlignment="1">
      <alignment horizontal="right" vertical="top"/>
    </xf>
    <xf numFmtId="166" fontId="15" fillId="3" borderId="15" xfId="4" applyNumberFormat="1" applyFont="1" applyFill="1" applyBorder="1" applyAlignment="1">
      <alignment horizontal="right" vertical="top"/>
    </xf>
    <xf numFmtId="165" fontId="15" fillId="3" borderId="16" xfId="4" applyNumberFormat="1" applyFont="1" applyFill="1" applyBorder="1" applyAlignment="1">
      <alignment horizontal="right" vertical="top"/>
    </xf>
    <xf numFmtId="0" fontId="12" fillId="0" borderId="0" xfId="5"/>
    <xf numFmtId="0" fontId="13" fillId="0" borderId="0" xfId="5" applyFont="1" applyBorder="1" applyAlignment="1"/>
    <xf numFmtId="0" fontId="14" fillId="2" borderId="1" xfId="5" applyFont="1" applyFill="1" applyBorder="1" applyAlignment="1">
      <alignment horizontal="left" vertical="top" wrapText="1"/>
    </xf>
    <xf numFmtId="164" fontId="15" fillId="3" borderId="1" xfId="5" applyNumberFormat="1" applyFont="1" applyFill="1" applyBorder="1" applyAlignment="1">
      <alignment horizontal="right" vertical="top"/>
    </xf>
    <xf numFmtId="0" fontId="14" fillId="2" borderId="2" xfId="5" applyFont="1" applyFill="1" applyBorder="1" applyAlignment="1">
      <alignment horizontal="left" vertical="top" wrapText="1"/>
    </xf>
    <xf numFmtId="0" fontId="14" fillId="0" borderId="3" xfId="5" applyFont="1" applyBorder="1" applyAlignment="1">
      <alignment horizontal="center" wrapText="1"/>
    </xf>
    <xf numFmtId="0" fontId="14" fillId="2" borderId="4" xfId="5" applyFont="1" applyFill="1" applyBorder="1" applyAlignment="1">
      <alignment horizontal="left" vertical="top" wrapText="1"/>
    </xf>
    <xf numFmtId="164" fontId="15" fillId="3" borderId="4" xfId="5" applyNumberFormat="1" applyFont="1" applyFill="1" applyBorder="1" applyAlignment="1">
      <alignment horizontal="right" vertical="top"/>
    </xf>
    <xf numFmtId="164" fontId="15" fillId="3" borderId="2" xfId="5" applyNumberFormat="1" applyFont="1" applyFill="1" applyBorder="1" applyAlignment="1">
      <alignment horizontal="right" vertical="top"/>
    </xf>
    <xf numFmtId="0" fontId="14" fillId="0" borderId="5" xfId="5" applyFont="1" applyBorder="1" applyAlignment="1">
      <alignment horizontal="center" wrapText="1"/>
    </xf>
    <xf numFmtId="0" fontId="14" fillId="0" borderId="6" xfId="5" applyFont="1" applyBorder="1" applyAlignment="1">
      <alignment horizontal="center" wrapText="1"/>
    </xf>
    <xf numFmtId="0" fontId="14" fillId="0" borderId="7" xfId="5" applyFont="1" applyBorder="1" applyAlignment="1">
      <alignment horizontal="center" wrapText="1"/>
    </xf>
    <xf numFmtId="165" fontId="15" fillId="3" borderId="8" xfId="5" applyNumberFormat="1" applyFont="1" applyFill="1" applyBorder="1" applyAlignment="1">
      <alignment horizontal="right" vertical="top"/>
    </xf>
    <xf numFmtId="165" fontId="15" fillId="3" borderId="9" xfId="5" applyNumberFormat="1" applyFont="1" applyFill="1" applyBorder="1" applyAlignment="1">
      <alignment horizontal="right" vertical="top"/>
    </xf>
    <xf numFmtId="164" fontId="15" fillId="3" borderId="10" xfId="5" applyNumberFormat="1" applyFont="1" applyFill="1" applyBorder="1" applyAlignment="1">
      <alignment horizontal="right" vertical="top"/>
    </xf>
    <xf numFmtId="165" fontId="15" fillId="3" borderId="11" xfId="5" applyNumberFormat="1" applyFont="1" applyFill="1" applyBorder="1" applyAlignment="1">
      <alignment horizontal="right" vertical="top"/>
    </xf>
    <xf numFmtId="165" fontId="15" fillId="3" borderId="12" xfId="5" applyNumberFormat="1" applyFont="1" applyFill="1" applyBorder="1" applyAlignment="1">
      <alignment horizontal="right" vertical="top"/>
    </xf>
    <xf numFmtId="164" fontId="15" fillId="3" borderId="13" xfId="5" applyNumberFormat="1" applyFont="1" applyFill="1" applyBorder="1" applyAlignment="1">
      <alignment horizontal="right" vertical="top"/>
    </xf>
    <xf numFmtId="0" fontId="14" fillId="2" borderId="24" xfId="5" applyFont="1" applyFill="1" applyBorder="1" applyAlignment="1">
      <alignment horizontal="left" vertical="top" wrapText="1"/>
    </xf>
    <xf numFmtId="165" fontId="15" fillId="3" borderId="25" xfId="5" applyNumberFormat="1" applyFont="1" applyFill="1" applyBorder="1" applyAlignment="1">
      <alignment horizontal="right" vertical="top"/>
    </xf>
    <xf numFmtId="165" fontId="15" fillId="3" borderId="26" xfId="5" applyNumberFormat="1" applyFont="1" applyFill="1" applyBorder="1" applyAlignment="1">
      <alignment horizontal="right" vertical="top"/>
    </xf>
    <xf numFmtId="164" fontId="15" fillId="3" borderId="27" xfId="5" applyNumberFormat="1" applyFont="1" applyFill="1" applyBorder="1" applyAlignment="1">
      <alignment horizontal="right" vertical="top"/>
    </xf>
    <xf numFmtId="165" fontId="15" fillId="3" borderId="14" xfId="5" applyNumberFormat="1" applyFont="1" applyFill="1" applyBorder="1" applyAlignment="1">
      <alignment horizontal="right" vertical="top"/>
    </xf>
    <xf numFmtId="165" fontId="15" fillId="3" borderId="15" xfId="5" applyNumberFormat="1" applyFont="1" applyFill="1" applyBorder="1" applyAlignment="1">
      <alignment horizontal="right" vertical="top"/>
    </xf>
    <xf numFmtId="164" fontId="15" fillId="3" borderId="16" xfId="5" applyNumberFormat="1" applyFont="1" applyFill="1" applyBorder="1" applyAlignment="1">
      <alignment horizontal="right" vertical="top"/>
    </xf>
    <xf numFmtId="166" fontId="15" fillId="3" borderId="8" xfId="5" applyNumberFormat="1" applyFont="1" applyFill="1" applyBorder="1" applyAlignment="1">
      <alignment horizontal="right" vertical="top"/>
    </xf>
    <xf numFmtId="0" fontId="15" fillId="3" borderId="9" xfId="5" applyFont="1" applyFill="1" applyBorder="1" applyAlignment="1">
      <alignment horizontal="right" vertical="top"/>
    </xf>
    <xf numFmtId="166" fontId="15" fillId="3" borderId="9" xfId="5" applyNumberFormat="1" applyFont="1" applyFill="1" applyBorder="1" applyAlignment="1">
      <alignment horizontal="right" vertical="top"/>
    </xf>
    <xf numFmtId="166" fontId="15" fillId="3" borderId="10" xfId="5" applyNumberFormat="1" applyFont="1" applyFill="1" applyBorder="1" applyAlignment="1">
      <alignment horizontal="right" vertical="top"/>
    </xf>
    <xf numFmtId="166" fontId="15" fillId="3" borderId="11" xfId="5" applyNumberFormat="1" applyFont="1" applyFill="1" applyBorder="1" applyAlignment="1">
      <alignment horizontal="right" vertical="top"/>
    </xf>
    <xf numFmtId="0" fontId="15" fillId="3" borderId="12" xfId="5" applyFont="1" applyFill="1" applyBorder="1" applyAlignment="1">
      <alignment horizontal="right" vertical="top"/>
    </xf>
    <xf numFmtId="166" fontId="15" fillId="3" borderId="12" xfId="5" applyNumberFormat="1" applyFont="1" applyFill="1" applyBorder="1" applyAlignment="1">
      <alignment horizontal="right" vertical="top"/>
    </xf>
    <xf numFmtId="166" fontId="15" fillId="3" borderId="13" xfId="5" applyNumberFormat="1" applyFont="1" applyFill="1" applyBorder="1" applyAlignment="1">
      <alignment horizontal="right" vertical="top"/>
    </xf>
    <xf numFmtId="166" fontId="15" fillId="3" borderId="25" xfId="5" applyNumberFormat="1" applyFont="1" applyFill="1" applyBorder="1" applyAlignment="1">
      <alignment horizontal="right" vertical="top"/>
    </xf>
    <xf numFmtId="0" fontId="15" fillId="3" borderId="26" xfId="5" applyFont="1" applyFill="1" applyBorder="1" applyAlignment="1">
      <alignment horizontal="right" vertical="top"/>
    </xf>
    <xf numFmtId="166" fontId="15" fillId="3" borderId="26" xfId="5" applyNumberFormat="1" applyFont="1" applyFill="1" applyBorder="1" applyAlignment="1">
      <alignment horizontal="right" vertical="top"/>
    </xf>
    <xf numFmtId="166" fontId="15" fillId="3" borderId="27" xfId="5" applyNumberFormat="1" applyFont="1" applyFill="1" applyBorder="1" applyAlignment="1">
      <alignment horizontal="right" vertical="top"/>
    </xf>
    <xf numFmtId="166" fontId="15" fillId="3" borderId="14" xfId="5" applyNumberFormat="1" applyFont="1" applyFill="1" applyBorder="1" applyAlignment="1">
      <alignment horizontal="right" vertical="top"/>
    </xf>
    <xf numFmtId="0" fontId="15" fillId="3" borderId="15" xfId="5" applyFont="1" applyFill="1" applyBorder="1" applyAlignment="1">
      <alignment horizontal="right" vertical="top"/>
    </xf>
    <xf numFmtId="166" fontId="15" fillId="3" borderId="15" xfId="5" applyNumberFormat="1" applyFont="1" applyFill="1" applyBorder="1" applyAlignment="1">
      <alignment horizontal="right" vertical="top"/>
    </xf>
    <xf numFmtId="166" fontId="15" fillId="3" borderId="16" xfId="5" applyNumberFormat="1" applyFont="1" applyFill="1" applyBorder="1" applyAlignment="1">
      <alignment horizontal="right" vertical="top"/>
    </xf>
    <xf numFmtId="164" fontId="15" fillId="3" borderId="9" xfId="5" applyNumberFormat="1" applyFont="1" applyFill="1" applyBorder="1" applyAlignment="1">
      <alignment horizontal="right" vertical="top"/>
    </xf>
    <xf numFmtId="164" fontId="15" fillId="3" borderId="12" xfId="5" applyNumberFormat="1" applyFont="1" applyFill="1" applyBorder="1" applyAlignment="1">
      <alignment horizontal="right" vertical="top"/>
    </xf>
    <xf numFmtId="164" fontId="15" fillId="3" borderId="26" xfId="5" applyNumberFormat="1" applyFont="1" applyFill="1" applyBorder="1" applyAlignment="1">
      <alignment horizontal="right" vertical="top"/>
    </xf>
    <xf numFmtId="164" fontId="15" fillId="3" borderId="15" xfId="5" applyNumberFormat="1" applyFont="1" applyFill="1" applyBorder="1" applyAlignment="1">
      <alignment horizontal="right" vertical="top"/>
    </xf>
    <xf numFmtId="0" fontId="15" fillId="3" borderId="8" xfId="5" applyFont="1" applyFill="1" applyBorder="1" applyAlignment="1">
      <alignment horizontal="right" vertical="top"/>
    </xf>
    <xf numFmtId="0" fontId="15" fillId="3" borderId="11" xfId="5" applyFont="1" applyFill="1" applyBorder="1" applyAlignment="1">
      <alignment horizontal="right" vertical="top"/>
    </xf>
    <xf numFmtId="0" fontId="15" fillId="3" borderId="25" xfId="5" applyFont="1" applyFill="1" applyBorder="1" applyAlignment="1">
      <alignment horizontal="right" vertical="top"/>
    </xf>
    <xf numFmtId="0" fontId="15" fillId="3" borderId="12" xfId="5" applyFont="1" applyFill="1" applyBorder="1" applyAlignment="1">
      <alignment horizontal="left" vertical="top" wrapText="1"/>
    </xf>
    <xf numFmtId="0" fontId="15" fillId="3" borderId="13" xfId="5" applyFont="1" applyFill="1" applyBorder="1" applyAlignment="1">
      <alignment horizontal="left" vertical="top" wrapText="1"/>
    </xf>
    <xf numFmtId="0" fontId="15" fillId="3" borderId="26" xfId="5" applyFont="1" applyFill="1" applyBorder="1" applyAlignment="1">
      <alignment horizontal="left" vertical="top" wrapText="1"/>
    </xf>
    <xf numFmtId="0" fontId="15" fillId="3" borderId="27" xfId="5" applyFont="1" applyFill="1" applyBorder="1" applyAlignment="1">
      <alignment horizontal="left" vertical="top" wrapText="1"/>
    </xf>
    <xf numFmtId="0" fontId="15" fillId="3" borderId="15" xfId="5" applyFont="1" applyFill="1" applyBorder="1" applyAlignment="1">
      <alignment horizontal="left" vertical="top" wrapText="1"/>
    </xf>
    <xf numFmtId="0" fontId="15" fillId="3" borderId="16" xfId="5" applyFont="1" applyFill="1" applyBorder="1" applyAlignment="1">
      <alignment horizontal="left" vertical="top" wrapText="1"/>
    </xf>
    <xf numFmtId="0" fontId="14" fillId="0" borderId="3" xfId="5" applyFont="1" applyBorder="1" applyAlignment="1">
      <alignment horizontal="left" wrapText="1"/>
    </xf>
    <xf numFmtId="165" fontId="15" fillId="3" borderId="10" xfId="5" applyNumberFormat="1" applyFont="1" applyFill="1" applyBorder="1" applyAlignment="1">
      <alignment horizontal="right" vertical="top"/>
    </xf>
    <xf numFmtId="165" fontId="15" fillId="3" borderId="13" xfId="5" applyNumberFormat="1" applyFont="1" applyFill="1" applyBorder="1" applyAlignment="1">
      <alignment horizontal="right" vertical="top"/>
    </xf>
    <xf numFmtId="165" fontId="15" fillId="3" borderId="27" xfId="5" applyNumberFormat="1" applyFont="1" applyFill="1" applyBorder="1" applyAlignment="1">
      <alignment horizontal="right" vertical="top"/>
    </xf>
    <xf numFmtId="165" fontId="15" fillId="3" borderId="16" xfId="5" applyNumberFormat="1" applyFont="1" applyFill="1" applyBorder="1" applyAlignment="1">
      <alignment horizontal="right" vertical="top"/>
    </xf>
    <xf numFmtId="0" fontId="14" fillId="2" borderId="17" xfId="1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horizontal="left" vertical="top" wrapText="1"/>
    </xf>
    <xf numFmtId="0" fontId="14" fillId="2" borderId="24" xfId="1" applyFont="1" applyFill="1" applyBorder="1" applyAlignment="1">
      <alignment horizontal="left" vertical="top" wrapText="1"/>
    </xf>
    <xf numFmtId="0" fontId="14" fillId="2" borderId="2" xfId="1" applyFont="1" applyFill="1" applyBorder="1" applyAlignment="1">
      <alignment horizontal="left" vertical="top" wrapText="1"/>
    </xf>
    <xf numFmtId="0" fontId="15" fillId="0" borderId="0" xfId="1" applyFont="1" applyBorder="1" applyAlignment="1">
      <alignment horizontal="left" vertical="top" wrapText="1"/>
    </xf>
    <xf numFmtId="0" fontId="15" fillId="3" borderId="0" xfId="1" applyFont="1" applyFill="1"/>
    <xf numFmtId="0" fontId="12" fillId="0" borderId="0" xfId="1"/>
    <xf numFmtId="0" fontId="14" fillId="0" borderId="0" xfId="1" applyFont="1" applyBorder="1" applyAlignment="1">
      <alignment horizontal="left" wrapText="1"/>
    </xf>
    <xf numFmtId="0" fontId="14" fillId="0" borderId="3" xfId="1" applyFont="1" applyBorder="1" applyAlignment="1">
      <alignment horizontal="left" wrapText="1"/>
    </xf>
    <xf numFmtId="0" fontId="14" fillId="0" borderId="18" xfId="1" applyFont="1" applyBorder="1" applyAlignment="1">
      <alignment horizontal="center" wrapText="1"/>
    </xf>
    <xf numFmtId="0" fontId="14" fillId="0" borderId="5" xfId="1" applyFont="1" applyBorder="1" applyAlignment="1">
      <alignment horizontal="center" wrapText="1"/>
    </xf>
    <xf numFmtId="0" fontId="14" fillId="0" borderId="19" xfId="1" applyFont="1" applyBorder="1" applyAlignment="1">
      <alignment horizontal="center" wrapText="1"/>
    </xf>
    <xf numFmtId="0" fontId="14" fillId="0" borderId="6" xfId="1" applyFont="1" applyBorder="1" applyAlignment="1">
      <alignment horizontal="center" wrapText="1"/>
    </xf>
    <xf numFmtId="0" fontId="14" fillId="0" borderId="20" xfId="1" applyFont="1" applyBorder="1" applyAlignment="1">
      <alignment horizontal="center" wrapText="1"/>
    </xf>
    <xf numFmtId="0" fontId="16" fillId="0" borderId="0" xfId="1" applyFont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left" vertical="top" wrapText="1"/>
    </xf>
    <xf numFmtId="0" fontId="14" fillId="2" borderId="24" xfId="2" applyFont="1" applyFill="1" applyBorder="1" applyAlignment="1">
      <alignment horizontal="left" vertical="top" wrapText="1"/>
    </xf>
    <xf numFmtId="0" fontId="14" fillId="2" borderId="1" xfId="2" applyFont="1" applyFill="1" applyBorder="1" applyAlignment="1">
      <alignment horizontal="left" vertical="top" wrapText="1"/>
    </xf>
    <xf numFmtId="0" fontId="14" fillId="2" borderId="2" xfId="2" applyFont="1" applyFill="1" applyBorder="1" applyAlignment="1">
      <alignment horizontal="left" vertical="top" wrapText="1"/>
    </xf>
    <xf numFmtId="0" fontId="15" fillId="0" borderId="0" xfId="2" applyFont="1" applyBorder="1" applyAlignment="1">
      <alignment horizontal="left" vertical="top" wrapText="1"/>
    </xf>
    <xf numFmtId="0" fontId="14" fillId="0" borderId="0" xfId="2" applyFont="1" applyBorder="1" applyAlignment="1">
      <alignment horizontal="left" wrapText="1"/>
    </xf>
    <xf numFmtId="0" fontId="14" fillId="0" borderId="3" xfId="2" applyFont="1" applyBorder="1" applyAlignment="1">
      <alignment horizontal="left" wrapText="1"/>
    </xf>
    <xf numFmtId="0" fontId="14" fillId="0" borderId="18" xfId="2" applyFont="1" applyBorder="1" applyAlignment="1">
      <alignment horizontal="center" wrapText="1"/>
    </xf>
    <xf numFmtId="0" fontId="14" fillId="0" borderId="5" xfId="2" applyFont="1" applyBorder="1" applyAlignment="1">
      <alignment horizontal="center" wrapText="1"/>
    </xf>
    <xf numFmtId="0" fontId="14" fillId="0" borderId="19" xfId="2" applyFont="1" applyBorder="1" applyAlignment="1">
      <alignment horizontal="center" wrapText="1"/>
    </xf>
    <xf numFmtId="0" fontId="14" fillId="0" borderId="6" xfId="2" applyFont="1" applyBorder="1" applyAlignment="1">
      <alignment horizontal="center" wrapText="1"/>
    </xf>
    <xf numFmtId="0" fontId="14" fillId="0" borderId="20" xfId="2" applyFont="1" applyBorder="1" applyAlignment="1">
      <alignment horizontal="center" wrapText="1"/>
    </xf>
    <xf numFmtId="0" fontId="14" fillId="2" borderId="17" xfId="2" applyFont="1" applyFill="1" applyBorder="1" applyAlignment="1">
      <alignment horizontal="left" vertical="top" wrapText="1"/>
    </xf>
    <xf numFmtId="0" fontId="16" fillId="0" borderId="0" xfId="2" applyFont="1" applyBorder="1" applyAlignment="1">
      <alignment horizontal="center" vertical="center" wrapText="1"/>
    </xf>
    <xf numFmtId="0" fontId="15" fillId="3" borderId="0" xfId="2" applyFont="1" applyFill="1"/>
    <xf numFmtId="0" fontId="12" fillId="0" borderId="0" xfId="2"/>
    <xf numFmtId="0" fontId="14" fillId="2" borderId="4" xfId="2" applyFont="1" applyFill="1" applyBorder="1" applyAlignment="1">
      <alignment horizontal="left" vertical="top" wrapText="1"/>
    </xf>
    <xf numFmtId="0" fontId="14" fillId="2" borderId="24" xfId="3" applyFont="1" applyFill="1" applyBorder="1" applyAlignment="1">
      <alignment horizontal="left" vertical="top" wrapText="1"/>
    </xf>
    <xf numFmtId="0" fontId="14" fillId="2" borderId="1" xfId="3" applyFont="1" applyFill="1" applyBorder="1" applyAlignment="1">
      <alignment horizontal="left" vertical="top" wrapText="1"/>
    </xf>
    <xf numFmtId="0" fontId="14" fillId="2" borderId="2" xfId="3" applyFont="1" applyFill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4" fillId="0" borderId="0" xfId="3" applyFont="1" applyBorder="1" applyAlignment="1">
      <alignment horizontal="left" wrapText="1"/>
    </xf>
    <xf numFmtId="0" fontId="14" fillId="0" borderId="3" xfId="3" applyFont="1" applyBorder="1" applyAlignment="1">
      <alignment horizontal="left" wrapText="1"/>
    </xf>
    <xf numFmtId="0" fontId="14" fillId="0" borderId="18" xfId="3" applyFont="1" applyBorder="1" applyAlignment="1">
      <alignment horizontal="center" wrapText="1"/>
    </xf>
    <xf numFmtId="0" fontId="14" fillId="0" borderId="5" xfId="3" applyFont="1" applyBorder="1" applyAlignment="1">
      <alignment horizontal="center" wrapText="1"/>
    </xf>
    <xf numFmtId="0" fontId="14" fillId="0" borderId="19" xfId="3" applyFont="1" applyBorder="1" applyAlignment="1">
      <alignment horizontal="center" wrapText="1"/>
    </xf>
    <xf numFmtId="0" fontId="14" fillId="0" borderId="6" xfId="3" applyFont="1" applyBorder="1" applyAlignment="1">
      <alignment horizontal="center" wrapText="1"/>
    </xf>
    <xf numFmtId="0" fontId="14" fillId="0" borderId="20" xfId="3" applyFont="1" applyBorder="1" applyAlignment="1">
      <alignment horizontal="center" wrapText="1"/>
    </xf>
    <xf numFmtId="0" fontId="14" fillId="2" borderId="17" xfId="3" applyFont="1" applyFill="1" applyBorder="1" applyAlignment="1">
      <alignment horizontal="left" vertical="top" wrapText="1"/>
    </xf>
    <xf numFmtId="0" fontId="16" fillId="0" borderId="0" xfId="3" applyFont="1" applyBorder="1" applyAlignment="1">
      <alignment horizontal="center" vertical="center" wrapText="1"/>
    </xf>
    <xf numFmtId="0" fontId="15" fillId="3" borderId="0" xfId="3" applyFont="1" applyFill="1"/>
    <xf numFmtId="0" fontId="12" fillId="0" borderId="0" xfId="3"/>
    <xf numFmtId="0" fontId="14" fillId="2" borderId="4" xfId="3" applyFont="1" applyFill="1" applyBorder="1" applyAlignment="1">
      <alignment horizontal="left" vertical="top" wrapText="1"/>
    </xf>
    <xf numFmtId="0" fontId="14" fillId="2" borderId="24" xfId="4" applyFont="1" applyFill="1" applyBorder="1" applyAlignment="1">
      <alignment horizontal="left" vertical="top" wrapText="1"/>
    </xf>
    <xf numFmtId="0" fontId="14" fillId="2" borderId="1" xfId="4" applyFont="1" applyFill="1" applyBorder="1" applyAlignment="1">
      <alignment horizontal="left" vertical="top" wrapText="1"/>
    </xf>
    <xf numFmtId="0" fontId="14" fillId="2" borderId="2" xfId="4" applyFont="1" applyFill="1" applyBorder="1" applyAlignment="1">
      <alignment horizontal="left" vertical="top" wrapText="1"/>
    </xf>
    <xf numFmtId="0" fontId="15" fillId="0" borderId="0" xfId="4" applyFont="1" applyBorder="1" applyAlignment="1">
      <alignment horizontal="left" vertical="top" wrapText="1"/>
    </xf>
    <xf numFmtId="0" fontId="14" fillId="0" borderId="0" xfId="4" applyFont="1" applyBorder="1" applyAlignment="1">
      <alignment horizontal="left" wrapText="1"/>
    </xf>
    <xf numFmtId="0" fontId="14" fillId="0" borderId="3" xfId="4" applyFont="1" applyBorder="1" applyAlignment="1">
      <alignment horizontal="left" wrapText="1"/>
    </xf>
    <xf numFmtId="0" fontId="14" fillId="0" borderId="18" xfId="4" applyFont="1" applyBorder="1" applyAlignment="1">
      <alignment horizontal="center" wrapText="1"/>
    </xf>
    <xf numFmtId="0" fontId="14" fillId="0" borderId="5" xfId="4" applyFont="1" applyBorder="1" applyAlignment="1">
      <alignment horizontal="center" wrapText="1"/>
    </xf>
    <xf numFmtId="0" fontId="14" fillId="0" borderId="19" xfId="4" applyFont="1" applyBorder="1" applyAlignment="1">
      <alignment horizontal="center" wrapText="1"/>
    </xf>
    <xf numFmtId="0" fontId="14" fillId="0" borderId="6" xfId="4" applyFont="1" applyBorder="1" applyAlignment="1">
      <alignment horizontal="center" wrapText="1"/>
    </xf>
    <xf numFmtId="0" fontId="14" fillId="0" borderId="20" xfId="4" applyFont="1" applyBorder="1" applyAlignment="1">
      <alignment horizontal="center" wrapText="1"/>
    </xf>
    <xf numFmtId="0" fontId="14" fillId="2" borderId="17" xfId="4" applyFont="1" applyFill="1" applyBorder="1" applyAlignment="1">
      <alignment horizontal="left" vertical="top" wrapText="1"/>
    </xf>
    <xf numFmtId="0" fontId="16" fillId="0" borderId="0" xfId="4" applyFont="1" applyBorder="1" applyAlignment="1">
      <alignment horizontal="center" vertical="center" wrapText="1"/>
    </xf>
    <xf numFmtId="0" fontId="15" fillId="3" borderId="0" xfId="4" applyFont="1" applyFill="1"/>
    <xf numFmtId="0" fontId="12" fillId="0" borderId="0" xfId="4"/>
    <xf numFmtId="0" fontId="14" fillId="2" borderId="4" xfId="4" applyFont="1" applyFill="1" applyBorder="1" applyAlignment="1">
      <alignment horizontal="left" vertical="top" wrapText="1"/>
    </xf>
    <xf numFmtId="0" fontId="15" fillId="0" borderId="0" xfId="5" applyFont="1" applyBorder="1" applyAlignment="1">
      <alignment horizontal="left" vertical="top" wrapText="1"/>
    </xf>
    <xf numFmtId="0" fontId="14" fillId="2" borderId="24" xfId="5" applyFont="1" applyFill="1" applyBorder="1" applyAlignment="1">
      <alignment horizontal="left" vertical="top" wrapText="1"/>
    </xf>
    <xf numFmtId="0" fontId="14" fillId="2" borderId="1" xfId="5" applyFont="1" applyFill="1" applyBorder="1" applyAlignment="1">
      <alignment horizontal="left" vertical="top" wrapText="1"/>
    </xf>
    <xf numFmtId="0" fontId="14" fillId="2" borderId="2" xfId="5" applyFont="1" applyFill="1" applyBorder="1" applyAlignment="1">
      <alignment horizontal="left" vertical="top" wrapText="1"/>
    </xf>
    <xf numFmtId="0" fontId="14" fillId="2" borderId="17" xfId="5" applyFont="1" applyFill="1" applyBorder="1" applyAlignment="1">
      <alignment horizontal="left" vertical="top" wrapText="1"/>
    </xf>
    <xf numFmtId="0" fontId="16" fillId="0" borderId="0" xfId="5" applyFont="1" applyBorder="1" applyAlignment="1">
      <alignment horizontal="center" vertical="center" wrapText="1"/>
    </xf>
    <xf numFmtId="0" fontId="15" fillId="3" borderId="0" xfId="5" applyFont="1" applyFill="1"/>
    <xf numFmtId="0" fontId="12" fillId="0" borderId="0" xfId="5"/>
    <xf numFmtId="0" fontId="14" fillId="0" borderId="0" xfId="5" applyFont="1" applyBorder="1" applyAlignment="1">
      <alignment horizontal="left" wrapText="1"/>
    </xf>
    <xf numFmtId="0" fontId="14" fillId="0" borderId="3" xfId="5" applyFont="1" applyBorder="1" applyAlignment="1">
      <alignment horizontal="left" wrapText="1"/>
    </xf>
    <xf numFmtId="0" fontId="14" fillId="0" borderId="18" xfId="5" applyFont="1" applyBorder="1" applyAlignment="1">
      <alignment horizontal="center" wrapText="1"/>
    </xf>
    <xf numFmtId="0" fontId="14" fillId="0" borderId="5" xfId="5" applyFont="1" applyBorder="1" applyAlignment="1">
      <alignment horizontal="center" wrapText="1"/>
    </xf>
    <xf numFmtId="0" fontId="14" fillId="0" borderId="19" xfId="5" applyFont="1" applyBorder="1" applyAlignment="1">
      <alignment horizontal="center" wrapText="1"/>
    </xf>
    <xf numFmtId="0" fontId="14" fillId="0" borderId="6" xfId="5" applyFont="1" applyBorder="1" applyAlignment="1">
      <alignment horizontal="center" wrapText="1"/>
    </xf>
    <xf numFmtId="0" fontId="14" fillId="0" borderId="20" xfId="5" applyFont="1" applyBorder="1" applyAlignment="1">
      <alignment horizontal="center" wrapText="1"/>
    </xf>
    <xf numFmtId="0" fontId="14" fillId="2" borderId="4" xfId="5" applyFont="1" applyFill="1" applyBorder="1" applyAlignment="1">
      <alignment horizontal="left" vertical="top" wrapText="1"/>
    </xf>
  </cellXfs>
  <cellStyles count="6">
    <cellStyle name="Normal" xfId="0" builtinId="0"/>
    <cellStyle name="Normal_All Microbial Group" xfId="5" xr:uid="{0F16386E-FFC2-4E19-BC18-BC1F0406C943}"/>
    <cellStyle name="Normal_Gram-" xfId="2" xr:uid="{DE2A31E9-5E3F-46A2-8F84-04151754C4AE}"/>
    <cellStyle name="Normal_Sheet3" xfId="3" xr:uid="{9FACB94F-95FD-481E-9CDF-BA1E7D3464DD}"/>
    <cellStyle name="Normal_Sheet4" xfId="4" xr:uid="{DA12FEE4-A7E4-4318-A9C2-9953B63EB53D}"/>
    <cellStyle name="Normal_TotalGram+" xfId="1" xr:uid="{875A765B-F6ED-444B-98C5-9BC7597CC1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F005-6CD6-4D59-B005-98C86B11AEA2}">
  <dimension ref="A1:S21"/>
  <sheetViews>
    <sheetView workbookViewId="0">
      <selection activeCell="B11" sqref="B11"/>
    </sheetView>
  </sheetViews>
  <sheetFormatPr defaultRowHeight="15" x14ac:dyDescent="0.25"/>
  <cols>
    <col min="1" max="1" width="22.42578125" customWidth="1"/>
    <col min="2" max="2" width="15" customWidth="1"/>
  </cols>
  <sheetData>
    <row r="1" spans="1:19" x14ac:dyDescent="0.25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</row>
    <row r="2" spans="1:19" x14ac:dyDescent="0.25">
      <c r="A2" s="1" t="s">
        <v>18</v>
      </c>
      <c r="B2" s="1" t="s">
        <v>19</v>
      </c>
      <c r="C2" s="8">
        <v>1</v>
      </c>
      <c r="D2" s="1" t="s">
        <v>20</v>
      </c>
      <c r="E2" s="1" t="s">
        <v>21</v>
      </c>
      <c r="F2" s="3">
        <v>61.137786007415585</v>
      </c>
      <c r="G2" s="3">
        <v>6.591154397079543</v>
      </c>
      <c r="H2" s="3">
        <v>67.728940404495134</v>
      </c>
      <c r="I2" s="3">
        <f>AVERAGE(H2:H5)</f>
        <v>81.484328667937092</v>
      </c>
      <c r="J2" s="3">
        <f>_xlfn.STDEV.P(H2:H5)/SQRT(4)</f>
        <v>42.540217100371201</v>
      </c>
      <c r="K2" s="4">
        <v>66.809159705509074</v>
      </c>
      <c r="L2" s="4">
        <f>AVERAGE(K2:K5)</f>
        <v>74.115541700376411</v>
      </c>
      <c r="M2" s="4">
        <f>_xlfn.STDEV.P(K2:K5)/SQRT(4)</f>
        <v>39.134740262030469</v>
      </c>
      <c r="N2" s="5">
        <v>12.738446708875227</v>
      </c>
      <c r="O2" s="5">
        <f>AVERAGE(N2:N5)</f>
        <v>11.992324656173027</v>
      </c>
      <c r="P2" s="5">
        <f>_xlfn.STDEV.P(N2:N5)/SQRT(4)</f>
        <v>5.7636818770718792</v>
      </c>
      <c r="Q2" s="7">
        <v>132.75860931527953</v>
      </c>
      <c r="R2" s="7">
        <f>AVERAGE(Q2:Q5)</f>
        <v>130.24408826411832</v>
      </c>
      <c r="S2" s="7">
        <f>_xlfn.STDEV.P(Q2:Q5)/SQRT(4)</f>
        <v>63.510754639523448</v>
      </c>
    </row>
    <row r="3" spans="1:19" x14ac:dyDescent="0.25">
      <c r="A3" s="1" t="s">
        <v>22</v>
      </c>
      <c r="B3" s="1" t="s">
        <v>19</v>
      </c>
      <c r="C3" s="8">
        <v>8</v>
      </c>
      <c r="D3" s="1" t="s">
        <v>20</v>
      </c>
      <c r="E3" s="1" t="s">
        <v>21</v>
      </c>
      <c r="F3" s="3">
        <v>3.1174600787108933</v>
      </c>
      <c r="G3" s="3">
        <v>0.30890034666647892</v>
      </c>
      <c r="H3" s="3">
        <v>3.4263604253773723</v>
      </c>
      <c r="I3" s="3"/>
      <c r="J3" s="3"/>
      <c r="K3" s="4">
        <v>2.9287519525075405</v>
      </c>
      <c r="L3" s="4"/>
      <c r="M3" s="4"/>
      <c r="N3" s="5">
        <v>0.56611140642348201</v>
      </c>
      <c r="O3" s="5"/>
      <c r="P3" s="5"/>
      <c r="Q3" s="7">
        <v>5.5263100298546322</v>
      </c>
    </row>
    <row r="4" spans="1:19" x14ac:dyDescent="0.25">
      <c r="A4" s="1" t="s">
        <v>23</v>
      </c>
      <c r="B4" s="1" t="s">
        <v>19</v>
      </c>
      <c r="C4" s="8">
        <v>12</v>
      </c>
      <c r="D4" s="1" t="s">
        <v>20</v>
      </c>
      <c r="E4" s="1" t="s">
        <v>21</v>
      </c>
      <c r="F4" s="3">
        <v>28.894372774140653</v>
      </c>
      <c r="G4" s="3">
        <v>2.4299442739182187</v>
      </c>
      <c r="H4" s="3">
        <v>31.324317048058873</v>
      </c>
      <c r="I4" s="3"/>
      <c r="J4" s="3"/>
      <c r="K4" s="4">
        <v>23.076704970845437</v>
      </c>
      <c r="L4" s="4"/>
      <c r="M4" s="4"/>
      <c r="N4" s="5">
        <v>4.2294461698505135</v>
      </c>
      <c r="O4" s="5"/>
      <c r="P4" s="5"/>
      <c r="Q4" s="7">
        <v>47.279429645197325</v>
      </c>
    </row>
    <row r="5" spans="1:19" x14ac:dyDescent="0.25">
      <c r="A5" s="1" t="s">
        <v>24</v>
      </c>
      <c r="B5" s="1" t="s">
        <v>19</v>
      </c>
      <c r="C5" s="8">
        <v>19</v>
      </c>
      <c r="D5" s="1" t="s">
        <v>20</v>
      </c>
      <c r="E5" s="1" t="s">
        <v>21</v>
      </c>
      <c r="F5" s="3">
        <v>205.54348650394508</v>
      </c>
      <c r="G5" s="3">
        <v>17.914210289871932</v>
      </c>
      <c r="H5" s="3">
        <v>223.45769679381701</v>
      </c>
      <c r="I5" s="3"/>
      <c r="J5" s="3"/>
      <c r="K5" s="4">
        <v>203.64755017264358</v>
      </c>
      <c r="L5" s="4"/>
      <c r="M5" s="4"/>
      <c r="N5" s="5">
        <v>30.435294339542885</v>
      </c>
      <c r="O5" s="5"/>
      <c r="P5" s="5"/>
      <c r="Q5" s="7">
        <v>335.41200406614178</v>
      </c>
    </row>
    <row r="6" spans="1:19" x14ac:dyDescent="0.25">
      <c r="A6" s="9" t="s">
        <v>25</v>
      </c>
      <c r="B6" s="9" t="s">
        <v>26</v>
      </c>
      <c r="C6" s="10">
        <v>2</v>
      </c>
      <c r="D6" s="9" t="s">
        <v>20</v>
      </c>
      <c r="E6" s="9" t="s">
        <v>21</v>
      </c>
      <c r="F6" s="3">
        <v>95.176208673184263</v>
      </c>
      <c r="G6" s="3">
        <v>8.497947048185555</v>
      </c>
      <c r="H6" s="3">
        <v>103.67415572136981</v>
      </c>
      <c r="I6" s="3">
        <f>AVERAGE(H6:H9)</f>
        <v>56.711418895413559</v>
      </c>
      <c r="J6" s="3">
        <f>_xlfn.STDEV.P(H6:H9)/SQRT(4)</f>
        <v>15.247298989092485</v>
      </c>
      <c r="K6" s="4">
        <v>71.090037516927609</v>
      </c>
      <c r="L6" s="4">
        <f>AVERAGE(K6:K9)</f>
        <v>41.392653454237873</v>
      </c>
      <c r="M6" s="4">
        <f>_xlfn.STDEV.P(K6:K9)/SQRT(4)</f>
        <v>9.38186387560547</v>
      </c>
      <c r="N6" s="5">
        <v>11.402851676519189</v>
      </c>
      <c r="O6" s="5">
        <f>AVERAGE(N6:N9)</f>
        <v>6.263947031374796</v>
      </c>
      <c r="P6" s="5">
        <f>_xlfn.STDEV.P(N6:N9)/SQRT(4)</f>
        <v>1.5974835864645991</v>
      </c>
      <c r="Q6" s="7">
        <v>136.53893026257398</v>
      </c>
      <c r="R6" s="7">
        <f>AVERAGE(Q6:Q9)</f>
        <v>89.754870004707257</v>
      </c>
      <c r="S6" s="7">
        <f>_xlfn.STDEV.P(Q6:Q9)/SQRT(4)</f>
        <v>18.686180074570554</v>
      </c>
    </row>
    <row r="7" spans="1:19" x14ac:dyDescent="0.25">
      <c r="A7" s="9" t="s">
        <v>27</v>
      </c>
      <c r="B7" s="9" t="s">
        <v>26</v>
      </c>
      <c r="C7" s="10">
        <v>10</v>
      </c>
      <c r="D7" s="9" t="s">
        <v>20</v>
      </c>
      <c r="E7" s="9" t="s">
        <v>21</v>
      </c>
      <c r="F7" s="3">
        <v>38.244815580226543</v>
      </c>
      <c r="G7" s="3">
        <v>3.8906758641148436</v>
      </c>
      <c r="H7" s="3">
        <v>42.135491444341383</v>
      </c>
      <c r="I7" s="3"/>
      <c r="J7" s="3"/>
      <c r="K7" s="4">
        <v>31.240343979961022</v>
      </c>
      <c r="L7" s="4"/>
      <c r="M7" s="4"/>
      <c r="N7" s="5">
        <v>5.6703719361607012</v>
      </c>
      <c r="O7" s="5"/>
      <c r="P7" s="5"/>
      <c r="Q7" s="7">
        <v>70.709958597485681</v>
      </c>
    </row>
    <row r="8" spans="1:19" x14ac:dyDescent="0.25">
      <c r="A8" s="9" t="s">
        <v>28</v>
      </c>
      <c r="B8" s="9" t="s">
        <v>26</v>
      </c>
      <c r="C8" s="10">
        <v>14</v>
      </c>
      <c r="D8" s="9" t="s">
        <v>20</v>
      </c>
      <c r="E8" s="9" t="s">
        <v>21</v>
      </c>
      <c r="F8" s="3">
        <v>18.857588948974996</v>
      </c>
      <c r="G8" s="3">
        <v>1.9465595622463383</v>
      </c>
      <c r="H8" s="3">
        <v>20.804148511221335</v>
      </c>
      <c r="I8" s="3"/>
      <c r="J8" s="3"/>
      <c r="K8" s="4">
        <v>20.842803454060743</v>
      </c>
      <c r="L8" s="4"/>
      <c r="M8" s="4"/>
      <c r="N8" s="5">
        <v>2.6236971146175678</v>
      </c>
      <c r="O8" s="5"/>
      <c r="P8" s="5"/>
      <c r="Q8" s="7">
        <v>39.480721153437294</v>
      </c>
    </row>
    <row r="9" spans="1:19" x14ac:dyDescent="0.25">
      <c r="A9" s="9" t="s">
        <v>29</v>
      </c>
      <c r="B9" s="9" t="s">
        <v>26</v>
      </c>
      <c r="C9" s="10">
        <v>18</v>
      </c>
      <c r="D9" s="9" t="s">
        <v>20</v>
      </c>
      <c r="E9" s="9" t="s">
        <v>21</v>
      </c>
      <c r="F9" s="3">
        <v>54.790360707667816</v>
      </c>
      <c r="G9" s="3">
        <v>5.4415191970538803</v>
      </c>
      <c r="H9" s="3">
        <v>60.231879904721694</v>
      </c>
      <c r="I9" s="3"/>
      <c r="J9" s="3"/>
      <c r="K9" s="4">
        <v>42.397428866002109</v>
      </c>
      <c r="L9" s="4"/>
      <c r="M9" s="4"/>
      <c r="N9" s="5">
        <v>5.3588673982017285</v>
      </c>
      <c r="O9" s="5"/>
      <c r="P9" s="5"/>
      <c r="Q9" s="7">
        <v>112.28987000533208</v>
      </c>
    </row>
    <row r="10" spans="1:19" x14ac:dyDescent="0.25">
      <c r="A10" s="11" t="s">
        <v>30</v>
      </c>
      <c r="B10" s="11" t="s">
        <v>32</v>
      </c>
      <c r="C10" s="12">
        <v>3</v>
      </c>
      <c r="D10" s="11" t="s">
        <v>20</v>
      </c>
      <c r="E10" s="11" t="s">
        <v>21</v>
      </c>
      <c r="F10" s="3">
        <v>3.6303248041652258</v>
      </c>
      <c r="G10" s="3">
        <v>0.40503197758712062</v>
      </c>
      <c r="H10" s="3">
        <v>4.0353567817523466</v>
      </c>
      <c r="I10" s="3">
        <f>AVERAGE(H10:H13)</f>
        <v>8.7619191923998304E+16</v>
      </c>
      <c r="J10" s="3">
        <f>_xlfn.STDEV.P(H10:H13)/SQRT(4)</f>
        <v>7.5880446065246864E+16</v>
      </c>
      <c r="K10" s="4">
        <v>5.8672659894773567</v>
      </c>
      <c r="L10" s="4">
        <f>AVERAGE(K10:K13)</f>
        <v>6.6099449646563331</v>
      </c>
      <c r="M10" s="4">
        <f>_xlfn.STDEV.P(K10:K13)/SQRT(4)</f>
        <v>1.336646793444243</v>
      </c>
      <c r="N10" s="5">
        <v>0.61829193367322299</v>
      </c>
      <c r="O10" s="5">
        <f>AVERAGE(N10:N13)</f>
        <v>0.88540925281541849</v>
      </c>
      <c r="P10" s="5">
        <f>_xlfn.STDEV.P(N10:N13)/SQRT(4)</f>
        <v>0.26744244571002734</v>
      </c>
      <c r="Q10" s="7">
        <v>8.505717999355813</v>
      </c>
      <c r="R10" s="7">
        <f>AVERAGE(Q10:Q13)</f>
        <v>9.7919655110509904E+16</v>
      </c>
      <c r="S10" s="7">
        <f>_xlfn.STDEV.P(Q10:Q13)/SQRT(4)</f>
        <v>8.4800908855512304E+16</v>
      </c>
    </row>
    <row r="11" spans="1:19" x14ac:dyDescent="0.25">
      <c r="A11" s="11" t="s">
        <v>31</v>
      </c>
      <c r="B11" s="11" t="s">
        <v>32</v>
      </c>
      <c r="C11" s="12">
        <v>9</v>
      </c>
      <c r="D11" s="11" t="s">
        <v>20</v>
      </c>
      <c r="E11" s="11" t="s">
        <v>21</v>
      </c>
      <c r="F11" s="3">
        <v>3.5047676769599322E+17</v>
      </c>
      <c r="G11" s="3">
        <v>1.4225080775217693</v>
      </c>
      <c r="H11" s="3">
        <v>3.5047676769599322E+17</v>
      </c>
      <c r="I11" s="3"/>
      <c r="J11" s="3"/>
      <c r="K11" s="4">
        <v>10.959275660278173</v>
      </c>
      <c r="L11" s="4"/>
      <c r="M11" s="4"/>
      <c r="N11" s="5">
        <v>1.8107406546546108</v>
      </c>
      <c r="O11" s="5"/>
      <c r="P11" s="5"/>
      <c r="Q11" s="7">
        <v>3.9167862044203962E+17</v>
      </c>
    </row>
    <row r="12" spans="1:19" x14ac:dyDescent="0.25">
      <c r="A12" s="11" t="s">
        <v>33</v>
      </c>
      <c r="B12" s="11" t="s">
        <v>32</v>
      </c>
      <c r="C12" s="12">
        <v>15</v>
      </c>
      <c r="D12" s="11" t="s">
        <v>20</v>
      </c>
      <c r="E12" s="11" t="s">
        <v>21</v>
      </c>
      <c r="F12" s="3">
        <v>4.259687190750852</v>
      </c>
      <c r="G12" s="3">
        <v>0.3876589389543893</v>
      </c>
      <c r="H12" s="3">
        <v>4.647346129705241</v>
      </c>
      <c r="I12" s="3"/>
      <c r="J12" s="3"/>
      <c r="K12" s="4">
        <v>5.9498112428041319</v>
      </c>
      <c r="L12" s="4"/>
      <c r="M12" s="4"/>
      <c r="N12" s="5">
        <v>0.54643728541415226</v>
      </c>
      <c r="O12" s="5"/>
      <c r="P12" s="5"/>
      <c r="Q12" s="7">
        <v>10.127450905302092</v>
      </c>
    </row>
    <row r="13" spans="1:19" x14ac:dyDescent="0.25">
      <c r="A13" s="11" t="s">
        <v>34</v>
      </c>
      <c r="B13" s="11" t="s">
        <v>32</v>
      </c>
      <c r="C13" s="12">
        <v>16</v>
      </c>
      <c r="D13" s="11" t="s">
        <v>20</v>
      </c>
      <c r="E13" s="11" t="s">
        <v>21</v>
      </c>
      <c r="F13" s="3">
        <v>4.2800142210605054</v>
      </c>
      <c r="G13" s="3">
        <v>0.39092341833595307</v>
      </c>
      <c r="H13" s="3">
        <v>4.6709376393964588</v>
      </c>
      <c r="I13" s="3"/>
      <c r="J13" s="3"/>
      <c r="K13" s="4">
        <v>3.6634269660656709</v>
      </c>
      <c r="L13" s="4"/>
      <c r="M13" s="4"/>
      <c r="N13" s="5">
        <v>0.5661671375196875</v>
      </c>
      <c r="O13" s="5"/>
      <c r="P13" s="5"/>
      <c r="Q13" s="7">
        <v>8.2887799300758456</v>
      </c>
    </row>
    <row r="14" spans="1:19" x14ac:dyDescent="0.25">
      <c r="A14" s="13" t="s">
        <v>35</v>
      </c>
      <c r="B14" s="13" t="s">
        <v>36</v>
      </c>
      <c r="C14" s="14">
        <v>4</v>
      </c>
      <c r="D14" s="13" t="s">
        <v>20</v>
      </c>
      <c r="E14" s="13" t="s">
        <v>21</v>
      </c>
      <c r="F14" s="3">
        <v>84.639112340328126</v>
      </c>
      <c r="G14" s="3">
        <v>7.0329989234710046</v>
      </c>
      <c r="H14" s="3">
        <v>91.672111263799124</v>
      </c>
      <c r="I14" s="3">
        <f>AVERAGE(H14:H17)</f>
        <v>51.003377959232417</v>
      </c>
      <c r="J14" s="3">
        <f>_xlfn.STDEV.P(H14:H17)/SQRT(4)</f>
        <v>16.17710681890793</v>
      </c>
      <c r="K14" s="4">
        <v>81.641729380067304</v>
      </c>
      <c r="L14" s="4">
        <f>AVERAGE(K14:K17)</f>
        <v>55.718501157073291</v>
      </c>
      <c r="M14" s="4">
        <f>_xlfn.STDEV.P(K14:K17)/SQRT(4)</f>
        <v>19.498023969102523</v>
      </c>
      <c r="N14" s="5">
        <v>16.293223478270541</v>
      </c>
      <c r="O14" s="5">
        <f>AVERAGE(N14:N17)</f>
        <v>11.731907910702667</v>
      </c>
      <c r="P14" s="5">
        <f>_xlfn.STDEV.P(N14:N17)/SQRT(4)</f>
        <v>4.8582090949358365</v>
      </c>
      <c r="Q14" s="7">
        <v>129.57006456385244</v>
      </c>
      <c r="R14" s="7">
        <f>AVERAGE(Q14:Q17)</f>
        <v>73.791387659074672</v>
      </c>
      <c r="S14" s="7">
        <f>_xlfn.STDEV.P(Q14:Q17)/SQRT(4)</f>
        <v>20.989031507654001</v>
      </c>
    </row>
    <row r="15" spans="1:19" x14ac:dyDescent="0.25">
      <c r="A15" s="13" t="s">
        <v>37</v>
      </c>
      <c r="B15" s="13" t="s">
        <v>36</v>
      </c>
      <c r="C15" s="14">
        <v>7</v>
      </c>
      <c r="D15" s="13" t="s">
        <v>20</v>
      </c>
      <c r="E15" s="13" t="s">
        <v>21</v>
      </c>
      <c r="F15" s="3">
        <v>32.956903343582859</v>
      </c>
      <c r="G15" s="3">
        <v>3.5318627737061479</v>
      </c>
      <c r="H15" s="3">
        <v>36.488766117289003</v>
      </c>
      <c r="I15" s="3"/>
      <c r="J15" s="3"/>
      <c r="K15" s="4">
        <v>30.586557613222986</v>
      </c>
      <c r="L15" s="4"/>
      <c r="M15" s="4"/>
      <c r="N15" s="5">
        <v>4.1459791531098489</v>
      </c>
      <c r="O15" s="5"/>
      <c r="P15" s="5"/>
      <c r="Q15" s="7">
        <v>72.718808881423456</v>
      </c>
    </row>
    <row r="16" spans="1:19" x14ac:dyDescent="0.25">
      <c r="A16" s="13" t="s">
        <v>38</v>
      </c>
      <c r="B16" s="13" t="s">
        <v>36</v>
      </c>
      <c r="C16" s="14">
        <v>11</v>
      </c>
      <c r="D16" s="13" t="s">
        <v>20</v>
      </c>
      <c r="E16" s="13" t="s">
        <v>21</v>
      </c>
      <c r="F16" s="3">
        <v>5.8702023030166188</v>
      </c>
      <c r="G16" s="3">
        <v>0.58754568332090573</v>
      </c>
      <c r="H16" s="3">
        <v>6.4577479863375249</v>
      </c>
      <c r="I16" s="3"/>
      <c r="J16" s="3"/>
      <c r="K16" s="4">
        <v>6.4412385207032372</v>
      </c>
      <c r="L16" s="4"/>
      <c r="M16" s="4"/>
      <c r="N16" s="5">
        <v>1.1052468299811493</v>
      </c>
      <c r="O16" s="5"/>
      <c r="P16" s="5"/>
      <c r="Q16" s="7">
        <v>11.510976188371172</v>
      </c>
    </row>
    <row r="17" spans="1:19" x14ac:dyDescent="0.25">
      <c r="A17" s="13" t="s">
        <v>39</v>
      </c>
      <c r="B17" s="13" t="s">
        <v>36</v>
      </c>
      <c r="C17" s="14">
        <v>20</v>
      </c>
      <c r="D17" s="13" t="s">
        <v>20</v>
      </c>
      <c r="E17" s="13" t="s">
        <v>21</v>
      </c>
      <c r="F17" s="3">
        <v>61.313224819125288</v>
      </c>
      <c r="G17" s="3">
        <v>8.0816616503787113</v>
      </c>
      <c r="H17" s="3">
        <v>69.394886469504002</v>
      </c>
      <c r="I17" s="3"/>
      <c r="J17" s="3"/>
      <c r="K17" s="4">
        <v>104.20447911429964</v>
      </c>
      <c r="L17" s="4"/>
      <c r="M17" s="4"/>
      <c r="N17" s="5">
        <v>25.383182181449126</v>
      </c>
      <c r="O17" s="5"/>
      <c r="P17" s="5"/>
      <c r="Q17" s="7">
        <v>81.365701002651605</v>
      </c>
    </row>
    <row r="18" spans="1:19" x14ac:dyDescent="0.25">
      <c r="A18" s="15" t="s">
        <v>40</v>
      </c>
      <c r="B18" s="15" t="s">
        <v>41</v>
      </c>
      <c r="C18" s="16">
        <v>5</v>
      </c>
      <c r="D18" s="15" t="s">
        <v>20</v>
      </c>
      <c r="E18" s="15" t="s">
        <v>21</v>
      </c>
      <c r="F18" s="3">
        <v>67.376839760852491</v>
      </c>
      <c r="G18" s="3">
        <v>7.8975860575743893</v>
      </c>
      <c r="H18" s="3">
        <v>75.274425818426877</v>
      </c>
      <c r="I18" s="3">
        <f>AVERAGE(H18:H21)</f>
        <v>111.15348887465551</v>
      </c>
      <c r="J18" s="3">
        <f>_xlfn.STDEV.P(H18:H21)/SQRT(4)</f>
        <v>67.034126270748089</v>
      </c>
      <c r="K18" s="4">
        <v>60.305600498405283</v>
      </c>
      <c r="L18" s="4">
        <f>AVERAGE(K18:K21)</f>
        <v>65.220788188455529</v>
      </c>
      <c r="M18" s="4">
        <f>_xlfn.STDEV.P(K18:K21)/SQRT(4)</f>
        <v>35.924852260345546</v>
      </c>
      <c r="N18" s="5">
        <v>11.894457454524229</v>
      </c>
      <c r="O18" s="5">
        <f>AVERAGE(N18:N21)</f>
        <v>11.853217780794694</v>
      </c>
      <c r="P18" s="5">
        <f>_xlfn.STDEV.P(N18:N21)/SQRT(4)</f>
        <v>5.2761090803361537</v>
      </c>
      <c r="Q18" s="7">
        <v>126.33864597717873</v>
      </c>
      <c r="R18" s="7">
        <f>AVERAGE(Q18:Q21)</f>
        <v>158.69520266274318</v>
      </c>
      <c r="S18" s="7">
        <f>_xlfn.STDEV.P(Q18:Q21)/SQRT(4)</f>
        <v>92.148870813203374</v>
      </c>
    </row>
    <row r="19" spans="1:19" x14ac:dyDescent="0.25">
      <c r="A19" s="15" t="s">
        <v>42</v>
      </c>
      <c r="B19" s="15" t="s">
        <v>41</v>
      </c>
      <c r="C19" s="16">
        <v>6</v>
      </c>
      <c r="D19" s="15" t="s">
        <v>20</v>
      </c>
      <c r="E19" s="15" t="s">
        <v>21</v>
      </c>
      <c r="F19" s="3">
        <v>313.97448548640813</v>
      </c>
      <c r="G19" s="3">
        <v>25.333141200384361</v>
      </c>
      <c r="H19" s="3">
        <v>339.3076266867925</v>
      </c>
      <c r="I19" s="3"/>
      <c r="J19" s="3"/>
      <c r="K19" s="4">
        <v>183.9692087440485</v>
      </c>
      <c r="L19" s="4"/>
      <c r="M19" s="4"/>
      <c r="N19" s="5">
        <v>28.968768900120125</v>
      </c>
      <c r="O19" s="5"/>
      <c r="P19" s="5"/>
      <c r="Q19" s="7">
        <v>468.7112107463326</v>
      </c>
    </row>
    <row r="20" spans="1:19" x14ac:dyDescent="0.25">
      <c r="A20" s="15" t="s">
        <v>43</v>
      </c>
      <c r="B20" s="15" t="s">
        <v>41</v>
      </c>
      <c r="C20" s="16">
        <v>13</v>
      </c>
      <c r="D20" s="15" t="s">
        <v>20</v>
      </c>
      <c r="E20" s="15" t="s">
        <v>21</v>
      </c>
      <c r="F20" s="3">
        <v>19.798248557795937</v>
      </c>
      <c r="G20" s="3">
        <v>1.1639372655225726</v>
      </c>
      <c r="H20" s="3">
        <v>20.96218582331851</v>
      </c>
      <c r="I20" s="3"/>
      <c r="J20" s="3"/>
      <c r="K20" s="4">
        <v>13.056605450941875</v>
      </c>
      <c r="L20" s="4"/>
      <c r="M20" s="4"/>
      <c r="N20" s="5">
        <v>1.6506754613519092</v>
      </c>
      <c r="O20" s="5"/>
      <c r="P20" s="5"/>
      <c r="Q20" s="7">
        <v>28.764150191204571</v>
      </c>
    </row>
    <row r="21" spans="1:19" x14ac:dyDescent="0.25">
      <c r="A21" s="15" t="s">
        <v>44</v>
      </c>
      <c r="B21" s="15" t="s">
        <v>41</v>
      </c>
      <c r="C21" s="16">
        <v>17</v>
      </c>
      <c r="D21" s="15" t="s">
        <v>20</v>
      </c>
      <c r="E21" s="15" t="s">
        <v>21</v>
      </c>
      <c r="F21" s="3">
        <v>8.4012181238180066</v>
      </c>
      <c r="G21" s="3">
        <v>0.66849904626612233</v>
      </c>
      <c r="H21" s="3">
        <v>9.0697171700841288</v>
      </c>
      <c r="I21" s="3"/>
      <c r="J21" s="3"/>
      <c r="K21" s="4">
        <v>3.5517380604264459</v>
      </c>
      <c r="L21" s="4"/>
      <c r="M21" s="4"/>
      <c r="N21" s="5">
        <v>4.8989693071825151</v>
      </c>
      <c r="O21" s="5"/>
      <c r="P21" s="5"/>
      <c r="Q21" s="7">
        <v>10.966803736256884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8BB6-3F66-4A87-85FE-D609B514F564}">
  <dimension ref="A1:H127"/>
  <sheetViews>
    <sheetView tabSelected="1" workbookViewId="0">
      <selection activeCell="D12" sqref="D12"/>
    </sheetView>
  </sheetViews>
  <sheetFormatPr defaultRowHeight="15" x14ac:dyDescent="0.25"/>
  <cols>
    <col min="1" max="1" width="16.140625" customWidth="1"/>
    <col min="2" max="2" width="36.5703125" customWidth="1"/>
    <col min="3" max="3" width="36" customWidth="1"/>
  </cols>
  <sheetData>
    <row r="1" spans="1:8" x14ac:dyDescent="0.25">
      <c r="A1" s="283" t="s">
        <v>47</v>
      </c>
      <c r="B1" s="283"/>
      <c r="C1" s="283"/>
      <c r="D1" s="17"/>
      <c r="E1" s="17"/>
      <c r="F1" s="17"/>
      <c r="G1" s="17"/>
      <c r="H1" s="17"/>
    </row>
    <row r="2" spans="1:8" x14ac:dyDescent="0.25">
      <c r="A2" s="277" t="s">
        <v>46</v>
      </c>
      <c r="B2" s="277"/>
      <c r="C2" s="22" t="s">
        <v>48</v>
      </c>
      <c r="D2" s="17"/>
      <c r="E2" s="17"/>
      <c r="F2" s="17"/>
      <c r="G2" s="17"/>
      <c r="H2" s="17"/>
    </row>
    <row r="3" spans="1:8" x14ac:dyDescent="0.25">
      <c r="A3" s="284" t="s">
        <v>49</v>
      </c>
      <c r="B3" s="23" t="s">
        <v>32</v>
      </c>
      <c r="C3" s="24">
        <v>4</v>
      </c>
      <c r="D3" s="17"/>
      <c r="E3" s="17"/>
      <c r="F3" s="17"/>
      <c r="G3" s="17"/>
      <c r="H3" s="17"/>
    </row>
    <row r="4" spans="1:8" x14ac:dyDescent="0.25">
      <c r="A4" s="270"/>
      <c r="B4" s="19" t="s">
        <v>19</v>
      </c>
      <c r="C4" s="20">
        <v>4</v>
      </c>
      <c r="D4" s="17"/>
      <c r="E4" s="17"/>
      <c r="F4" s="17"/>
      <c r="G4" s="17"/>
      <c r="H4" s="17"/>
    </row>
    <row r="5" spans="1:8" x14ac:dyDescent="0.25">
      <c r="A5" s="270"/>
      <c r="B5" s="19" t="s">
        <v>41</v>
      </c>
      <c r="C5" s="20">
        <v>4</v>
      </c>
      <c r="D5" s="17"/>
      <c r="E5" s="17"/>
      <c r="F5" s="17"/>
      <c r="G5" s="17"/>
      <c r="H5" s="17"/>
    </row>
    <row r="6" spans="1:8" x14ac:dyDescent="0.25">
      <c r="A6" s="270"/>
      <c r="B6" s="19" t="s">
        <v>26</v>
      </c>
      <c r="C6" s="20">
        <v>4</v>
      </c>
      <c r="D6" s="17"/>
      <c r="E6" s="17"/>
      <c r="F6" s="17"/>
      <c r="G6" s="17"/>
      <c r="H6" s="17"/>
    </row>
    <row r="7" spans="1:8" x14ac:dyDescent="0.25">
      <c r="A7" s="272"/>
      <c r="B7" s="21" t="s">
        <v>36</v>
      </c>
      <c r="C7" s="25">
        <v>4</v>
      </c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283" t="s">
        <v>50</v>
      </c>
      <c r="B9" s="283"/>
      <c r="C9" s="283"/>
      <c r="D9" s="283"/>
      <c r="E9" s="17"/>
      <c r="F9" s="17"/>
      <c r="G9" s="17"/>
      <c r="H9" s="17"/>
    </row>
    <row r="10" spans="1:8" x14ac:dyDescent="0.25">
      <c r="A10" s="274" t="s">
        <v>51</v>
      </c>
      <c r="B10" s="274" t="s">
        <v>6</v>
      </c>
      <c r="C10" s="275"/>
      <c r="D10" s="275"/>
      <c r="E10" s="17"/>
      <c r="F10" s="17"/>
      <c r="G10" s="17"/>
      <c r="H10" s="17"/>
    </row>
    <row r="11" spans="1:8" ht="24.75" x14ac:dyDescent="0.25">
      <c r="A11" s="26" t="s">
        <v>49</v>
      </c>
      <c r="B11" s="27" t="s">
        <v>52</v>
      </c>
      <c r="C11" s="28" t="s">
        <v>53</v>
      </c>
      <c r="D11" s="29" t="s">
        <v>48</v>
      </c>
      <c r="E11" s="17"/>
      <c r="F11" s="17"/>
      <c r="G11" s="17"/>
      <c r="H11" s="17"/>
    </row>
    <row r="12" spans="1:8" x14ac:dyDescent="0.25">
      <c r="A12" s="23" t="s">
        <v>32</v>
      </c>
      <c r="B12" s="30">
        <v>8.7619191923998304E+16</v>
      </c>
      <c r="C12" s="31">
        <v>1.7523838384799664E+17</v>
      </c>
      <c r="D12" s="32">
        <v>4</v>
      </c>
      <c r="E12" s="17"/>
      <c r="F12" s="17"/>
      <c r="G12" s="17"/>
      <c r="H12" s="17"/>
    </row>
    <row r="13" spans="1:8" x14ac:dyDescent="0.25">
      <c r="A13" s="19" t="s">
        <v>19</v>
      </c>
      <c r="B13" s="33">
        <v>81.484328667937092</v>
      </c>
      <c r="C13" s="34">
        <v>98.242423177137738</v>
      </c>
      <c r="D13" s="35">
        <v>4</v>
      </c>
      <c r="E13" s="17"/>
      <c r="F13" s="17"/>
      <c r="G13" s="17"/>
      <c r="H13" s="17"/>
    </row>
    <row r="14" spans="1:8" x14ac:dyDescent="0.25">
      <c r="A14" s="19" t="s">
        <v>41</v>
      </c>
      <c r="B14" s="33">
        <v>111.15348887465552</v>
      </c>
      <c r="C14" s="34">
        <v>154.80868338923111</v>
      </c>
      <c r="D14" s="35">
        <v>4</v>
      </c>
      <c r="E14" s="17"/>
      <c r="F14" s="17"/>
      <c r="G14" s="17"/>
      <c r="H14" s="17"/>
    </row>
    <row r="15" spans="1:8" x14ac:dyDescent="0.25">
      <c r="A15" s="19" t="s">
        <v>26</v>
      </c>
      <c r="B15" s="33">
        <v>56.711418895413559</v>
      </c>
      <c r="C15" s="34">
        <v>35.212128703069034</v>
      </c>
      <c r="D15" s="35">
        <v>4</v>
      </c>
      <c r="E15" s="17"/>
      <c r="F15" s="17"/>
      <c r="G15" s="17"/>
      <c r="H15" s="17"/>
    </row>
    <row r="16" spans="1:8" x14ac:dyDescent="0.25">
      <c r="A16" s="19" t="s">
        <v>36</v>
      </c>
      <c r="B16" s="33">
        <v>51.003377959232417</v>
      </c>
      <c r="C16" s="34">
        <v>37.359427906423306</v>
      </c>
      <c r="D16" s="35">
        <v>4</v>
      </c>
      <c r="E16" s="17"/>
      <c r="F16" s="17"/>
      <c r="G16" s="17"/>
      <c r="H16" s="17"/>
    </row>
    <row r="17" spans="1:8" x14ac:dyDescent="0.25">
      <c r="A17" s="21" t="s">
        <v>54</v>
      </c>
      <c r="B17" s="36">
        <v>1.752383838479972E+16</v>
      </c>
      <c r="C17" s="37">
        <v>7.8368987710264288E+16</v>
      </c>
      <c r="D17" s="38">
        <v>20</v>
      </c>
      <c r="E17" s="17"/>
      <c r="F17" s="17"/>
      <c r="G17" s="17"/>
      <c r="H17" s="17"/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283" t="s">
        <v>99</v>
      </c>
      <c r="B19" s="283"/>
      <c r="C19" s="283"/>
      <c r="D19" s="283"/>
      <c r="E19" s="283"/>
      <c r="F19" s="283"/>
      <c r="G19" s="17"/>
      <c r="H19" s="17"/>
    </row>
    <row r="20" spans="1:8" ht="24.75" x14ac:dyDescent="0.25">
      <c r="A20" s="277" t="s">
        <v>46</v>
      </c>
      <c r="B20" s="277"/>
      <c r="C20" s="27" t="s">
        <v>55</v>
      </c>
      <c r="D20" s="28" t="s">
        <v>56</v>
      </c>
      <c r="E20" s="28" t="s">
        <v>57</v>
      </c>
      <c r="F20" s="29" t="s">
        <v>58</v>
      </c>
      <c r="G20" s="17"/>
      <c r="H20" s="17"/>
    </row>
    <row r="21" spans="1:8" x14ac:dyDescent="0.25">
      <c r="A21" s="269" t="s">
        <v>6</v>
      </c>
      <c r="B21" s="23" t="s">
        <v>59</v>
      </c>
      <c r="C21" s="39">
        <v>8.9999999999999911</v>
      </c>
      <c r="D21" s="40">
        <v>4</v>
      </c>
      <c r="E21" s="40">
        <v>15</v>
      </c>
      <c r="F21" s="41">
        <v>6.4989467493865567E-4</v>
      </c>
      <c r="G21" s="17"/>
      <c r="H21" s="17"/>
    </row>
    <row r="22" spans="1:8" x14ac:dyDescent="0.25">
      <c r="A22" s="270"/>
      <c r="B22" s="19" t="s">
        <v>60</v>
      </c>
      <c r="C22" s="42">
        <v>0.99999999999999878</v>
      </c>
      <c r="D22" s="43">
        <v>4</v>
      </c>
      <c r="E22" s="43">
        <v>15</v>
      </c>
      <c r="F22" s="44">
        <v>0.43800081120660106</v>
      </c>
      <c r="G22" s="17"/>
      <c r="H22" s="17"/>
    </row>
    <row r="23" spans="1:8" x14ac:dyDescent="0.25">
      <c r="A23" s="270"/>
      <c r="B23" s="19" t="s">
        <v>61</v>
      </c>
      <c r="C23" s="42">
        <v>0.99999999999999878</v>
      </c>
      <c r="D23" s="43">
        <v>4</v>
      </c>
      <c r="E23" s="45">
        <v>3</v>
      </c>
      <c r="F23" s="44">
        <v>0.52105088076757389</v>
      </c>
      <c r="G23" s="17"/>
      <c r="H23" s="17"/>
    </row>
    <row r="24" spans="1:8" x14ac:dyDescent="0.25">
      <c r="A24" s="272"/>
      <c r="B24" s="21" t="s">
        <v>62</v>
      </c>
      <c r="C24" s="46">
        <v>6.75999999999999</v>
      </c>
      <c r="D24" s="47">
        <v>4</v>
      </c>
      <c r="E24" s="47">
        <v>15</v>
      </c>
      <c r="F24" s="48">
        <v>2.5611428436043923E-3</v>
      </c>
      <c r="G24" s="17"/>
      <c r="H24" s="17"/>
    </row>
    <row r="25" spans="1:8" x14ac:dyDescent="0.25">
      <c r="A25" s="273" t="s">
        <v>63</v>
      </c>
      <c r="B25" s="273"/>
      <c r="C25" s="273"/>
      <c r="D25" s="273"/>
      <c r="E25" s="273"/>
      <c r="F25" s="273"/>
      <c r="G25" s="17"/>
      <c r="H25" s="17"/>
    </row>
    <row r="26" spans="1:8" x14ac:dyDescent="0.25">
      <c r="A26" s="273" t="s">
        <v>64</v>
      </c>
      <c r="B26" s="273"/>
      <c r="C26" s="273"/>
      <c r="D26" s="273"/>
      <c r="E26" s="273"/>
      <c r="F26" s="273"/>
      <c r="G26" s="17"/>
      <c r="H26" s="17"/>
    </row>
    <row r="27" spans="1:8" x14ac:dyDescent="0.25">
      <c r="A27" s="273" t="s">
        <v>65</v>
      </c>
      <c r="B27" s="273"/>
      <c r="C27" s="273"/>
      <c r="D27" s="273"/>
      <c r="E27" s="273"/>
      <c r="F27" s="273"/>
      <c r="G27" s="17"/>
      <c r="H27" s="17"/>
    </row>
    <row r="28" spans="1:8" x14ac:dyDescent="0.25">
      <c r="A28" s="17"/>
      <c r="B28" s="17"/>
      <c r="C28" s="17"/>
      <c r="D28" s="17"/>
      <c r="E28" s="17"/>
      <c r="F28" s="17"/>
      <c r="G28" s="17"/>
      <c r="H28" s="17"/>
    </row>
    <row r="29" spans="1:8" x14ac:dyDescent="0.25">
      <c r="A29" s="283" t="s">
        <v>66</v>
      </c>
      <c r="B29" s="283"/>
      <c r="C29" s="283"/>
      <c r="D29" s="283"/>
      <c r="E29" s="283"/>
      <c r="F29" s="283"/>
      <c r="G29" s="17"/>
      <c r="H29" s="17"/>
    </row>
    <row r="30" spans="1:8" x14ac:dyDescent="0.25">
      <c r="A30" s="274" t="s">
        <v>51</v>
      </c>
      <c r="B30" s="274" t="s">
        <v>6</v>
      </c>
      <c r="C30" s="275"/>
      <c r="D30" s="275"/>
      <c r="E30" s="275"/>
      <c r="F30" s="275"/>
      <c r="G30" s="17"/>
      <c r="H30" s="17"/>
    </row>
    <row r="31" spans="1:8" ht="24.75" x14ac:dyDescent="0.25">
      <c r="A31" s="26" t="s">
        <v>67</v>
      </c>
      <c r="B31" s="27" t="s">
        <v>68</v>
      </c>
      <c r="C31" s="28" t="s">
        <v>69</v>
      </c>
      <c r="D31" s="28" t="s">
        <v>70</v>
      </c>
      <c r="E31" s="28" t="s">
        <v>71</v>
      </c>
      <c r="F31" s="29" t="s">
        <v>58</v>
      </c>
      <c r="G31" s="17"/>
      <c r="H31" s="17"/>
    </row>
    <row r="32" spans="1:8" x14ac:dyDescent="0.25">
      <c r="A32" s="23" t="s">
        <v>72</v>
      </c>
      <c r="B32" s="49" t="s">
        <v>100</v>
      </c>
      <c r="C32" s="40">
        <v>4</v>
      </c>
      <c r="D32" s="50">
        <v>6.1416982347315555E+33</v>
      </c>
      <c r="E32" s="50">
        <v>0.99999999999999944</v>
      </c>
      <c r="F32" s="41">
        <v>0.43800081120660106</v>
      </c>
      <c r="G32" s="17"/>
      <c r="H32" s="17"/>
    </row>
    <row r="33" spans="1:8" x14ac:dyDescent="0.25">
      <c r="A33" s="19" t="s">
        <v>73</v>
      </c>
      <c r="B33" s="42">
        <v>6.1416982347315981E+33</v>
      </c>
      <c r="C33" s="43">
        <v>1</v>
      </c>
      <c r="D33" s="45">
        <v>6.1416982347315981E+33</v>
      </c>
      <c r="E33" s="45">
        <v>1.0000000000000064</v>
      </c>
      <c r="F33" s="44">
        <v>0.33317013591547001</v>
      </c>
      <c r="G33" s="17"/>
      <c r="H33" s="17"/>
    </row>
    <row r="34" spans="1:8" x14ac:dyDescent="0.25">
      <c r="A34" s="19" t="s">
        <v>74</v>
      </c>
      <c r="B34" s="42">
        <v>2.456679293892618E+34</v>
      </c>
      <c r="C34" s="43">
        <v>4</v>
      </c>
      <c r="D34" s="45">
        <v>6.1416982347315451E+33</v>
      </c>
      <c r="E34" s="45">
        <v>0.99999999999999778</v>
      </c>
      <c r="F34" s="44">
        <v>0.43800081120660106</v>
      </c>
      <c r="G34" s="17"/>
      <c r="H34" s="17"/>
    </row>
    <row r="35" spans="1:8" x14ac:dyDescent="0.25">
      <c r="A35" s="19" t="s">
        <v>75</v>
      </c>
      <c r="B35" s="42">
        <v>9.2125473520973387E+34</v>
      </c>
      <c r="C35" s="43">
        <v>15</v>
      </c>
      <c r="D35" s="45">
        <v>6.1416982347315589E+33</v>
      </c>
      <c r="E35" s="51"/>
      <c r="F35" s="52"/>
      <c r="G35" s="17"/>
      <c r="H35" s="17"/>
    </row>
    <row r="36" spans="1:8" x14ac:dyDescent="0.25">
      <c r="A36" s="19" t="s">
        <v>54</v>
      </c>
      <c r="B36" s="42">
        <v>1.228339646946312E+35</v>
      </c>
      <c r="C36" s="43">
        <v>20</v>
      </c>
      <c r="D36" s="51"/>
      <c r="E36" s="51"/>
      <c r="F36" s="52"/>
      <c r="G36" s="17"/>
      <c r="H36" s="17"/>
    </row>
    <row r="37" spans="1:8" x14ac:dyDescent="0.25">
      <c r="A37" s="21" t="s">
        <v>76</v>
      </c>
      <c r="B37" s="46">
        <v>1.1669226645989961E+35</v>
      </c>
      <c r="C37" s="47">
        <v>19</v>
      </c>
      <c r="D37" s="53"/>
      <c r="E37" s="53"/>
      <c r="F37" s="54"/>
      <c r="G37" s="17"/>
      <c r="H37" s="17"/>
    </row>
    <row r="38" spans="1:8" x14ac:dyDescent="0.25">
      <c r="A38" s="273" t="s">
        <v>77</v>
      </c>
      <c r="B38" s="273"/>
      <c r="C38" s="273"/>
      <c r="D38" s="273"/>
      <c r="E38" s="273"/>
      <c r="F38" s="273"/>
      <c r="G38" s="17"/>
      <c r="H38" s="17"/>
    </row>
    <row r="39" spans="1:8" x14ac:dyDescent="0.25">
      <c r="A39" s="17"/>
      <c r="B39" s="17"/>
      <c r="C39" s="17"/>
      <c r="D39" s="17"/>
      <c r="E39" s="17"/>
      <c r="F39" s="17"/>
      <c r="G39" s="17"/>
      <c r="H39" s="17"/>
    </row>
    <row r="40" spans="1:8" x14ac:dyDescent="0.25">
      <c r="A40" s="17"/>
      <c r="B40" s="17"/>
      <c r="C40" s="17"/>
      <c r="D40" s="17"/>
      <c r="E40" s="17"/>
      <c r="F40" s="17"/>
      <c r="G40" s="17"/>
      <c r="H40" s="17"/>
    </row>
    <row r="41" spans="1:8" x14ac:dyDescent="0.25">
      <c r="A41" s="18" t="s">
        <v>78</v>
      </c>
      <c r="B41" s="17"/>
      <c r="C41" s="17"/>
      <c r="D41" s="17"/>
      <c r="E41" s="17"/>
      <c r="F41" s="17"/>
      <c r="G41" s="17"/>
      <c r="H41" s="17"/>
    </row>
    <row r="42" spans="1:8" x14ac:dyDescent="0.25">
      <c r="A42" s="17"/>
      <c r="B42" s="17"/>
      <c r="C42" s="17"/>
      <c r="D42" s="17"/>
      <c r="E42" s="17"/>
      <c r="F42" s="17"/>
      <c r="G42" s="17"/>
      <c r="H42" s="17"/>
    </row>
    <row r="43" spans="1:8" x14ac:dyDescent="0.25">
      <c r="A43" s="283" t="s">
        <v>79</v>
      </c>
      <c r="B43" s="283"/>
      <c r="C43" s="283"/>
      <c r="D43" s="283"/>
      <c r="E43" s="17"/>
      <c r="F43" s="17"/>
      <c r="G43" s="17"/>
      <c r="H43" s="17"/>
    </row>
    <row r="44" spans="1:8" x14ac:dyDescent="0.25">
      <c r="A44" s="274" t="s">
        <v>51</v>
      </c>
      <c r="B44" s="274" t="s">
        <v>6</v>
      </c>
      <c r="C44" s="275"/>
      <c r="D44" s="275"/>
      <c r="E44" s="17"/>
      <c r="F44" s="17"/>
      <c r="G44" s="17"/>
      <c r="H44" s="17"/>
    </row>
    <row r="45" spans="1:8" x14ac:dyDescent="0.25">
      <c r="A45" s="278" t="s">
        <v>52</v>
      </c>
      <c r="B45" s="280" t="s">
        <v>80</v>
      </c>
      <c r="C45" s="280" t="s">
        <v>81</v>
      </c>
      <c r="D45" s="282"/>
      <c r="E45" s="17"/>
      <c r="F45" s="17"/>
      <c r="G45" s="17"/>
      <c r="H45" s="17"/>
    </row>
    <row r="46" spans="1:8" ht="24.75" x14ac:dyDescent="0.25">
      <c r="A46" s="279"/>
      <c r="B46" s="281"/>
      <c r="C46" s="28" t="s">
        <v>82</v>
      </c>
      <c r="D46" s="29" t="s">
        <v>83</v>
      </c>
      <c r="E46" s="17"/>
      <c r="F46" s="17"/>
      <c r="G46" s="17"/>
      <c r="H46" s="17"/>
    </row>
    <row r="47" spans="1:8" x14ac:dyDescent="0.25">
      <c r="A47" s="55">
        <v>1.7523838384799718E+16</v>
      </c>
      <c r="B47" s="56">
        <v>1.7523838384799668E+16</v>
      </c>
      <c r="C47" s="56">
        <v>-1.9827338976944128E+16</v>
      </c>
      <c r="D47" s="57">
        <v>5.4875015746543568E+16</v>
      </c>
      <c r="E47" s="17"/>
      <c r="F47" s="17"/>
      <c r="G47" s="17"/>
      <c r="H47" s="17"/>
    </row>
    <row r="48" spans="1:8" x14ac:dyDescent="0.25">
      <c r="A48" s="17"/>
      <c r="B48" s="17"/>
      <c r="C48" s="17"/>
      <c r="D48" s="17"/>
      <c r="E48" s="17"/>
      <c r="F48" s="17"/>
      <c r="G48" s="17"/>
      <c r="H48" s="17"/>
    </row>
    <row r="49" spans="1:8" x14ac:dyDescent="0.25">
      <c r="A49" s="17"/>
      <c r="B49" s="17"/>
      <c r="C49" s="17"/>
      <c r="D49" s="17"/>
      <c r="E49" s="17"/>
      <c r="F49" s="17"/>
      <c r="G49" s="17"/>
      <c r="H49" s="17"/>
    </row>
    <row r="50" spans="1:8" x14ac:dyDescent="0.25">
      <c r="A50" s="18" t="s">
        <v>84</v>
      </c>
      <c r="B50" s="17"/>
      <c r="C50" s="17"/>
      <c r="D50" s="17"/>
      <c r="E50" s="17"/>
      <c r="F50" s="17"/>
      <c r="G50" s="17"/>
      <c r="H50" s="17"/>
    </row>
    <row r="51" spans="1:8" x14ac:dyDescent="0.25">
      <c r="A51" s="17"/>
      <c r="B51" s="17"/>
      <c r="C51" s="17"/>
      <c r="D51" s="17"/>
      <c r="E51" s="17"/>
      <c r="F51" s="17"/>
      <c r="G51" s="17"/>
      <c r="H51" s="17"/>
    </row>
    <row r="52" spans="1:8" x14ac:dyDescent="0.25">
      <c r="A52" s="283" t="s">
        <v>85</v>
      </c>
      <c r="B52" s="283"/>
      <c r="C52" s="283"/>
      <c r="D52" s="283"/>
      <c r="E52" s="283"/>
      <c r="F52" s="17"/>
      <c r="G52" s="17"/>
      <c r="H52" s="17"/>
    </row>
    <row r="53" spans="1:8" x14ac:dyDescent="0.25">
      <c r="A53" s="274" t="s">
        <v>51</v>
      </c>
      <c r="B53" s="274" t="s">
        <v>6</v>
      </c>
      <c r="C53" s="275"/>
      <c r="D53" s="275"/>
      <c r="E53" s="275"/>
      <c r="F53" s="17"/>
      <c r="G53" s="17"/>
      <c r="H53" s="17"/>
    </row>
    <row r="54" spans="1:8" x14ac:dyDescent="0.25">
      <c r="A54" s="276" t="s">
        <v>49</v>
      </c>
      <c r="B54" s="278" t="s">
        <v>52</v>
      </c>
      <c r="C54" s="280" t="s">
        <v>80</v>
      </c>
      <c r="D54" s="280" t="s">
        <v>81</v>
      </c>
      <c r="E54" s="282"/>
      <c r="F54" s="17"/>
      <c r="G54" s="17"/>
      <c r="H54" s="17"/>
    </row>
    <row r="55" spans="1:8" ht="24.75" x14ac:dyDescent="0.25">
      <c r="A55" s="277"/>
      <c r="B55" s="279"/>
      <c r="C55" s="281"/>
      <c r="D55" s="28" t="s">
        <v>82</v>
      </c>
      <c r="E55" s="29" t="s">
        <v>83</v>
      </c>
      <c r="F55" s="17"/>
      <c r="G55" s="17"/>
      <c r="H55" s="17"/>
    </row>
    <row r="56" spans="1:8" x14ac:dyDescent="0.25">
      <c r="A56" s="23" t="s">
        <v>32</v>
      </c>
      <c r="B56" s="39">
        <v>8.7619191923998288E+16</v>
      </c>
      <c r="C56" s="50">
        <v>3.918449385513216E+16</v>
      </c>
      <c r="D56" s="50">
        <v>4099420303487824</v>
      </c>
      <c r="E56" s="41">
        <v>1.7113896354450874E+17</v>
      </c>
      <c r="F56" s="17"/>
      <c r="G56" s="17"/>
      <c r="H56" s="17"/>
    </row>
    <row r="57" spans="1:8" x14ac:dyDescent="0.25">
      <c r="A57" s="19" t="s">
        <v>19</v>
      </c>
      <c r="B57" s="42">
        <v>82</v>
      </c>
      <c r="C57" s="45">
        <v>3.918449385513216E+16</v>
      </c>
      <c r="D57" s="45">
        <v>-8.3519771620510384E+16</v>
      </c>
      <c r="E57" s="44">
        <v>8.3519771620510544E+16</v>
      </c>
      <c r="F57" s="17"/>
      <c r="G57" s="17"/>
      <c r="H57" s="17"/>
    </row>
    <row r="58" spans="1:8" x14ac:dyDescent="0.25">
      <c r="A58" s="19" t="s">
        <v>41</v>
      </c>
      <c r="B58" s="42">
        <v>112</v>
      </c>
      <c r="C58" s="45">
        <v>3.918449385513216E+16</v>
      </c>
      <c r="D58" s="45">
        <v>-8.3519771620510352E+16</v>
      </c>
      <c r="E58" s="44">
        <v>8.3519771620510576E+16</v>
      </c>
      <c r="F58" s="17"/>
      <c r="G58" s="17"/>
      <c r="H58" s="17"/>
    </row>
    <row r="59" spans="1:8" x14ac:dyDescent="0.25">
      <c r="A59" s="19" t="s">
        <v>26</v>
      </c>
      <c r="B59" s="42">
        <v>56</v>
      </c>
      <c r="C59" s="45">
        <v>3.918449385513216E+16</v>
      </c>
      <c r="D59" s="45">
        <v>-8.35197716205104E+16</v>
      </c>
      <c r="E59" s="44">
        <v>8.3519771620510528E+16</v>
      </c>
      <c r="F59" s="17"/>
      <c r="G59" s="17"/>
      <c r="H59" s="17"/>
    </row>
    <row r="60" spans="1:8" x14ac:dyDescent="0.25">
      <c r="A60" s="21" t="s">
        <v>36</v>
      </c>
      <c r="B60" s="46">
        <v>46</v>
      </c>
      <c r="C60" s="58">
        <v>3.918449385513216E+16</v>
      </c>
      <c r="D60" s="58">
        <v>-8.3519771620510416E+16</v>
      </c>
      <c r="E60" s="48">
        <v>8.3519771620510512E+16</v>
      </c>
      <c r="F60" s="17"/>
      <c r="G60" s="17"/>
      <c r="H60" s="17"/>
    </row>
    <row r="61" spans="1:8" x14ac:dyDescent="0.25">
      <c r="A61" s="17"/>
      <c r="B61" s="17"/>
      <c r="C61" s="17"/>
      <c r="D61" s="17"/>
      <c r="E61" s="17"/>
      <c r="F61" s="17"/>
      <c r="G61" s="17"/>
      <c r="H61" s="17"/>
    </row>
    <row r="62" spans="1:8" x14ac:dyDescent="0.25">
      <c r="A62" s="283" t="s">
        <v>86</v>
      </c>
      <c r="B62" s="283"/>
      <c r="C62" s="283"/>
      <c r="D62" s="283"/>
      <c r="E62" s="283"/>
      <c r="F62" s="283"/>
      <c r="G62" s="283"/>
      <c r="H62" s="17"/>
    </row>
    <row r="63" spans="1:8" x14ac:dyDescent="0.25">
      <c r="A63" s="274" t="s">
        <v>51</v>
      </c>
      <c r="B63" s="274" t="s">
        <v>6</v>
      </c>
      <c r="C63" s="275"/>
      <c r="D63" s="275"/>
      <c r="E63" s="275"/>
      <c r="F63" s="275"/>
      <c r="G63" s="275"/>
      <c r="H63" s="17"/>
    </row>
    <row r="64" spans="1:8" x14ac:dyDescent="0.25">
      <c r="A64" s="276" t="s">
        <v>87</v>
      </c>
      <c r="B64" s="276"/>
      <c r="C64" s="278" t="s">
        <v>88</v>
      </c>
      <c r="D64" s="280" t="s">
        <v>80</v>
      </c>
      <c r="E64" s="280" t="s">
        <v>101</v>
      </c>
      <c r="F64" s="280" t="s">
        <v>102</v>
      </c>
      <c r="G64" s="282"/>
      <c r="H64" s="17"/>
    </row>
    <row r="65" spans="1:8" ht="24.75" x14ac:dyDescent="0.25">
      <c r="A65" s="277"/>
      <c r="B65" s="277"/>
      <c r="C65" s="279"/>
      <c r="D65" s="281"/>
      <c r="E65" s="281"/>
      <c r="F65" s="28" t="s">
        <v>82</v>
      </c>
      <c r="G65" s="29" t="s">
        <v>83</v>
      </c>
      <c r="H65" s="17"/>
    </row>
    <row r="66" spans="1:8" x14ac:dyDescent="0.25">
      <c r="A66" s="269" t="s">
        <v>32</v>
      </c>
      <c r="B66" s="23" t="s">
        <v>19</v>
      </c>
      <c r="C66" s="39">
        <v>8.7619191923998208E+16</v>
      </c>
      <c r="D66" s="50">
        <v>5.5415242644653096E+16</v>
      </c>
      <c r="E66" s="50">
        <v>1</v>
      </c>
      <c r="F66" s="50">
        <v>-9.4477432810956896E+16</v>
      </c>
      <c r="G66" s="41">
        <v>2.6971581665895331E+17</v>
      </c>
      <c r="H66" s="17"/>
    </row>
    <row r="67" spans="1:8" x14ac:dyDescent="0.25">
      <c r="A67" s="270"/>
      <c r="B67" s="19" t="s">
        <v>41</v>
      </c>
      <c r="C67" s="42">
        <v>8.7619191923998176E+16</v>
      </c>
      <c r="D67" s="45">
        <v>5.5415242644653096E+16</v>
      </c>
      <c r="E67" s="45">
        <v>1</v>
      </c>
      <c r="F67" s="45">
        <v>-9.4477432810956928E+16</v>
      </c>
      <c r="G67" s="44">
        <v>2.6971581665895328E+17</v>
      </c>
      <c r="H67" s="17"/>
    </row>
    <row r="68" spans="1:8" x14ac:dyDescent="0.25">
      <c r="A68" s="270"/>
      <c r="B68" s="19" t="s">
        <v>26</v>
      </c>
      <c r="C68" s="42">
        <v>8.7619191923998224E+16</v>
      </c>
      <c r="D68" s="45">
        <v>5.5415242644653096E+16</v>
      </c>
      <c r="E68" s="45">
        <v>1</v>
      </c>
      <c r="F68" s="45">
        <v>-9.447743281095688E+16</v>
      </c>
      <c r="G68" s="44">
        <v>2.6971581665895334E+17</v>
      </c>
      <c r="H68" s="17"/>
    </row>
    <row r="69" spans="1:8" x14ac:dyDescent="0.25">
      <c r="A69" s="271"/>
      <c r="B69" s="59" t="s">
        <v>36</v>
      </c>
      <c r="C69" s="60">
        <v>8.761919192399824E+16</v>
      </c>
      <c r="D69" s="61">
        <v>5.5415242644653096E+16</v>
      </c>
      <c r="E69" s="61">
        <v>1</v>
      </c>
      <c r="F69" s="61">
        <v>-9.4477432810956864E+16</v>
      </c>
      <c r="G69" s="62">
        <v>2.6971581665895334E+17</v>
      </c>
      <c r="H69" s="17"/>
    </row>
    <row r="70" spans="1:8" x14ac:dyDescent="0.25">
      <c r="A70" s="271" t="s">
        <v>19</v>
      </c>
      <c r="B70" s="19" t="s">
        <v>32</v>
      </c>
      <c r="C70" s="42">
        <v>-8.7619191923998208E+16</v>
      </c>
      <c r="D70" s="45">
        <v>5.5415242644653096E+16</v>
      </c>
      <c r="E70" s="45">
        <v>1</v>
      </c>
      <c r="F70" s="45">
        <v>-2.6971581665895331E+17</v>
      </c>
      <c r="G70" s="44">
        <v>9.4477432810956896E+16</v>
      </c>
      <c r="H70" s="17"/>
    </row>
    <row r="71" spans="1:8" x14ac:dyDescent="0.25">
      <c r="A71" s="270"/>
      <c r="B71" s="19" t="s">
        <v>41</v>
      </c>
      <c r="C71" s="42">
        <v>-30</v>
      </c>
      <c r="D71" s="45">
        <v>5.5415242644653096E+16</v>
      </c>
      <c r="E71" s="45">
        <v>1</v>
      </c>
      <c r="F71" s="45">
        <v>-1.8209662473495514E+17</v>
      </c>
      <c r="G71" s="44">
        <v>1.8209662473495507E+17</v>
      </c>
      <c r="H71" s="17"/>
    </row>
    <row r="72" spans="1:8" x14ac:dyDescent="0.25">
      <c r="A72" s="270"/>
      <c r="B72" s="19" t="s">
        <v>26</v>
      </c>
      <c r="C72" s="42">
        <v>26.000000000000004</v>
      </c>
      <c r="D72" s="45">
        <v>5.5415242644653096E+16</v>
      </c>
      <c r="E72" s="45">
        <v>1</v>
      </c>
      <c r="F72" s="45">
        <v>-1.8209662473495507E+17</v>
      </c>
      <c r="G72" s="44">
        <v>1.8209662473495514E+17</v>
      </c>
      <c r="H72" s="17"/>
    </row>
    <row r="73" spans="1:8" x14ac:dyDescent="0.25">
      <c r="A73" s="271"/>
      <c r="B73" s="59" t="s">
        <v>36</v>
      </c>
      <c r="C73" s="60">
        <v>36</v>
      </c>
      <c r="D73" s="61">
        <v>5.5415242644653096E+16</v>
      </c>
      <c r="E73" s="61">
        <v>1</v>
      </c>
      <c r="F73" s="61">
        <v>-1.8209662473495507E+17</v>
      </c>
      <c r="G73" s="62">
        <v>1.8209662473495514E+17</v>
      </c>
      <c r="H73" s="17"/>
    </row>
    <row r="74" spans="1:8" x14ac:dyDescent="0.25">
      <c r="A74" s="271" t="s">
        <v>41</v>
      </c>
      <c r="B74" s="19" t="s">
        <v>32</v>
      </c>
      <c r="C74" s="42">
        <v>-8.7619191923998176E+16</v>
      </c>
      <c r="D74" s="45">
        <v>5.5415242644653096E+16</v>
      </c>
      <c r="E74" s="45">
        <v>1</v>
      </c>
      <c r="F74" s="45">
        <v>-2.6971581665895328E+17</v>
      </c>
      <c r="G74" s="44">
        <v>9.4477432810956928E+16</v>
      </c>
      <c r="H74" s="17"/>
    </row>
    <row r="75" spans="1:8" x14ac:dyDescent="0.25">
      <c r="A75" s="270"/>
      <c r="B75" s="19" t="s">
        <v>19</v>
      </c>
      <c r="C75" s="42">
        <v>30</v>
      </c>
      <c r="D75" s="45">
        <v>5.5415242644653096E+16</v>
      </c>
      <c r="E75" s="45">
        <v>1</v>
      </c>
      <c r="F75" s="45">
        <v>-1.8209662473495507E+17</v>
      </c>
      <c r="G75" s="44">
        <v>1.8209662473495514E+17</v>
      </c>
      <c r="H75" s="17"/>
    </row>
    <row r="76" spans="1:8" x14ac:dyDescent="0.25">
      <c r="A76" s="270"/>
      <c r="B76" s="19" t="s">
        <v>26</v>
      </c>
      <c r="C76" s="42">
        <v>56</v>
      </c>
      <c r="D76" s="45">
        <v>5.5415242644653096E+16</v>
      </c>
      <c r="E76" s="45">
        <v>1</v>
      </c>
      <c r="F76" s="45">
        <v>-1.8209662473495504E+17</v>
      </c>
      <c r="G76" s="44">
        <v>1.8209662473495517E+17</v>
      </c>
      <c r="H76" s="17"/>
    </row>
    <row r="77" spans="1:8" x14ac:dyDescent="0.25">
      <c r="A77" s="271"/>
      <c r="B77" s="59" t="s">
        <v>36</v>
      </c>
      <c r="C77" s="60">
        <v>66</v>
      </c>
      <c r="D77" s="61">
        <v>5.5415242644653096E+16</v>
      </c>
      <c r="E77" s="61">
        <v>1</v>
      </c>
      <c r="F77" s="61">
        <v>-1.8209662473495504E+17</v>
      </c>
      <c r="G77" s="62">
        <v>1.8209662473495517E+17</v>
      </c>
      <c r="H77" s="17"/>
    </row>
    <row r="78" spans="1:8" x14ac:dyDescent="0.25">
      <c r="A78" s="271" t="s">
        <v>26</v>
      </c>
      <c r="B78" s="19" t="s">
        <v>32</v>
      </c>
      <c r="C78" s="42">
        <v>-8.7619191923998224E+16</v>
      </c>
      <c r="D78" s="45">
        <v>5.5415242644653096E+16</v>
      </c>
      <c r="E78" s="45">
        <v>1</v>
      </c>
      <c r="F78" s="45">
        <v>-2.6971581665895334E+17</v>
      </c>
      <c r="G78" s="44">
        <v>9.447743281095688E+16</v>
      </c>
      <c r="H78" s="17"/>
    </row>
    <row r="79" spans="1:8" x14ac:dyDescent="0.25">
      <c r="A79" s="270"/>
      <c r="B79" s="19" t="s">
        <v>19</v>
      </c>
      <c r="C79" s="42">
        <v>-26.000000000000004</v>
      </c>
      <c r="D79" s="45">
        <v>5.5415242644653096E+16</v>
      </c>
      <c r="E79" s="45">
        <v>1</v>
      </c>
      <c r="F79" s="45">
        <v>-1.8209662473495514E+17</v>
      </c>
      <c r="G79" s="44">
        <v>1.8209662473495507E+17</v>
      </c>
      <c r="H79" s="17"/>
    </row>
    <row r="80" spans="1:8" x14ac:dyDescent="0.25">
      <c r="A80" s="270"/>
      <c r="B80" s="19" t="s">
        <v>41</v>
      </c>
      <c r="C80" s="42">
        <v>-56</v>
      </c>
      <c r="D80" s="45">
        <v>5.5415242644653096E+16</v>
      </c>
      <c r="E80" s="45">
        <v>1</v>
      </c>
      <c r="F80" s="45">
        <v>-1.8209662473495517E+17</v>
      </c>
      <c r="G80" s="44">
        <v>1.8209662473495504E+17</v>
      </c>
      <c r="H80" s="17"/>
    </row>
    <row r="81" spans="1:8" x14ac:dyDescent="0.25">
      <c r="A81" s="271"/>
      <c r="B81" s="59" t="s">
        <v>36</v>
      </c>
      <c r="C81" s="60">
        <v>9.9999999999999964</v>
      </c>
      <c r="D81" s="61">
        <v>5.5415242644653096E+16</v>
      </c>
      <c r="E81" s="61">
        <v>1</v>
      </c>
      <c r="F81" s="61">
        <v>-1.820966247349551E+17</v>
      </c>
      <c r="G81" s="62">
        <v>1.820966247349551E+17</v>
      </c>
      <c r="H81" s="17"/>
    </row>
    <row r="82" spans="1:8" x14ac:dyDescent="0.25">
      <c r="A82" s="271" t="s">
        <v>36</v>
      </c>
      <c r="B82" s="19" t="s">
        <v>32</v>
      </c>
      <c r="C82" s="42">
        <v>-8.761919192399824E+16</v>
      </c>
      <c r="D82" s="45">
        <v>5.5415242644653096E+16</v>
      </c>
      <c r="E82" s="45">
        <v>1</v>
      </c>
      <c r="F82" s="45">
        <v>-2.6971581665895334E+17</v>
      </c>
      <c r="G82" s="44">
        <v>9.4477432810956864E+16</v>
      </c>
      <c r="H82" s="17"/>
    </row>
    <row r="83" spans="1:8" x14ac:dyDescent="0.25">
      <c r="A83" s="270"/>
      <c r="B83" s="19" t="s">
        <v>19</v>
      </c>
      <c r="C83" s="42">
        <v>-36</v>
      </c>
      <c r="D83" s="45">
        <v>5.5415242644653096E+16</v>
      </c>
      <c r="E83" s="45">
        <v>1</v>
      </c>
      <c r="F83" s="45">
        <v>-1.8209662473495514E+17</v>
      </c>
      <c r="G83" s="44">
        <v>1.8209662473495507E+17</v>
      </c>
      <c r="H83" s="17"/>
    </row>
    <row r="84" spans="1:8" x14ac:dyDescent="0.25">
      <c r="A84" s="270"/>
      <c r="B84" s="19" t="s">
        <v>41</v>
      </c>
      <c r="C84" s="42">
        <v>-66</v>
      </c>
      <c r="D84" s="45">
        <v>5.5415242644653096E+16</v>
      </c>
      <c r="E84" s="45">
        <v>1</v>
      </c>
      <c r="F84" s="45">
        <v>-1.8209662473495517E+17</v>
      </c>
      <c r="G84" s="44">
        <v>1.8209662473495504E+17</v>
      </c>
      <c r="H84" s="17"/>
    </row>
    <row r="85" spans="1:8" x14ac:dyDescent="0.25">
      <c r="A85" s="272"/>
      <c r="B85" s="21" t="s">
        <v>26</v>
      </c>
      <c r="C85" s="46">
        <v>-9.9999999999999964</v>
      </c>
      <c r="D85" s="58">
        <v>5.5415242644653096E+16</v>
      </c>
      <c r="E85" s="58">
        <v>1</v>
      </c>
      <c r="F85" s="58">
        <v>-1.820966247349551E+17</v>
      </c>
      <c r="G85" s="48">
        <v>1.820966247349551E+17</v>
      </c>
      <c r="H85" s="17"/>
    </row>
    <row r="86" spans="1:8" x14ac:dyDescent="0.25">
      <c r="A86" s="273" t="s">
        <v>89</v>
      </c>
      <c r="B86" s="273"/>
      <c r="C86" s="273"/>
      <c r="D86" s="273"/>
      <c r="E86" s="273"/>
      <c r="F86" s="273"/>
      <c r="G86" s="273"/>
      <c r="H86" s="17"/>
    </row>
    <row r="87" spans="1:8" x14ac:dyDescent="0.25">
      <c r="A87" s="273" t="s">
        <v>90</v>
      </c>
      <c r="B87" s="273"/>
      <c r="C87" s="273"/>
      <c r="D87" s="273"/>
      <c r="E87" s="273"/>
      <c r="F87" s="273"/>
      <c r="G87" s="273"/>
      <c r="H87" s="17"/>
    </row>
    <row r="88" spans="1:8" x14ac:dyDescent="0.25">
      <c r="A88" s="17"/>
      <c r="B88" s="17"/>
      <c r="C88" s="17"/>
      <c r="D88" s="17"/>
      <c r="E88" s="17"/>
      <c r="F88" s="17"/>
      <c r="G88" s="17"/>
      <c r="H88" s="17"/>
    </row>
    <row r="89" spans="1:8" x14ac:dyDescent="0.25">
      <c r="A89" s="283" t="s">
        <v>91</v>
      </c>
      <c r="B89" s="283"/>
      <c r="C89" s="283"/>
      <c r="D89" s="283"/>
      <c r="E89" s="283"/>
      <c r="F89" s="283"/>
      <c r="G89" s="17"/>
      <c r="H89" s="17"/>
    </row>
    <row r="90" spans="1:8" x14ac:dyDescent="0.25">
      <c r="A90" s="274" t="s">
        <v>51</v>
      </c>
      <c r="B90" s="274" t="s">
        <v>6</v>
      </c>
      <c r="C90" s="275"/>
      <c r="D90" s="275"/>
      <c r="E90" s="275"/>
      <c r="F90" s="275"/>
      <c r="G90" s="17"/>
      <c r="H90" s="17"/>
    </row>
    <row r="91" spans="1:8" ht="24.75" x14ac:dyDescent="0.25">
      <c r="A91" s="26" t="s">
        <v>46</v>
      </c>
      <c r="B91" s="27" t="s">
        <v>92</v>
      </c>
      <c r="C91" s="28" t="s">
        <v>69</v>
      </c>
      <c r="D91" s="28" t="s">
        <v>70</v>
      </c>
      <c r="E91" s="28" t="s">
        <v>71</v>
      </c>
      <c r="F91" s="29" t="s">
        <v>58</v>
      </c>
      <c r="G91" s="17"/>
      <c r="H91" s="17"/>
    </row>
    <row r="92" spans="1:8" x14ac:dyDescent="0.25">
      <c r="A92" s="23" t="s">
        <v>93</v>
      </c>
      <c r="B92" s="39">
        <v>2.4566792938926185E+34</v>
      </c>
      <c r="C92" s="40">
        <v>4</v>
      </c>
      <c r="D92" s="50">
        <v>6.1416982347315462E+33</v>
      </c>
      <c r="E92" s="50">
        <v>0.99999999999999789</v>
      </c>
      <c r="F92" s="41">
        <v>0.43800081120660161</v>
      </c>
      <c r="G92" s="17"/>
      <c r="H92" s="17"/>
    </row>
    <row r="93" spans="1:8" x14ac:dyDescent="0.25">
      <c r="A93" s="21" t="s">
        <v>75</v>
      </c>
      <c r="B93" s="46">
        <v>9.2125473520973387E+34</v>
      </c>
      <c r="C93" s="47">
        <v>15</v>
      </c>
      <c r="D93" s="58">
        <v>6.1416982347315589E+33</v>
      </c>
      <c r="E93" s="53"/>
      <c r="F93" s="54"/>
      <c r="G93" s="17"/>
      <c r="H93" s="17"/>
    </row>
    <row r="94" spans="1:8" x14ac:dyDescent="0.25">
      <c r="A94" s="273" t="s">
        <v>94</v>
      </c>
      <c r="B94" s="273"/>
      <c r="C94" s="273"/>
      <c r="D94" s="273"/>
      <c r="E94" s="273"/>
      <c r="F94" s="273"/>
      <c r="G94" s="17"/>
      <c r="H94" s="17"/>
    </row>
    <row r="95" spans="1:8" x14ac:dyDescent="0.25">
      <c r="A95" s="17"/>
      <c r="B95" s="17"/>
      <c r="C95" s="17"/>
      <c r="D95" s="17"/>
      <c r="E95" s="17"/>
      <c r="F95" s="17"/>
      <c r="G95" s="17"/>
      <c r="H95" s="17"/>
    </row>
    <row r="96" spans="1:8" x14ac:dyDescent="0.25">
      <c r="A96" s="17"/>
      <c r="B96" s="17"/>
      <c r="C96" s="17"/>
      <c r="D96" s="17"/>
      <c r="E96" s="17"/>
      <c r="F96" s="17"/>
      <c r="G96" s="17"/>
      <c r="H96" s="17"/>
    </row>
    <row r="97" spans="1:8" x14ac:dyDescent="0.25">
      <c r="A97" s="18" t="s">
        <v>95</v>
      </c>
      <c r="B97" s="17"/>
      <c r="C97" s="17"/>
      <c r="D97" s="17"/>
      <c r="E97" s="17"/>
      <c r="F97" s="17"/>
      <c r="G97" s="17"/>
      <c r="H97" s="17"/>
    </row>
    <row r="98" spans="1:8" x14ac:dyDescent="0.25">
      <c r="A98" s="17"/>
      <c r="B98" s="17"/>
      <c r="C98" s="17"/>
      <c r="D98" s="17"/>
      <c r="E98" s="17"/>
      <c r="F98" s="17"/>
      <c r="G98" s="17"/>
      <c r="H98" s="17"/>
    </row>
    <row r="99" spans="1:8" x14ac:dyDescent="0.25">
      <c r="A99" s="17"/>
      <c r="B99" s="17"/>
      <c r="C99" s="17"/>
      <c r="D99" s="17"/>
      <c r="E99" s="17"/>
      <c r="F99" s="17"/>
      <c r="G99" s="17"/>
      <c r="H99" s="17"/>
    </row>
    <row r="100" spans="1:8" x14ac:dyDescent="0.25">
      <c r="A100" s="18" t="s">
        <v>45</v>
      </c>
      <c r="B100" s="17"/>
      <c r="C100" s="17"/>
      <c r="D100" s="17"/>
      <c r="E100" s="17"/>
      <c r="F100" s="17"/>
      <c r="G100" s="17"/>
      <c r="H100" s="17"/>
    </row>
    <row r="101" spans="1:8" x14ac:dyDescent="0.25">
      <c r="A101" s="17"/>
      <c r="B101" s="17"/>
      <c r="C101" s="17"/>
      <c r="D101" s="17"/>
      <c r="E101" s="17"/>
      <c r="F101" s="17"/>
      <c r="G101" s="17"/>
      <c r="H101" s="17"/>
    </row>
    <row r="102" spans="1:8" x14ac:dyDescent="0.25">
      <c r="A102" s="283" t="s">
        <v>96</v>
      </c>
      <c r="B102" s="283"/>
      <c r="C102" s="283"/>
      <c r="D102" s="283"/>
      <c r="E102" s="283"/>
      <c r="F102" s="283"/>
      <c r="G102" s="283"/>
      <c r="H102" s="17"/>
    </row>
    <row r="103" spans="1:8" x14ac:dyDescent="0.25">
      <c r="A103" s="274" t="s">
        <v>51</v>
      </c>
      <c r="B103" s="274" t="s">
        <v>6</v>
      </c>
      <c r="C103" s="275"/>
      <c r="D103" s="275"/>
      <c r="E103" s="275"/>
      <c r="F103" s="275"/>
      <c r="G103" s="275"/>
      <c r="H103" s="17"/>
    </row>
    <row r="104" spans="1:8" x14ac:dyDescent="0.25">
      <c r="A104" s="274" t="s">
        <v>97</v>
      </c>
      <c r="B104" s="275"/>
      <c r="C104" s="275"/>
      <c r="D104" s="275"/>
      <c r="E104" s="275"/>
      <c r="F104" s="275"/>
      <c r="G104" s="275"/>
      <c r="H104" s="17"/>
    </row>
    <row r="105" spans="1:8" x14ac:dyDescent="0.25">
      <c r="A105" s="276" t="s">
        <v>87</v>
      </c>
      <c r="B105" s="276"/>
      <c r="C105" s="278" t="s">
        <v>88</v>
      </c>
      <c r="D105" s="280" t="s">
        <v>80</v>
      </c>
      <c r="E105" s="280" t="s">
        <v>58</v>
      </c>
      <c r="F105" s="280" t="s">
        <v>81</v>
      </c>
      <c r="G105" s="282"/>
      <c r="H105" s="17"/>
    </row>
    <row r="106" spans="1:8" ht="24.75" x14ac:dyDescent="0.25">
      <c r="A106" s="277"/>
      <c r="B106" s="277"/>
      <c r="C106" s="279"/>
      <c r="D106" s="281"/>
      <c r="E106" s="281"/>
      <c r="F106" s="28" t="s">
        <v>82</v>
      </c>
      <c r="G106" s="29" t="s">
        <v>83</v>
      </c>
      <c r="H106" s="17"/>
    </row>
    <row r="107" spans="1:8" x14ac:dyDescent="0.25">
      <c r="A107" s="269" t="s">
        <v>32</v>
      </c>
      <c r="B107" s="23" t="s">
        <v>19</v>
      </c>
      <c r="C107" s="30">
        <v>8.7619191923998224E+16</v>
      </c>
      <c r="D107" s="31">
        <v>5.5415242644653112E+16</v>
      </c>
      <c r="E107" s="50">
        <v>1</v>
      </c>
      <c r="F107" s="31">
        <v>-9.447743281095752E+16</v>
      </c>
      <c r="G107" s="63">
        <v>2.6971581665895398E+17</v>
      </c>
      <c r="H107" s="17"/>
    </row>
    <row r="108" spans="1:8" x14ac:dyDescent="0.25">
      <c r="A108" s="270"/>
      <c r="B108" s="19" t="s">
        <v>41</v>
      </c>
      <c r="C108" s="33">
        <v>8.7619191923998192E+16</v>
      </c>
      <c r="D108" s="34">
        <v>5.5415242644653112E+16</v>
      </c>
      <c r="E108" s="45">
        <v>1</v>
      </c>
      <c r="F108" s="34">
        <v>-9.4477432810957552E+16</v>
      </c>
      <c r="G108" s="64">
        <v>2.6971581665895392E+17</v>
      </c>
      <c r="H108" s="17"/>
    </row>
    <row r="109" spans="1:8" x14ac:dyDescent="0.25">
      <c r="A109" s="270"/>
      <c r="B109" s="19" t="s">
        <v>26</v>
      </c>
      <c r="C109" s="33">
        <v>8.761919192399824E+16</v>
      </c>
      <c r="D109" s="34">
        <v>5.5415242644653112E+16</v>
      </c>
      <c r="E109" s="45">
        <v>1</v>
      </c>
      <c r="F109" s="34">
        <v>-9.4477432810957504E+16</v>
      </c>
      <c r="G109" s="64">
        <v>2.6971581665895398E+17</v>
      </c>
      <c r="H109" s="17"/>
    </row>
    <row r="110" spans="1:8" x14ac:dyDescent="0.25">
      <c r="A110" s="271"/>
      <c r="B110" s="59" t="s">
        <v>36</v>
      </c>
      <c r="C110" s="65">
        <v>8.7619191923998256E+16</v>
      </c>
      <c r="D110" s="66">
        <v>5.5415242644653112E+16</v>
      </c>
      <c r="E110" s="61">
        <v>1</v>
      </c>
      <c r="F110" s="66">
        <v>-9.4477432810957488E+16</v>
      </c>
      <c r="G110" s="67">
        <v>2.6971581665895398E+17</v>
      </c>
      <c r="H110" s="17"/>
    </row>
    <row r="111" spans="1:8" x14ac:dyDescent="0.25">
      <c r="A111" s="271" t="s">
        <v>19</v>
      </c>
      <c r="B111" s="19" t="s">
        <v>32</v>
      </c>
      <c r="C111" s="33">
        <v>-8.7619191923998224E+16</v>
      </c>
      <c r="D111" s="34">
        <v>5.5415242644653112E+16</v>
      </c>
      <c r="E111" s="45">
        <v>1</v>
      </c>
      <c r="F111" s="34">
        <v>-2.6971581665895398E+17</v>
      </c>
      <c r="G111" s="64">
        <v>9.447743281095752E+16</v>
      </c>
      <c r="H111" s="17"/>
    </row>
    <row r="112" spans="1:8" x14ac:dyDescent="0.25">
      <c r="A112" s="270"/>
      <c r="B112" s="19" t="s">
        <v>41</v>
      </c>
      <c r="C112" s="33">
        <v>-29.669160206718431</v>
      </c>
      <c r="D112" s="34">
        <v>5.5415242644653112E+16</v>
      </c>
      <c r="E112" s="45">
        <v>1</v>
      </c>
      <c r="F112" s="34">
        <v>-1.8209662473495578E+17</v>
      </c>
      <c r="G112" s="64">
        <v>1.8209662473495571E+17</v>
      </c>
      <c r="H112" s="17"/>
    </row>
    <row r="113" spans="1:8" x14ac:dyDescent="0.25">
      <c r="A113" s="270"/>
      <c r="B113" s="19" t="s">
        <v>26</v>
      </c>
      <c r="C113" s="33">
        <v>24.772909772523533</v>
      </c>
      <c r="D113" s="34">
        <v>5.5415242644653112E+16</v>
      </c>
      <c r="E113" s="45">
        <v>1</v>
      </c>
      <c r="F113" s="34">
        <v>-1.8209662473495571E+17</v>
      </c>
      <c r="G113" s="64">
        <v>1.8209662473495578E+17</v>
      </c>
      <c r="H113" s="17"/>
    </row>
    <row r="114" spans="1:8" x14ac:dyDescent="0.25">
      <c r="A114" s="271"/>
      <c r="B114" s="59" t="s">
        <v>36</v>
      </c>
      <c r="C114" s="65">
        <v>30.480950708704675</v>
      </c>
      <c r="D114" s="66">
        <v>5.5415242644653112E+16</v>
      </c>
      <c r="E114" s="61">
        <v>1</v>
      </c>
      <c r="F114" s="66">
        <v>-1.8209662473495571E+17</v>
      </c>
      <c r="G114" s="67">
        <v>1.8209662473495578E+17</v>
      </c>
      <c r="H114" s="17"/>
    </row>
    <row r="115" spans="1:8" x14ac:dyDescent="0.25">
      <c r="A115" s="271" t="s">
        <v>41</v>
      </c>
      <c r="B115" s="19" t="s">
        <v>32</v>
      </c>
      <c r="C115" s="33">
        <v>-8.7619191923998192E+16</v>
      </c>
      <c r="D115" s="34">
        <v>5.5415242644653112E+16</v>
      </c>
      <c r="E115" s="45">
        <v>1</v>
      </c>
      <c r="F115" s="34">
        <v>-2.6971581665895392E+17</v>
      </c>
      <c r="G115" s="64">
        <v>9.4477432810957552E+16</v>
      </c>
      <c r="H115" s="17"/>
    </row>
    <row r="116" spans="1:8" x14ac:dyDescent="0.25">
      <c r="A116" s="270"/>
      <c r="B116" s="19" t="s">
        <v>19</v>
      </c>
      <c r="C116" s="33">
        <v>29.669160206718431</v>
      </c>
      <c r="D116" s="34">
        <v>5.5415242644653112E+16</v>
      </c>
      <c r="E116" s="45">
        <v>1</v>
      </c>
      <c r="F116" s="34">
        <v>-1.8209662473495571E+17</v>
      </c>
      <c r="G116" s="64">
        <v>1.8209662473495578E+17</v>
      </c>
      <c r="H116" s="17"/>
    </row>
    <row r="117" spans="1:8" x14ac:dyDescent="0.25">
      <c r="A117" s="270"/>
      <c r="B117" s="19" t="s">
        <v>26</v>
      </c>
      <c r="C117" s="33">
        <v>54.442069979241964</v>
      </c>
      <c r="D117" s="34">
        <v>5.5415242644653112E+16</v>
      </c>
      <c r="E117" s="45">
        <v>1</v>
      </c>
      <c r="F117" s="34">
        <v>-1.8209662473495568E+17</v>
      </c>
      <c r="G117" s="64">
        <v>1.8209662473495581E+17</v>
      </c>
      <c r="H117" s="17"/>
    </row>
    <row r="118" spans="1:8" x14ac:dyDescent="0.25">
      <c r="A118" s="271"/>
      <c r="B118" s="59" t="s">
        <v>36</v>
      </c>
      <c r="C118" s="65">
        <v>60.150110915423106</v>
      </c>
      <c r="D118" s="66">
        <v>5.5415242644653112E+16</v>
      </c>
      <c r="E118" s="61">
        <v>1</v>
      </c>
      <c r="F118" s="66">
        <v>-1.8209662473495568E+17</v>
      </c>
      <c r="G118" s="67">
        <v>1.8209662473495581E+17</v>
      </c>
      <c r="H118" s="17"/>
    </row>
    <row r="119" spans="1:8" x14ac:dyDescent="0.25">
      <c r="A119" s="271" t="s">
        <v>26</v>
      </c>
      <c r="B119" s="19" t="s">
        <v>32</v>
      </c>
      <c r="C119" s="33">
        <v>-8.761919192399824E+16</v>
      </c>
      <c r="D119" s="34">
        <v>5.5415242644653112E+16</v>
      </c>
      <c r="E119" s="45">
        <v>1</v>
      </c>
      <c r="F119" s="34">
        <v>-2.6971581665895398E+17</v>
      </c>
      <c r="G119" s="64">
        <v>9.4477432810957504E+16</v>
      </c>
      <c r="H119" s="17"/>
    </row>
    <row r="120" spans="1:8" x14ac:dyDescent="0.25">
      <c r="A120" s="270"/>
      <c r="B120" s="19" t="s">
        <v>19</v>
      </c>
      <c r="C120" s="33">
        <v>-24.772909772523533</v>
      </c>
      <c r="D120" s="34">
        <v>5.5415242644653112E+16</v>
      </c>
      <c r="E120" s="45">
        <v>1</v>
      </c>
      <c r="F120" s="34">
        <v>-1.8209662473495578E+17</v>
      </c>
      <c r="G120" s="64">
        <v>1.8209662473495571E+17</v>
      </c>
      <c r="H120" s="17"/>
    </row>
    <row r="121" spans="1:8" x14ac:dyDescent="0.25">
      <c r="A121" s="270"/>
      <c r="B121" s="19" t="s">
        <v>41</v>
      </c>
      <c r="C121" s="33">
        <v>-54.442069979241964</v>
      </c>
      <c r="D121" s="34">
        <v>5.5415242644653112E+16</v>
      </c>
      <c r="E121" s="45">
        <v>1</v>
      </c>
      <c r="F121" s="34">
        <v>-1.8209662473495581E+17</v>
      </c>
      <c r="G121" s="64">
        <v>1.8209662473495568E+17</v>
      </c>
      <c r="H121" s="17"/>
    </row>
    <row r="122" spans="1:8" x14ac:dyDescent="0.25">
      <c r="A122" s="271"/>
      <c r="B122" s="59" t="s">
        <v>36</v>
      </c>
      <c r="C122" s="65">
        <v>5.7080409361811419</v>
      </c>
      <c r="D122" s="66">
        <v>5.5415242644653112E+16</v>
      </c>
      <c r="E122" s="61">
        <v>1</v>
      </c>
      <c r="F122" s="66">
        <v>-1.8209662473495574E+17</v>
      </c>
      <c r="G122" s="67">
        <v>1.8209662473495574E+17</v>
      </c>
      <c r="H122" s="17"/>
    </row>
    <row r="123" spans="1:8" x14ac:dyDescent="0.25">
      <c r="A123" s="271" t="s">
        <v>36</v>
      </c>
      <c r="B123" s="19" t="s">
        <v>32</v>
      </c>
      <c r="C123" s="33">
        <v>-8.7619191923998256E+16</v>
      </c>
      <c r="D123" s="34">
        <v>5.5415242644653112E+16</v>
      </c>
      <c r="E123" s="45">
        <v>1</v>
      </c>
      <c r="F123" s="34">
        <v>-2.6971581665895398E+17</v>
      </c>
      <c r="G123" s="64">
        <v>9.4477432810957488E+16</v>
      </c>
      <c r="H123" s="17"/>
    </row>
    <row r="124" spans="1:8" x14ac:dyDescent="0.25">
      <c r="A124" s="270"/>
      <c r="B124" s="19" t="s">
        <v>19</v>
      </c>
      <c r="C124" s="33">
        <v>-30.480950708704675</v>
      </c>
      <c r="D124" s="34">
        <v>5.5415242644653112E+16</v>
      </c>
      <c r="E124" s="45">
        <v>1</v>
      </c>
      <c r="F124" s="34">
        <v>-1.8209662473495578E+17</v>
      </c>
      <c r="G124" s="64">
        <v>1.8209662473495571E+17</v>
      </c>
      <c r="H124" s="17"/>
    </row>
    <row r="125" spans="1:8" x14ac:dyDescent="0.25">
      <c r="A125" s="270"/>
      <c r="B125" s="19" t="s">
        <v>41</v>
      </c>
      <c r="C125" s="33">
        <v>-60.150110915423106</v>
      </c>
      <c r="D125" s="34">
        <v>5.5415242644653112E+16</v>
      </c>
      <c r="E125" s="45">
        <v>1</v>
      </c>
      <c r="F125" s="34">
        <v>-1.8209662473495581E+17</v>
      </c>
      <c r="G125" s="64">
        <v>1.8209662473495568E+17</v>
      </c>
      <c r="H125" s="17"/>
    </row>
    <row r="126" spans="1:8" x14ac:dyDescent="0.25">
      <c r="A126" s="272"/>
      <c r="B126" s="21" t="s">
        <v>26</v>
      </c>
      <c r="C126" s="36">
        <v>-5.7080409361811419</v>
      </c>
      <c r="D126" s="37">
        <v>5.5415242644653112E+16</v>
      </c>
      <c r="E126" s="58">
        <v>1</v>
      </c>
      <c r="F126" s="37">
        <v>-1.8209662473495574E+17</v>
      </c>
      <c r="G126" s="68">
        <v>1.8209662473495574E+17</v>
      </c>
      <c r="H126" s="17"/>
    </row>
    <row r="127" spans="1:8" x14ac:dyDescent="0.25">
      <c r="A127" s="273" t="s">
        <v>98</v>
      </c>
      <c r="B127" s="273"/>
      <c r="C127" s="273"/>
      <c r="D127" s="273"/>
      <c r="E127" s="273"/>
      <c r="F127" s="273"/>
      <c r="G127" s="273"/>
      <c r="H127" s="17"/>
    </row>
  </sheetData>
  <mergeCells count="56">
    <mergeCell ref="A1:C1"/>
    <mergeCell ref="A2:B2"/>
    <mergeCell ref="A3:A7"/>
    <mergeCell ref="A9:D9"/>
    <mergeCell ref="A10:D10"/>
    <mergeCell ref="A45:A46"/>
    <mergeCell ref="B45:B46"/>
    <mergeCell ref="C45:D45"/>
    <mergeCell ref="A19:F19"/>
    <mergeCell ref="A20:B20"/>
    <mergeCell ref="A21:A24"/>
    <mergeCell ref="A25:F25"/>
    <mergeCell ref="A26:F26"/>
    <mergeCell ref="A27:F27"/>
    <mergeCell ref="A29:F29"/>
    <mergeCell ref="A30:F30"/>
    <mergeCell ref="A38:F38"/>
    <mergeCell ref="A43:D43"/>
    <mergeCell ref="A44:D44"/>
    <mergeCell ref="A52:E52"/>
    <mergeCell ref="A53:E53"/>
    <mergeCell ref="A54:A55"/>
    <mergeCell ref="B54:B55"/>
    <mergeCell ref="C54:C55"/>
    <mergeCell ref="D54:E54"/>
    <mergeCell ref="A62:G62"/>
    <mergeCell ref="A63:G63"/>
    <mergeCell ref="A64:B65"/>
    <mergeCell ref="C64:C65"/>
    <mergeCell ref="D64:D65"/>
    <mergeCell ref="E64:E65"/>
    <mergeCell ref="F64:G64"/>
    <mergeCell ref="A103:G103"/>
    <mergeCell ref="A66:A69"/>
    <mergeCell ref="A70:A73"/>
    <mergeCell ref="A74:A77"/>
    <mergeCell ref="A78:A81"/>
    <mergeCell ref="A82:A85"/>
    <mergeCell ref="A86:G86"/>
    <mergeCell ref="A87:G87"/>
    <mergeCell ref="A89:F89"/>
    <mergeCell ref="A90:F90"/>
    <mergeCell ref="A94:F94"/>
    <mergeCell ref="A102:G102"/>
    <mergeCell ref="A127:G127"/>
    <mergeCell ref="A104:G104"/>
    <mergeCell ref="A105:B106"/>
    <mergeCell ref="C105:C106"/>
    <mergeCell ref="D105:D106"/>
    <mergeCell ref="E105:E106"/>
    <mergeCell ref="F105:G105"/>
    <mergeCell ref="A107:A110"/>
    <mergeCell ref="A111:A114"/>
    <mergeCell ref="A115:A118"/>
    <mergeCell ref="A119:A122"/>
    <mergeCell ref="A123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F39C7-C4F6-4F8A-9748-78A0A6B912E6}">
  <dimension ref="A1:H71"/>
  <sheetViews>
    <sheetView workbookViewId="0">
      <selection activeCell="F5" sqref="F5"/>
    </sheetView>
  </sheetViews>
  <sheetFormatPr defaultRowHeight="15" x14ac:dyDescent="0.25"/>
  <cols>
    <col min="2" max="2" width="19.42578125" customWidth="1"/>
    <col min="3" max="3" width="19.85546875" customWidth="1"/>
    <col min="4" max="4" width="18.5703125" customWidth="1"/>
    <col min="6" max="6" width="23" customWidth="1"/>
    <col min="7" max="7" width="19.140625" customWidth="1"/>
  </cols>
  <sheetData>
    <row r="1" spans="1:8" x14ac:dyDescent="0.25">
      <c r="A1" s="297" t="s">
        <v>47</v>
      </c>
      <c r="B1" s="297"/>
      <c r="C1" s="297"/>
      <c r="D1" s="69"/>
      <c r="E1" s="69"/>
      <c r="F1" s="69"/>
      <c r="G1" s="69"/>
      <c r="H1" s="69"/>
    </row>
    <row r="2" spans="1:8" x14ac:dyDescent="0.25">
      <c r="A2" s="290" t="s">
        <v>46</v>
      </c>
      <c r="B2" s="290"/>
      <c r="C2" s="74" t="s">
        <v>48</v>
      </c>
      <c r="D2" s="69"/>
      <c r="E2" s="69"/>
      <c r="F2" s="69"/>
      <c r="G2" s="69"/>
      <c r="H2" s="69"/>
    </row>
    <row r="3" spans="1:8" x14ac:dyDescent="0.25">
      <c r="A3" s="300" t="s">
        <v>49</v>
      </c>
      <c r="B3" s="75" t="s">
        <v>32</v>
      </c>
      <c r="C3" s="76">
        <v>4</v>
      </c>
      <c r="D3" s="69"/>
      <c r="E3" s="69"/>
      <c r="F3" s="69"/>
      <c r="G3" s="69"/>
      <c r="H3" s="69"/>
    </row>
    <row r="4" spans="1:8" x14ac:dyDescent="0.25">
      <c r="A4" s="286"/>
      <c r="B4" s="71" t="s">
        <v>19</v>
      </c>
      <c r="C4" s="72">
        <v>4</v>
      </c>
      <c r="D4" s="69"/>
      <c r="E4" s="69"/>
      <c r="F4" s="69"/>
      <c r="G4" s="69"/>
      <c r="H4" s="69"/>
    </row>
    <row r="5" spans="1:8" x14ac:dyDescent="0.25">
      <c r="A5" s="286"/>
      <c r="B5" s="71" t="s">
        <v>41</v>
      </c>
      <c r="C5" s="72">
        <v>4</v>
      </c>
      <c r="D5" s="69"/>
      <c r="E5" s="69"/>
      <c r="F5" s="69"/>
      <c r="G5" s="69"/>
      <c r="H5" s="69"/>
    </row>
    <row r="6" spans="1:8" x14ac:dyDescent="0.25">
      <c r="A6" s="286"/>
      <c r="B6" s="71" t="s">
        <v>26</v>
      </c>
      <c r="C6" s="72">
        <v>4</v>
      </c>
      <c r="D6" s="69"/>
      <c r="E6" s="69"/>
      <c r="F6" s="69"/>
      <c r="G6" s="69"/>
      <c r="H6" s="69"/>
    </row>
    <row r="7" spans="1:8" x14ac:dyDescent="0.25">
      <c r="A7" s="287"/>
      <c r="B7" s="73" t="s">
        <v>36</v>
      </c>
      <c r="C7" s="77">
        <v>4</v>
      </c>
      <c r="D7" s="69"/>
      <c r="E7" s="69"/>
      <c r="F7" s="69"/>
      <c r="G7" s="69"/>
      <c r="H7" s="69"/>
    </row>
    <row r="8" spans="1:8" x14ac:dyDescent="0.25">
      <c r="A8" s="69"/>
      <c r="B8" s="69"/>
      <c r="C8" s="69"/>
      <c r="D8" s="69"/>
      <c r="E8" s="69"/>
      <c r="F8" s="69"/>
      <c r="G8" s="69"/>
      <c r="H8" s="69"/>
    </row>
    <row r="9" spans="1:8" x14ac:dyDescent="0.25">
      <c r="A9" s="297" t="s">
        <v>50</v>
      </c>
      <c r="B9" s="297"/>
      <c r="C9" s="297"/>
      <c r="D9" s="297"/>
      <c r="E9" s="69"/>
      <c r="F9" s="69"/>
      <c r="G9" s="69"/>
      <c r="H9" s="69"/>
    </row>
    <row r="10" spans="1:8" x14ac:dyDescent="0.25">
      <c r="A10" s="298" t="s">
        <v>51</v>
      </c>
      <c r="B10" s="298" t="s">
        <v>9</v>
      </c>
      <c r="C10" s="299"/>
      <c r="D10" s="299"/>
      <c r="E10" s="69"/>
      <c r="F10" s="69"/>
      <c r="G10" s="69"/>
      <c r="H10" s="69"/>
    </row>
    <row r="11" spans="1:8" ht="24.75" x14ac:dyDescent="0.25">
      <c r="A11" s="78" t="s">
        <v>49</v>
      </c>
      <c r="B11" s="79" t="s">
        <v>52</v>
      </c>
      <c r="C11" s="80" t="s">
        <v>53</v>
      </c>
      <c r="D11" s="81" t="s">
        <v>48</v>
      </c>
      <c r="E11" s="69"/>
      <c r="F11" s="69"/>
      <c r="G11" s="69"/>
      <c r="H11" s="69"/>
    </row>
    <row r="12" spans="1:8" x14ac:dyDescent="0.25">
      <c r="A12" s="75" t="s">
        <v>32</v>
      </c>
      <c r="B12" s="82">
        <v>6.6099449646563331</v>
      </c>
      <c r="C12" s="83">
        <v>3.086853544025935</v>
      </c>
      <c r="D12" s="84">
        <v>4</v>
      </c>
      <c r="E12" s="69"/>
      <c r="F12" s="69"/>
      <c r="G12" s="69"/>
      <c r="H12" s="69"/>
    </row>
    <row r="13" spans="1:8" x14ac:dyDescent="0.25">
      <c r="A13" s="71" t="s">
        <v>19</v>
      </c>
      <c r="B13" s="85">
        <v>74.115541700376411</v>
      </c>
      <c r="C13" s="86">
        <v>90.3778112997975</v>
      </c>
      <c r="D13" s="87">
        <v>4</v>
      </c>
      <c r="E13" s="69"/>
      <c r="F13" s="69"/>
      <c r="G13" s="69"/>
      <c r="H13" s="69"/>
    </row>
    <row r="14" spans="1:8" x14ac:dyDescent="0.25">
      <c r="A14" s="71" t="s">
        <v>41</v>
      </c>
      <c r="B14" s="85">
        <v>65.220788188455529</v>
      </c>
      <c r="C14" s="86">
        <v>82.96489249243217</v>
      </c>
      <c r="D14" s="87">
        <v>4</v>
      </c>
      <c r="E14" s="69"/>
      <c r="F14" s="69"/>
      <c r="G14" s="69"/>
      <c r="H14" s="69"/>
    </row>
    <row r="15" spans="1:8" x14ac:dyDescent="0.25">
      <c r="A15" s="71" t="s">
        <v>26</v>
      </c>
      <c r="B15" s="85">
        <v>41.392653454237873</v>
      </c>
      <c r="C15" s="86">
        <v>21.666486536324985</v>
      </c>
      <c r="D15" s="87">
        <v>4</v>
      </c>
      <c r="E15" s="69"/>
      <c r="F15" s="69"/>
      <c r="G15" s="69"/>
      <c r="H15" s="69"/>
    </row>
    <row r="16" spans="1:8" x14ac:dyDescent="0.25">
      <c r="A16" s="71" t="s">
        <v>36</v>
      </c>
      <c r="B16" s="85">
        <v>55.718501157073291</v>
      </c>
      <c r="C16" s="86">
        <v>45.028757548908466</v>
      </c>
      <c r="D16" s="87">
        <v>4</v>
      </c>
      <c r="E16" s="69"/>
      <c r="F16" s="69"/>
      <c r="G16" s="69"/>
      <c r="H16" s="69"/>
    </row>
    <row r="17" spans="1:8" x14ac:dyDescent="0.25">
      <c r="A17" s="73" t="s">
        <v>54</v>
      </c>
      <c r="B17" s="88">
        <v>48.611485892959884</v>
      </c>
      <c r="C17" s="89">
        <v>57.968201423311463</v>
      </c>
      <c r="D17" s="90">
        <v>20</v>
      </c>
      <c r="E17" s="69"/>
      <c r="F17" s="69"/>
      <c r="G17" s="69"/>
      <c r="H17" s="69"/>
    </row>
    <row r="18" spans="1:8" x14ac:dyDescent="0.25">
      <c r="A18" s="69"/>
      <c r="B18" s="69"/>
      <c r="C18" s="69"/>
      <c r="D18" s="69"/>
      <c r="E18" s="69"/>
      <c r="F18" s="69"/>
      <c r="G18" s="69"/>
      <c r="H18" s="69"/>
    </row>
    <row r="19" spans="1:8" x14ac:dyDescent="0.25">
      <c r="A19" s="297" t="s">
        <v>99</v>
      </c>
      <c r="B19" s="297"/>
      <c r="C19" s="297"/>
      <c r="D19" s="297"/>
      <c r="E19" s="297"/>
      <c r="F19" s="297"/>
      <c r="G19" s="69"/>
      <c r="H19" s="69"/>
    </row>
    <row r="20" spans="1:8" ht="24.75" x14ac:dyDescent="0.25">
      <c r="A20" s="290" t="s">
        <v>46</v>
      </c>
      <c r="B20" s="290"/>
      <c r="C20" s="79" t="s">
        <v>55</v>
      </c>
      <c r="D20" s="80" t="s">
        <v>56</v>
      </c>
      <c r="E20" s="80" t="s">
        <v>57</v>
      </c>
      <c r="F20" s="81" t="s">
        <v>58</v>
      </c>
      <c r="G20" s="69"/>
      <c r="H20" s="69"/>
    </row>
    <row r="21" spans="1:8" x14ac:dyDescent="0.25">
      <c r="A21" s="296" t="s">
        <v>9</v>
      </c>
      <c r="B21" s="75" t="s">
        <v>59</v>
      </c>
      <c r="C21" s="91">
        <v>2.8886324244799977</v>
      </c>
      <c r="D21" s="92">
        <v>4</v>
      </c>
      <c r="E21" s="92">
        <v>15</v>
      </c>
      <c r="F21" s="93">
        <v>5.8803672351615807E-2</v>
      </c>
      <c r="G21" s="69"/>
      <c r="H21" s="69"/>
    </row>
    <row r="22" spans="1:8" x14ac:dyDescent="0.25">
      <c r="A22" s="286"/>
      <c r="B22" s="71" t="s">
        <v>60</v>
      </c>
      <c r="C22" s="94">
        <v>1.5886335519399823</v>
      </c>
      <c r="D22" s="95">
        <v>4</v>
      </c>
      <c r="E22" s="95">
        <v>15</v>
      </c>
      <c r="F22" s="96">
        <v>0.22853508237146841</v>
      </c>
      <c r="G22" s="69"/>
      <c r="H22" s="69"/>
    </row>
    <row r="23" spans="1:8" ht="24" x14ac:dyDescent="0.25">
      <c r="A23" s="286"/>
      <c r="B23" s="71" t="s">
        <v>61</v>
      </c>
      <c r="C23" s="94">
        <v>1.5886335519399823</v>
      </c>
      <c r="D23" s="95">
        <v>4</v>
      </c>
      <c r="E23" s="97">
        <v>6.5112453557297094</v>
      </c>
      <c r="F23" s="96">
        <v>0.28404210205740377</v>
      </c>
      <c r="G23" s="69"/>
      <c r="H23" s="69"/>
    </row>
    <row r="24" spans="1:8" ht="24" x14ac:dyDescent="0.25">
      <c r="A24" s="287"/>
      <c r="B24" s="73" t="s">
        <v>62</v>
      </c>
      <c r="C24" s="98">
        <v>2.4620293855402156</v>
      </c>
      <c r="D24" s="99">
        <v>4</v>
      </c>
      <c r="E24" s="99">
        <v>15</v>
      </c>
      <c r="F24" s="100">
        <v>9.0166767935345102E-2</v>
      </c>
      <c r="G24" s="69"/>
      <c r="H24" s="69"/>
    </row>
    <row r="25" spans="1:8" x14ac:dyDescent="0.25">
      <c r="A25" s="288" t="s">
        <v>63</v>
      </c>
      <c r="B25" s="288"/>
      <c r="C25" s="288"/>
      <c r="D25" s="288"/>
      <c r="E25" s="288"/>
      <c r="F25" s="288"/>
      <c r="G25" s="69"/>
      <c r="H25" s="69"/>
    </row>
    <row r="26" spans="1:8" x14ac:dyDescent="0.25">
      <c r="A26" s="288" t="s">
        <v>103</v>
      </c>
      <c r="B26" s="288"/>
      <c r="C26" s="288"/>
      <c r="D26" s="288"/>
      <c r="E26" s="288"/>
      <c r="F26" s="288"/>
      <c r="G26" s="69"/>
      <c r="H26" s="69"/>
    </row>
    <row r="27" spans="1:8" x14ac:dyDescent="0.25">
      <c r="A27" s="288" t="s">
        <v>65</v>
      </c>
      <c r="B27" s="288"/>
      <c r="C27" s="288"/>
      <c r="D27" s="288"/>
      <c r="E27" s="288"/>
      <c r="F27" s="288"/>
      <c r="G27" s="69"/>
      <c r="H27" s="69"/>
    </row>
    <row r="28" spans="1:8" x14ac:dyDescent="0.25">
      <c r="A28" s="69"/>
      <c r="B28" s="69"/>
      <c r="C28" s="69"/>
      <c r="D28" s="69"/>
      <c r="E28" s="69"/>
      <c r="F28" s="69"/>
      <c r="G28" s="69"/>
      <c r="H28" s="69"/>
    </row>
    <row r="29" spans="1:8" x14ac:dyDescent="0.25">
      <c r="A29" s="297" t="s">
        <v>66</v>
      </c>
      <c r="B29" s="297"/>
      <c r="C29" s="297"/>
      <c r="D29" s="297"/>
      <c r="E29" s="297"/>
      <c r="F29" s="297"/>
      <c r="G29" s="69"/>
      <c r="H29" s="69"/>
    </row>
    <row r="30" spans="1:8" x14ac:dyDescent="0.25">
      <c r="A30" s="298" t="s">
        <v>51</v>
      </c>
      <c r="B30" s="298" t="s">
        <v>9</v>
      </c>
      <c r="C30" s="299"/>
      <c r="D30" s="299"/>
      <c r="E30" s="299"/>
      <c r="F30" s="299"/>
      <c r="G30" s="69"/>
      <c r="H30" s="69"/>
    </row>
    <row r="31" spans="1:8" ht="24.75" x14ac:dyDescent="0.25">
      <c r="A31" s="78" t="s">
        <v>67</v>
      </c>
      <c r="B31" s="79" t="s">
        <v>68</v>
      </c>
      <c r="C31" s="80" t="s">
        <v>69</v>
      </c>
      <c r="D31" s="80" t="s">
        <v>70</v>
      </c>
      <c r="E31" s="80" t="s">
        <v>71</v>
      </c>
      <c r="F31" s="81" t="s">
        <v>58</v>
      </c>
      <c r="G31" s="69"/>
      <c r="H31" s="69"/>
    </row>
    <row r="32" spans="1:8" ht="24" x14ac:dyDescent="0.25">
      <c r="A32" s="75" t="s">
        <v>72</v>
      </c>
      <c r="B32" s="101" t="s">
        <v>106</v>
      </c>
      <c r="C32" s="92">
        <v>4</v>
      </c>
      <c r="D32" s="102">
        <v>2793.0764334656196</v>
      </c>
      <c r="E32" s="102">
        <v>0.79539129859330238</v>
      </c>
      <c r="F32" s="93">
        <v>0.54640606121092272</v>
      </c>
      <c r="G32" s="69"/>
      <c r="H32" s="69"/>
    </row>
    <row r="33" spans="1:8" x14ac:dyDescent="0.25">
      <c r="A33" s="71" t="s">
        <v>73</v>
      </c>
      <c r="B33" s="94">
        <v>47261.531214428731</v>
      </c>
      <c r="C33" s="95">
        <v>1</v>
      </c>
      <c r="D33" s="97">
        <v>47261.531214428731</v>
      </c>
      <c r="E33" s="97">
        <v>13.45878338155943</v>
      </c>
      <c r="F33" s="96">
        <v>2.2811117565551585E-3</v>
      </c>
      <c r="G33" s="69"/>
      <c r="H33" s="69"/>
    </row>
    <row r="34" spans="1:8" ht="24" x14ac:dyDescent="0.25">
      <c r="A34" s="71" t="s">
        <v>74</v>
      </c>
      <c r="B34" s="94">
        <v>11172.305733862469</v>
      </c>
      <c r="C34" s="95">
        <v>4</v>
      </c>
      <c r="D34" s="97">
        <v>2793.0764334656174</v>
      </c>
      <c r="E34" s="97">
        <v>0.79539129859330171</v>
      </c>
      <c r="F34" s="96">
        <v>0.54640606121092428</v>
      </c>
      <c r="G34" s="69"/>
      <c r="H34" s="69"/>
    </row>
    <row r="35" spans="1:8" x14ac:dyDescent="0.25">
      <c r="A35" s="71" t="s">
        <v>75</v>
      </c>
      <c r="B35" s="94">
        <v>52673.629414956093</v>
      </c>
      <c r="C35" s="95">
        <v>15</v>
      </c>
      <c r="D35" s="97">
        <v>3511.575294330406</v>
      </c>
      <c r="E35" s="103"/>
      <c r="F35" s="104"/>
      <c r="G35" s="69"/>
      <c r="H35" s="69"/>
    </row>
    <row r="36" spans="1:8" x14ac:dyDescent="0.25">
      <c r="A36" s="71" t="s">
        <v>54</v>
      </c>
      <c r="B36" s="94">
        <v>111107.46636324731</v>
      </c>
      <c r="C36" s="95">
        <v>20</v>
      </c>
      <c r="D36" s="103"/>
      <c r="E36" s="103"/>
      <c r="F36" s="104"/>
      <c r="G36" s="69"/>
      <c r="H36" s="69"/>
    </row>
    <row r="37" spans="1:8" ht="24" x14ac:dyDescent="0.25">
      <c r="A37" s="73" t="s">
        <v>76</v>
      </c>
      <c r="B37" s="98">
        <v>63845.935148818571</v>
      </c>
      <c r="C37" s="99">
        <v>19</v>
      </c>
      <c r="D37" s="105"/>
      <c r="E37" s="105"/>
      <c r="F37" s="106"/>
      <c r="G37" s="69"/>
      <c r="H37" s="69"/>
    </row>
    <row r="38" spans="1:8" x14ac:dyDescent="0.25">
      <c r="A38" s="288" t="s">
        <v>104</v>
      </c>
      <c r="B38" s="288"/>
      <c r="C38" s="288"/>
      <c r="D38" s="288"/>
      <c r="E38" s="288"/>
      <c r="F38" s="288"/>
      <c r="G38" s="69"/>
      <c r="H38" s="69"/>
    </row>
    <row r="39" spans="1:8" x14ac:dyDescent="0.25">
      <c r="A39" s="69"/>
      <c r="B39" s="69"/>
      <c r="C39" s="69"/>
      <c r="D39" s="69"/>
      <c r="E39" s="69"/>
      <c r="F39" s="69"/>
      <c r="G39" s="69"/>
      <c r="H39" s="69"/>
    </row>
    <row r="40" spans="1:8" x14ac:dyDescent="0.25">
      <c r="A40" s="69"/>
      <c r="B40" s="69"/>
      <c r="C40" s="69"/>
      <c r="D40" s="69"/>
      <c r="E40" s="69"/>
      <c r="F40" s="69"/>
      <c r="G40" s="69"/>
      <c r="H40" s="69"/>
    </row>
    <row r="41" spans="1:8" x14ac:dyDescent="0.25">
      <c r="A41" s="70" t="s">
        <v>95</v>
      </c>
      <c r="B41" s="69"/>
      <c r="C41" s="69"/>
      <c r="D41" s="69"/>
      <c r="E41" s="69"/>
      <c r="F41" s="69"/>
      <c r="G41" s="69"/>
      <c r="H41" s="69"/>
    </row>
    <row r="42" spans="1:8" x14ac:dyDescent="0.25">
      <c r="A42" s="69"/>
      <c r="B42" s="69"/>
      <c r="C42" s="69"/>
      <c r="D42" s="69"/>
      <c r="E42" s="69"/>
      <c r="F42" s="69"/>
      <c r="G42" s="69"/>
      <c r="H42" s="69"/>
    </row>
    <row r="43" spans="1:8" x14ac:dyDescent="0.25">
      <c r="A43" s="69"/>
      <c r="B43" s="69"/>
      <c r="C43" s="69"/>
      <c r="D43" s="69"/>
      <c r="E43" s="69"/>
      <c r="F43" s="69"/>
      <c r="G43" s="69"/>
      <c r="H43" s="69"/>
    </row>
    <row r="44" spans="1:8" x14ac:dyDescent="0.25">
      <c r="A44" s="70" t="s">
        <v>45</v>
      </c>
      <c r="B44" s="69"/>
      <c r="C44" s="69"/>
      <c r="D44" s="69"/>
      <c r="E44" s="69"/>
      <c r="F44" s="69"/>
      <c r="G44" s="69"/>
      <c r="H44" s="69"/>
    </row>
    <row r="45" spans="1:8" x14ac:dyDescent="0.25">
      <c r="A45" s="69"/>
      <c r="B45" s="69"/>
      <c r="C45" s="69"/>
      <c r="D45" s="69"/>
      <c r="E45" s="69"/>
      <c r="F45" s="69"/>
      <c r="G45" s="69"/>
      <c r="H45" s="69"/>
    </row>
    <row r="46" spans="1:8" x14ac:dyDescent="0.25">
      <c r="A46" s="297" t="s">
        <v>96</v>
      </c>
      <c r="B46" s="297"/>
      <c r="C46" s="297"/>
      <c r="D46" s="297"/>
      <c r="E46" s="297"/>
      <c r="F46" s="297"/>
      <c r="G46" s="297"/>
      <c r="H46" s="69"/>
    </row>
    <row r="47" spans="1:8" x14ac:dyDescent="0.25">
      <c r="A47" s="298" t="s">
        <v>51</v>
      </c>
      <c r="B47" s="298" t="s">
        <v>9</v>
      </c>
      <c r="C47" s="299"/>
      <c r="D47" s="299"/>
      <c r="E47" s="299"/>
      <c r="F47" s="299"/>
      <c r="G47" s="299"/>
      <c r="H47" s="69"/>
    </row>
    <row r="48" spans="1:8" x14ac:dyDescent="0.25">
      <c r="A48" s="298" t="s">
        <v>97</v>
      </c>
      <c r="B48" s="299"/>
      <c r="C48" s="299"/>
      <c r="D48" s="299"/>
      <c r="E48" s="299"/>
      <c r="F48" s="299"/>
      <c r="G48" s="299"/>
      <c r="H48" s="69"/>
    </row>
    <row r="49" spans="1:8" x14ac:dyDescent="0.25">
      <c r="A49" s="289" t="s">
        <v>87</v>
      </c>
      <c r="B49" s="289"/>
      <c r="C49" s="291" t="s">
        <v>88</v>
      </c>
      <c r="D49" s="293" t="s">
        <v>80</v>
      </c>
      <c r="E49" s="293" t="s">
        <v>58</v>
      </c>
      <c r="F49" s="293" t="s">
        <v>81</v>
      </c>
      <c r="G49" s="295"/>
      <c r="H49" s="69"/>
    </row>
    <row r="50" spans="1:8" x14ac:dyDescent="0.25">
      <c r="A50" s="290"/>
      <c r="B50" s="290"/>
      <c r="C50" s="292"/>
      <c r="D50" s="294"/>
      <c r="E50" s="294"/>
      <c r="F50" s="80" t="s">
        <v>82</v>
      </c>
      <c r="G50" s="81" t="s">
        <v>83</v>
      </c>
      <c r="H50" s="69"/>
    </row>
    <row r="51" spans="1:8" x14ac:dyDescent="0.25">
      <c r="A51" s="296" t="s">
        <v>32</v>
      </c>
      <c r="B51" s="75" t="s">
        <v>19</v>
      </c>
      <c r="C51" s="82">
        <v>-67.505596735720076</v>
      </c>
      <c r="D51" s="83">
        <v>41.902119840948423</v>
      </c>
      <c r="E51" s="102">
        <v>1</v>
      </c>
      <c r="F51" s="83">
        <v>-205.19757872711446</v>
      </c>
      <c r="G51" s="107">
        <v>70.18638525567431</v>
      </c>
      <c r="H51" s="69"/>
    </row>
    <row r="52" spans="1:8" x14ac:dyDescent="0.25">
      <c r="A52" s="286"/>
      <c r="B52" s="71" t="s">
        <v>41</v>
      </c>
      <c r="C52" s="85">
        <v>-58.610843223799193</v>
      </c>
      <c r="D52" s="86">
        <v>41.902119840948423</v>
      </c>
      <c r="E52" s="97">
        <v>1</v>
      </c>
      <c r="F52" s="86">
        <v>-196.30282521519359</v>
      </c>
      <c r="G52" s="108">
        <v>79.081138767595192</v>
      </c>
      <c r="H52" s="69"/>
    </row>
    <row r="53" spans="1:8" x14ac:dyDescent="0.25">
      <c r="A53" s="286"/>
      <c r="B53" s="71" t="s">
        <v>26</v>
      </c>
      <c r="C53" s="85">
        <v>-34.782708489581537</v>
      </c>
      <c r="D53" s="86">
        <v>41.902119840948423</v>
      </c>
      <c r="E53" s="97">
        <v>1</v>
      </c>
      <c r="F53" s="86">
        <v>-172.47469048097594</v>
      </c>
      <c r="G53" s="108">
        <v>102.90927350181285</v>
      </c>
      <c r="H53" s="69"/>
    </row>
    <row r="54" spans="1:8" x14ac:dyDescent="0.25">
      <c r="A54" s="285"/>
      <c r="B54" s="109" t="s">
        <v>36</v>
      </c>
      <c r="C54" s="110">
        <v>-49.108556192416955</v>
      </c>
      <c r="D54" s="111">
        <v>41.902119840948423</v>
      </c>
      <c r="E54" s="112">
        <v>1</v>
      </c>
      <c r="F54" s="111">
        <v>-186.80053818381134</v>
      </c>
      <c r="G54" s="113">
        <v>88.58342579897743</v>
      </c>
      <c r="H54" s="69"/>
    </row>
    <row r="55" spans="1:8" x14ac:dyDescent="0.25">
      <c r="A55" s="285" t="s">
        <v>19</v>
      </c>
      <c r="B55" s="71" t="s">
        <v>32</v>
      </c>
      <c r="C55" s="85">
        <v>67.505596735720076</v>
      </c>
      <c r="D55" s="86">
        <v>41.902119840948423</v>
      </c>
      <c r="E55" s="97">
        <v>1</v>
      </c>
      <c r="F55" s="86">
        <v>-70.18638525567431</v>
      </c>
      <c r="G55" s="108">
        <v>205.19757872711446</v>
      </c>
      <c r="H55" s="69"/>
    </row>
    <row r="56" spans="1:8" x14ac:dyDescent="0.25">
      <c r="A56" s="286"/>
      <c r="B56" s="71" t="s">
        <v>41</v>
      </c>
      <c r="C56" s="85">
        <v>8.8947535119208823</v>
      </c>
      <c r="D56" s="86">
        <v>41.902119840948423</v>
      </c>
      <c r="E56" s="97">
        <v>1</v>
      </c>
      <c r="F56" s="86">
        <v>-128.79722847947352</v>
      </c>
      <c r="G56" s="108">
        <v>146.58673550331525</v>
      </c>
      <c r="H56" s="69"/>
    </row>
    <row r="57" spans="1:8" x14ac:dyDescent="0.25">
      <c r="A57" s="286"/>
      <c r="B57" s="71" t="s">
        <v>26</v>
      </c>
      <c r="C57" s="85">
        <v>32.722888246138538</v>
      </c>
      <c r="D57" s="86">
        <v>41.902119840948423</v>
      </c>
      <c r="E57" s="97">
        <v>1</v>
      </c>
      <c r="F57" s="86">
        <v>-104.96909374525585</v>
      </c>
      <c r="G57" s="108">
        <v>170.41487023753291</v>
      </c>
      <c r="H57" s="69"/>
    </row>
    <row r="58" spans="1:8" x14ac:dyDescent="0.25">
      <c r="A58" s="285"/>
      <c r="B58" s="109" t="s">
        <v>36</v>
      </c>
      <c r="C58" s="110">
        <v>18.39704054330312</v>
      </c>
      <c r="D58" s="111">
        <v>41.902119840948423</v>
      </c>
      <c r="E58" s="112">
        <v>1</v>
      </c>
      <c r="F58" s="111">
        <v>-119.29494144809127</v>
      </c>
      <c r="G58" s="113">
        <v>156.08902253469751</v>
      </c>
      <c r="H58" s="69"/>
    </row>
    <row r="59" spans="1:8" x14ac:dyDescent="0.25">
      <c r="A59" s="285" t="s">
        <v>41</v>
      </c>
      <c r="B59" s="71" t="s">
        <v>32</v>
      </c>
      <c r="C59" s="85">
        <v>58.610843223799193</v>
      </c>
      <c r="D59" s="86">
        <v>41.902119840948423</v>
      </c>
      <c r="E59" s="97">
        <v>1</v>
      </c>
      <c r="F59" s="86">
        <v>-79.081138767595192</v>
      </c>
      <c r="G59" s="108">
        <v>196.30282521519359</v>
      </c>
      <c r="H59" s="69"/>
    </row>
    <row r="60" spans="1:8" x14ac:dyDescent="0.25">
      <c r="A60" s="286"/>
      <c r="B60" s="71" t="s">
        <v>19</v>
      </c>
      <c r="C60" s="85">
        <v>-8.8947535119208823</v>
      </c>
      <c r="D60" s="86">
        <v>41.902119840948423</v>
      </c>
      <c r="E60" s="97">
        <v>1</v>
      </c>
      <c r="F60" s="86">
        <v>-146.58673550331525</v>
      </c>
      <c r="G60" s="108">
        <v>128.79722847947352</v>
      </c>
      <c r="H60" s="69"/>
    </row>
    <row r="61" spans="1:8" x14ac:dyDescent="0.25">
      <c r="A61" s="286"/>
      <c r="B61" s="71" t="s">
        <v>26</v>
      </c>
      <c r="C61" s="85">
        <v>23.828134734217656</v>
      </c>
      <c r="D61" s="86">
        <v>41.902119840948423</v>
      </c>
      <c r="E61" s="97">
        <v>1</v>
      </c>
      <c r="F61" s="86">
        <v>-113.86384725717673</v>
      </c>
      <c r="G61" s="108">
        <v>161.52011672561204</v>
      </c>
      <c r="H61" s="69"/>
    </row>
    <row r="62" spans="1:8" x14ac:dyDescent="0.25">
      <c r="A62" s="285"/>
      <c r="B62" s="109" t="s">
        <v>36</v>
      </c>
      <c r="C62" s="110">
        <v>9.5022870313822381</v>
      </c>
      <c r="D62" s="111">
        <v>41.902119840948423</v>
      </c>
      <c r="E62" s="112">
        <v>1</v>
      </c>
      <c r="F62" s="111">
        <v>-128.18969496001216</v>
      </c>
      <c r="G62" s="113">
        <v>147.19426902277661</v>
      </c>
      <c r="H62" s="69"/>
    </row>
    <row r="63" spans="1:8" x14ac:dyDescent="0.25">
      <c r="A63" s="285" t="s">
        <v>26</v>
      </c>
      <c r="B63" s="71" t="s">
        <v>32</v>
      </c>
      <c r="C63" s="85">
        <v>34.782708489581537</v>
      </c>
      <c r="D63" s="86">
        <v>41.902119840948423</v>
      </c>
      <c r="E63" s="97">
        <v>1</v>
      </c>
      <c r="F63" s="86">
        <v>-102.90927350181285</v>
      </c>
      <c r="G63" s="108">
        <v>172.47469048097594</v>
      </c>
      <c r="H63" s="69"/>
    </row>
    <row r="64" spans="1:8" x14ac:dyDescent="0.25">
      <c r="A64" s="286"/>
      <c r="B64" s="71" t="s">
        <v>19</v>
      </c>
      <c r="C64" s="85">
        <v>-32.722888246138538</v>
      </c>
      <c r="D64" s="86">
        <v>41.902119840948423</v>
      </c>
      <c r="E64" s="97">
        <v>1</v>
      </c>
      <c r="F64" s="86">
        <v>-170.41487023753291</v>
      </c>
      <c r="G64" s="108">
        <v>104.96909374525585</v>
      </c>
      <c r="H64" s="69"/>
    </row>
    <row r="65" spans="1:8" x14ac:dyDescent="0.25">
      <c r="A65" s="286"/>
      <c r="B65" s="71" t="s">
        <v>41</v>
      </c>
      <c r="C65" s="85">
        <v>-23.828134734217656</v>
      </c>
      <c r="D65" s="86">
        <v>41.902119840948423</v>
      </c>
      <c r="E65" s="97">
        <v>1</v>
      </c>
      <c r="F65" s="86">
        <v>-161.52011672561204</v>
      </c>
      <c r="G65" s="108">
        <v>113.86384725717673</v>
      </c>
      <c r="H65" s="69"/>
    </row>
    <row r="66" spans="1:8" x14ac:dyDescent="0.25">
      <c r="A66" s="285"/>
      <c r="B66" s="109" t="s">
        <v>36</v>
      </c>
      <c r="C66" s="110">
        <v>-14.325847702835418</v>
      </c>
      <c r="D66" s="111">
        <v>41.902119840948423</v>
      </c>
      <c r="E66" s="112">
        <v>1</v>
      </c>
      <c r="F66" s="111">
        <v>-152.01782969422982</v>
      </c>
      <c r="G66" s="113">
        <v>123.36613428855897</v>
      </c>
      <c r="H66" s="69"/>
    </row>
    <row r="67" spans="1:8" x14ac:dyDescent="0.25">
      <c r="A67" s="285" t="s">
        <v>36</v>
      </c>
      <c r="B67" s="71" t="s">
        <v>32</v>
      </c>
      <c r="C67" s="85">
        <v>49.108556192416955</v>
      </c>
      <c r="D67" s="86">
        <v>41.902119840948423</v>
      </c>
      <c r="E67" s="97">
        <v>1</v>
      </c>
      <c r="F67" s="86">
        <v>-88.58342579897743</v>
      </c>
      <c r="G67" s="108">
        <v>186.80053818381134</v>
      </c>
      <c r="H67" s="69"/>
    </row>
    <row r="68" spans="1:8" x14ac:dyDescent="0.25">
      <c r="A68" s="286"/>
      <c r="B68" s="71" t="s">
        <v>19</v>
      </c>
      <c r="C68" s="85">
        <v>-18.39704054330312</v>
      </c>
      <c r="D68" s="86">
        <v>41.902119840948423</v>
      </c>
      <c r="E68" s="97">
        <v>1</v>
      </c>
      <c r="F68" s="86">
        <v>-156.08902253469751</v>
      </c>
      <c r="G68" s="108">
        <v>119.29494144809127</v>
      </c>
      <c r="H68" s="69"/>
    </row>
    <row r="69" spans="1:8" x14ac:dyDescent="0.25">
      <c r="A69" s="286"/>
      <c r="B69" s="71" t="s">
        <v>41</v>
      </c>
      <c r="C69" s="85">
        <v>-9.5022870313822381</v>
      </c>
      <c r="D69" s="86">
        <v>41.902119840948423</v>
      </c>
      <c r="E69" s="97">
        <v>1</v>
      </c>
      <c r="F69" s="86">
        <v>-147.19426902277661</v>
      </c>
      <c r="G69" s="108">
        <v>128.18969496001216</v>
      </c>
      <c r="H69" s="69"/>
    </row>
    <row r="70" spans="1:8" x14ac:dyDescent="0.25">
      <c r="A70" s="287"/>
      <c r="B70" s="73" t="s">
        <v>26</v>
      </c>
      <c r="C70" s="88">
        <v>14.325847702835418</v>
      </c>
      <c r="D70" s="89">
        <v>41.902119840948423</v>
      </c>
      <c r="E70" s="114">
        <v>1</v>
      </c>
      <c r="F70" s="89">
        <v>-123.36613428855897</v>
      </c>
      <c r="G70" s="115">
        <v>152.01782969422982</v>
      </c>
      <c r="H70" s="69"/>
    </row>
    <row r="71" spans="1:8" x14ac:dyDescent="0.25">
      <c r="A71" s="288" t="s">
        <v>105</v>
      </c>
      <c r="B71" s="288"/>
      <c r="C71" s="288"/>
      <c r="D71" s="288"/>
      <c r="E71" s="288"/>
      <c r="F71" s="288"/>
      <c r="G71" s="288"/>
      <c r="H71" s="69"/>
    </row>
  </sheetData>
  <mergeCells count="28">
    <mergeCell ref="A27:F27"/>
    <mergeCell ref="A1:C1"/>
    <mergeCell ref="A2:B2"/>
    <mergeCell ref="A3:A7"/>
    <mergeCell ref="A9:D9"/>
    <mergeCell ref="A10:D10"/>
    <mergeCell ref="A19:F19"/>
    <mergeCell ref="A20:B20"/>
    <mergeCell ref="A21:A24"/>
    <mergeCell ref="A25:F25"/>
    <mergeCell ref="A26:F26"/>
    <mergeCell ref="A51:A54"/>
    <mergeCell ref="A29:F29"/>
    <mergeCell ref="A30:F30"/>
    <mergeCell ref="A38:F38"/>
    <mergeCell ref="A46:G46"/>
    <mergeCell ref="A47:G47"/>
    <mergeCell ref="A48:G48"/>
    <mergeCell ref="A49:B50"/>
    <mergeCell ref="C49:C50"/>
    <mergeCell ref="D49:D50"/>
    <mergeCell ref="E49:E50"/>
    <mergeCell ref="F49:G49"/>
    <mergeCell ref="A55:A58"/>
    <mergeCell ref="A59:A62"/>
    <mergeCell ref="A63:A66"/>
    <mergeCell ref="A67:A70"/>
    <mergeCell ref="A71:G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8F48-DE06-4AEB-BB50-995B0656F198}">
  <dimension ref="A1:H71"/>
  <sheetViews>
    <sheetView workbookViewId="0">
      <selection activeCell="F12" sqref="F12"/>
    </sheetView>
  </sheetViews>
  <sheetFormatPr defaultRowHeight="15" x14ac:dyDescent="0.25"/>
  <cols>
    <col min="2" max="2" width="24.5703125" customWidth="1"/>
    <col min="3" max="3" width="26.140625" customWidth="1"/>
    <col min="4" max="4" width="31.5703125" customWidth="1"/>
    <col min="6" max="6" width="25.5703125" customWidth="1"/>
    <col min="7" max="7" width="26.5703125" customWidth="1"/>
  </cols>
  <sheetData>
    <row r="1" spans="1:8" x14ac:dyDescent="0.25">
      <c r="A1" s="313" t="s">
        <v>47</v>
      </c>
      <c r="B1" s="313"/>
      <c r="C1" s="313"/>
      <c r="D1" s="116"/>
      <c r="E1" s="116"/>
      <c r="F1" s="116"/>
      <c r="G1" s="116"/>
      <c r="H1" s="116"/>
    </row>
    <row r="2" spans="1:8" x14ac:dyDescent="0.25">
      <c r="A2" s="306" t="s">
        <v>46</v>
      </c>
      <c r="B2" s="306"/>
      <c r="C2" s="121" t="s">
        <v>48</v>
      </c>
      <c r="D2" s="116"/>
      <c r="E2" s="116"/>
      <c r="F2" s="116"/>
      <c r="G2" s="116"/>
      <c r="H2" s="116"/>
    </row>
    <row r="3" spans="1:8" x14ac:dyDescent="0.25">
      <c r="A3" s="316" t="s">
        <v>49</v>
      </c>
      <c r="B3" s="122" t="s">
        <v>32</v>
      </c>
      <c r="C3" s="123">
        <v>4</v>
      </c>
      <c r="D3" s="116"/>
      <c r="E3" s="116"/>
      <c r="F3" s="116"/>
      <c r="G3" s="116"/>
      <c r="H3" s="116"/>
    </row>
    <row r="4" spans="1:8" x14ac:dyDescent="0.25">
      <c r="A4" s="302"/>
      <c r="B4" s="118" t="s">
        <v>19</v>
      </c>
      <c r="C4" s="119">
        <v>4</v>
      </c>
      <c r="D4" s="116"/>
      <c r="E4" s="116"/>
      <c r="F4" s="116"/>
      <c r="G4" s="116"/>
      <c r="H4" s="116"/>
    </row>
    <row r="5" spans="1:8" x14ac:dyDescent="0.25">
      <c r="A5" s="302"/>
      <c r="B5" s="118" t="s">
        <v>41</v>
      </c>
      <c r="C5" s="119">
        <v>4</v>
      </c>
      <c r="D5" s="116"/>
      <c r="E5" s="116"/>
      <c r="F5" s="116"/>
      <c r="G5" s="116"/>
      <c r="H5" s="116"/>
    </row>
    <row r="6" spans="1:8" x14ac:dyDescent="0.25">
      <c r="A6" s="302"/>
      <c r="B6" s="118" t="s">
        <v>26</v>
      </c>
      <c r="C6" s="119">
        <v>4</v>
      </c>
      <c r="D6" s="116"/>
      <c r="E6" s="116"/>
      <c r="F6" s="116"/>
      <c r="G6" s="116"/>
      <c r="H6" s="116"/>
    </row>
    <row r="7" spans="1:8" x14ac:dyDescent="0.25">
      <c r="A7" s="303"/>
      <c r="B7" s="120" t="s">
        <v>36</v>
      </c>
      <c r="C7" s="124">
        <v>4</v>
      </c>
      <c r="D7" s="116"/>
      <c r="E7" s="116"/>
      <c r="F7" s="116"/>
      <c r="G7" s="116"/>
      <c r="H7" s="116"/>
    </row>
    <row r="8" spans="1:8" x14ac:dyDescent="0.25">
      <c r="A8" s="116"/>
      <c r="B8" s="116"/>
      <c r="C8" s="116"/>
      <c r="D8" s="116"/>
      <c r="E8" s="116"/>
      <c r="F8" s="116"/>
      <c r="G8" s="116"/>
      <c r="H8" s="116"/>
    </row>
    <row r="9" spans="1:8" x14ac:dyDescent="0.25">
      <c r="A9" s="313" t="s">
        <v>50</v>
      </c>
      <c r="B9" s="313"/>
      <c r="C9" s="313"/>
      <c r="D9" s="313"/>
      <c r="E9" s="116"/>
      <c r="F9" s="116"/>
      <c r="G9" s="116"/>
      <c r="H9" s="116"/>
    </row>
    <row r="10" spans="1:8" x14ac:dyDescent="0.25">
      <c r="A10" s="314" t="s">
        <v>51</v>
      </c>
      <c r="B10" s="314" t="s">
        <v>12</v>
      </c>
      <c r="C10" s="315"/>
      <c r="D10" s="315"/>
      <c r="E10" s="116"/>
      <c r="F10" s="116"/>
      <c r="G10" s="116"/>
      <c r="H10" s="116"/>
    </row>
    <row r="11" spans="1:8" ht="24.75" x14ac:dyDescent="0.25">
      <c r="A11" s="125" t="s">
        <v>49</v>
      </c>
      <c r="B11" s="126" t="s">
        <v>52</v>
      </c>
      <c r="C11" s="127" t="s">
        <v>53</v>
      </c>
      <c r="D11" s="128" t="s">
        <v>48</v>
      </c>
      <c r="E11" s="116"/>
      <c r="F11" s="116"/>
      <c r="G11" s="116"/>
      <c r="H11" s="116"/>
    </row>
    <row r="12" spans="1:8" x14ac:dyDescent="0.25">
      <c r="A12" s="122" t="s">
        <v>32</v>
      </c>
      <c r="B12" s="129">
        <v>0.88540925281541871</v>
      </c>
      <c r="C12" s="130">
        <v>0.61763187209366432</v>
      </c>
      <c r="D12" s="131">
        <v>4</v>
      </c>
      <c r="E12" s="116"/>
      <c r="F12" s="116"/>
      <c r="G12" s="116"/>
      <c r="H12" s="116"/>
    </row>
    <row r="13" spans="1:8" x14ac:dyDescent="0.25">
      <c r="A13" s="118" t="s">
        <v>19</v>
      </c>
      <c r="B13" s="132">
        <v>11.992324656173025</v>
      </c>
      <c r="C13" s="133">
        <v>13.310653133003269</v>
      </c>
      <c r="D13" s="134">
        <v>4</v>
      </c>
      <c r="E13" s="116"/>
      <c r="F13" s="116"/>
      <c r="G13" s="116"/>
      <c r="H13" s="116"/>
    </row>
    <row r="14" spans="1:8" x14ac:dyDescent="0.25">
      <c r="A14" s="118" t="s">
        <v>41</v>
      </c>
      <c r="B14" s="132">
        <v>11.853217780794697</v>
      </c>
      <c r="C14" s="133">
        <v>12.184651991223625</v>
      </c>
      <c r="D14" s="134">
        <v>4</v>
      </c>
      <c r="E14" s="116"/>
      <c r="F14" s="116"/>
      <c r="G14" s="116"/>
      <c r="H14" s="116"/>
    </row>
    <row r="15" spans="1:8" x14ac:dyDescent="0.25">
      <c r="A15" s="118" t="s">
        <v>26</v>
      </c>
      <c r="B15" s="132">
        <v>6.2639470313747978</v>
      </c>
      <c r="C15" s="133">
        <v>3.689230314685378</v>
      </c>
      <c r="D15" s="134">
        <v>4</v>
      </c>
      <c r="E15" s="116"/>
      <c r="F15" s="116"/>
      <c r="G15" s="116"/>
      <c r="H15" s="116"/>
    </row>
    <row r="16" spans="1:8" x14ac:dyDescent="0.25">
      <c r="A16" s="118" t="s">
        <v>36</v>
      </c>
      <c r="B16" s="132">
        <v>11.731907910702667</v>
      </c>
      <c r="C16" s="133">
        <v>11.219553314962772</v>
      </c>
      <c r="D16" s="134">
        <v>4</v>
      </c>
      <c r="E16" s="116"/>
      <c r="F16" s="116"/>
      <c r="G16" s="116"/>
      <c r="H16" s="116"/>
    </row>
    <row r="17" spans="1:8" x14ac:dyDescent="0.25">
      <c r="A17" s="120" t="s">
        <v>54</v>
      </c>
      <c r="B17" s="135">
        <v>8.5453613263721202</v>
      </c>
      <c r="C17" s="136">
        <v>9.6898143957366845</v>
      </c>
      <c r="D17" s="137">
        <v>20</v>
      </c>
      <c r="E17" s="116"/>
      <c r="F17" s="116"/>
      <c r="G17" s="116"/>
      <c r="H17" s="116"/>
    </row>
    <row r="18" spans="1:8" x14ac:dyDescent="0.25">
      <c r="A18" s="116"/>
      <c r="B18" s="116"/>
      <c r="C18" s="116"/>
      <c r="D18" s="116"/>
      <c r="E18" s="116"/>
      <c r="F18" s="116"/>
      <c r="G18" s="116"/>
      <c r="H18" s="116"/>
    </row>
    <row r="19" spans="1:8" x14ac:dyDescent="0.25">
      <c r="A19" s="313" t="s">
        <v>99</v>
      </c>
      <c r="B19" s="313"/>
      <c r="C19" s="313"/>
      <c r="D19" s="313"/>
      <c r="E19" s="313"/>
      <c r="F19" s="313"/>
      <c r="G19" s="116"/>
      <c r="H19" s="116"/>
    </row>
    <row r="20" spans="1:8" ht="24.75" x14ac:dyDescent="0.25">
      <c r="A20" s="306" t="s">
        <v>46</v>
      </c>
      <c r="B20" s="306"/>
      <c r="C20" s="126" t="s">
        <v>55</v>
      </c>
      <c r="D20" s="127" t="s">
        <v>56</v>
      </c>
      <c r="E20" s="127" t="s">
        <v>57</v>
      </c>
      <c r="F20" s="128" t="s">
        <v>58</v>
      </c>
      <c r="G20" s="116"/>
      <c r="H20" s="116"/>
    </row>
    <row r="21" spans="1:8" x14ac:dyDescent="0.25">
      <c r="A21" s="312" t="s">
        <v>12</v>
      </c>
      <c r="B21" s="122" t="s">
        <v>59</v>
      </c>
      <c r="C21" s="138">
        <v>2.8652574416497654</v>
      </c>
      <c r="D21" s="139">
        <v>4</v>
      </c>
      <c r="E21" s="139">
        <v>15</v>
      </c>
      <c r="F21" s="140">
        <v>6.0168045657258737E-2</v>
      </c>
      <c r="G21" s="116"/>
      <c r="H21" s="116"/>
    </row>
    <row r="22" spans="1:8" x14ac:dyDescent="0.25">
      <c r="A22" s="302"/>
      <c r="B22" s="118" t="s">
        <v>60</v>
      </c>
      <c r="C22" s="141">
        <v>2.3044606374271543</v>
      </c>
      <c r="D22" s="142">
        <v>4</v>
      </c>
      <c r="E22" s="142">
        <v>15</v>
      </c>
      <c r="F22" s="143">
        <v>0.10608528791605483</v>
      </c>
      <c r="G22" s="116"/>
      <c r="H22" s="116"/>
    </row>
    <row r="23" spans="1:8" ht="24" x14ac:dyDescent="0.25">
      <c r="A23" s="302"/>
      <c r="B23" s="118" t="s">
        <v>61</v>
      </c>
      <c r="C23" s="141">
        <v>2.3044606374271539</v>
      </c>
      <c r="D23" s="142">
        <v>4</v>
      </c>
      <c r="E23" s="144">
        <v>8.160141440610456</v>
      </c>
      <c r="F23" s="143">
        <v>0.14480043866951997</v>
      </c>
      <c r="G23" s="116"/>
      <c r="H23" s="116"/>
    </row>
    <row r="24" spans="1:8" x14ac:dyDescent="0.25">
      <c r="A24" s="303"/>
      <c r="B24" s="120" t="s">
        <v>62</v>
      </c>
      <c r="C24" s="145">
        <v>2.8670313005207464</v>
      </c>
      <c r="D24" s="146">
        <v>4</v>
      </c>
      <c r="E24" s="146">
        <v>15</v>
      </c>
      <c r="F24" s="147">
        <v>6.0063288272171424E-2</v>
      </c>
      <c r="G24" s="116"/>
      <c r="H24" s="116"/>
    </row>
    <row r="25" spans="1:8" x14ac:dyDescent="0.25">
      <c r="A25" s="304" t="s">
        <v>63</v>
      </c>
      <c r="B25" s="304"/>
      <c r="C25" s="304"/>
      <c r="D25" s="304"/>
      <c r="E25" s="304"/>
      <c r="F25" s="304"/>
      <c r="G25" s="116"/>
      <c r="H25" s="116"/>
    </row>
    <row r="26" spans="1:8" x14ac:dyDescent="0.25">
      <c r="A26" s="304" t="s">
        <v>107</v>
      </c>
      <c r="B26" s="304"/>
      <c r="C26" s="304"/>
      <c r="D26" s="304"/>
      <c r="E26" s="304"/>
      <c r="F26" s="304"/>
      <c r="G26" s="116"/>
      <c r="H26" s="116"/>
    </row>
    <row r="27" spans="1:8" x14ac:dyDescent="0.25">
      <c r="A27" s="304" t="s">
        <v>65</v>
      </c>
      <c r="B27" s="304"/>
      <c r="C27" s="304"/>
      <c r="D27" s="304"/>
      <c r="E27" s="304"/>
      <c r="F27" s="304"/>
      <c r="G27" s="116"/>
      <c r="H27" s="116"/>
    </row>
    <row r="28" spans="1:8" x14ac:dyDescent="0.25">
      <c r="A28" s="116"/>
      <c r="B28" s="116"/>
      <c r="C28" s="116"/>
      <c r="D28" s="116"/>
      <c r="E28" s="116"/>
      <c r="F28" s="116"/>
      <c r="G28" s="116"/>
      <c r="H28" s="116"/>
    </row>
    <row r="29" spans="1:8" x14ac:dyDescent="0.25">
      <c r="A29" s="313" t="s">
        <v>66</v>
      </c>
      <c r="B29" s="313"/>
      <c r="C29" s="313"/>
      <c r="D29" s="313"/>
      <c r="E29" s="313"/>
      <c r="F29" s="313"/>
      <c r="G29" s="116"/>
      <c r="H29" s="116"/>
    </row>
    <row r="30" spans="1:8" x14ac:dyDescent="0.25">
      <c r="A30" s="314" t="s">
        <v>51</v>
      </c>
      <c r="B30" s="314" t="s">
        <v>12</v>
      </c>
      <c r="C30" s="315"/>
      <c r="D30" s="315"/>
      <c r="E30" s="315"/>
      <c r="F30" s="315"/>
      <c r="G30" s="116"/>
      <c r="H30" s="116"/>
    </row>
    <row r="31" spans="1:8" x14ac:dyDescent="0.25">
      <c r="A31" s="125" t="s">
        <v>67</v>
      </c>
      <c r="B31" s="126" t="s">
        <v>68</v>
      </c>
      <c r="C31" s="127" t="s">
        <v>69</v>
      </c>
      <c r="D31" s="127" t="s">
        <v>70</v>
      </c>
      <c r="E31" s="127" t="s">
        <v>71</v>
      </c>
      <c r="F31" s="128" t="s">
        <v>58</v>
      </c>
      <c r="G31" s="116"/>
      <c r="H31" s="116"/>
    </row>
    <row r="32" spans="1:8" ht="24" x14ac:dyDescent="0.25">
      <c r="A32" s="122" t="s">
        <v>72</v>
      </c>
      <c r="B32" s="148" t="s">
        <v>110</v>
      </c>
      <c r="C32" s="139">
        <v>4</v>
      </c>
      <c r="D32" s="149">
        <v>96.857266608769578</v>
      </c>
      <c r="E32" s="149">
        <v>1.0403360965968431</v>
      </c>
      <c r="F32" s="140">
        <v>0.41903268470224886</v>
      </c>
      <c r="G32" s="116"/>
      <c r="H32" s="116"/>
    </row>
    <row r="33" spans="1:8" x14ac:dyDescent="0.25">
      <c r="A33" s="118" t="s">
        <v>73</v>
      </c>
      <c r="B33" s="141">
        <v>1460.4640039651249</v>
      </c>
      <c r="C33" s="142">
        <v>1</v>
      </c>
      <c r="D33" s="144">
        <v>1460.4640039651249</v>
      </c>
      <c r="E33" s="144">
        <v>15.686726193114646</v>
      </c>
      <c r="F33" s="143">
        <v>1.2559848204947138E-3</v>
      </c>
      <c r="G33" s="116"/>
      <c r="H33" s="116"/>
    </row>
    <row r="34" spans="1:8" ht="24" x14ac:dyDescent="0.25">
      <c r="A34" s="118" t="s">
        <v>74</v>
      </c>
      <c r="B34" s="141">
        <v>387.42906643507865</v>
      </c>
      <c r="C34" s="142">
        <v>4</v>
      </c>
      <c r="D34" s="144">
        <v>96.857266608769663</v>
      </c>
      <c r="E34" s="144">
        <v>1.040336096596844</v>
      </c>
      <c r="F34" s="143">
        <v>0.41903268470224941</v>
      </c>
      <c r="G34" s="116"/>
      <c r="H34" s="116"/>
    </row>
    <row r="35" spans="1:8" x14ac:dyDescent="0.25">
      <c r="A35" s="118" t="s">
        <v>75</v>
      </c>
      <c r="B35" s="141">
        <v>1396.5284910176138</v>
      </c>
      <c r="C35" s="142">
        <v>15</v>
      </c>
      <c r="D35" s="144">
        <v>93.101899401174251</v>
      </c>
      <c r="E35" s="150"/>
      <c r="F35" s="151"/>
      <c r="G35" s="116"/>
      <c r="H35" s="116"/>
    </row>
    <row r="36" spans="1:8" x14ac:dyDescent="0.25">
      <c r="A36" s="118" t="s">
        <v>54</v>
      </c>
      <c r="B36" s="141">
        <v>3244.4215614178183</v>
      </c>
      <c r="C36" s="142">
        <v>20</v>
      </c>
      <c r="D36" s="150"/>
      <c r="E36" s="150"/>
      <c r="F36" s="151"/>
      <c r="G36" s="116"/>
      <c r="H36" s="116"/>
    </row>
    <row r="37" spans="1:8" ht="24" x14ac:dyDescent="0.25">
      <c r="A37" s="120" t="s">
        <v>76</v>
      </c>
      <c r="B37" s="145">
        <v>1783.9575574526921</v>
      </c>
      <c r="C37" s="146">
        <v>19</v>
      </c>
      <c r="D37" s="152"/>
      <c r="E37" s="152"/>
      <c r="F37" s="153"/>
      <c r="G37" s="116"/>
      <c r="H37" s="116"/>
    </row>
    <row r="38" spans="1:8" x14ac:dyDescent="0.25">
      <c r="A38" s="304" t="s">
        <v>108</v>
      </c>
      <c r="B38" s="304"/>
      <c r="C38" s="304"/>
      <c r="D38" s="304"/>
      <c r="E38" s="304"/>
      <c r="F38" s="304"/>
      <c r="G38" s="116"/>
      <c r="H38" s="116"/>
    </row>
    <row r="39" spans="1:8" x14ac:dyDescent="0.25">
      <c r="A39" s="116"/>
      <c r="B39" s="116"/>
      <c r="C39" s="116"/>
      <c r="D39" s="116"/>
      <c r="E39" s="116"/>
      <c r="F39" s="116"/>
      <c r="G39" s="116"/>
      <c r="H39" s="116"/>
    </row>
    <row r="40" spans="1:8" x14ac:dyDescent="0.25">
      <c r="A40" s="116"/>
      <c r="B40" s="116"/>
      <c r="C40" s="116"/>
      <c r="D40" s="116"/>
      <c r="E40" s="116"/>
      <c r="F40" s="116"/>
      <c r="G40" s="116"/>
      <c r="H40" s="116"/>
    </row>
    <row r="41" spans="1:8" x14ac:dyDescent="0.25">
      <c r="A41" s="117" t="s">
        <v>95</v>
      </c>
      <c r="B41" s="116"/>
      <c r="C41" s="116"/>
      <c r="D41" s="116"/>
      <c r="E41" s="116"/>
      <c r="F41" s="116"/>
      <c r="G41" s="116"/>
      <c r="H41" s="116"/>
    </row>
    <row r="42" spans="1:8" x14ac:dyDescent="0.25">
      <c r="A42" s="116"/>
      <c r="B42" s="116"/>
      <c r="C42" s="116"/>
      <c r="D42" s="116"/>
      <c r="E42" s="116"/>
      <c r="F42" s="116"/>
      <c r="G42" s="116"/>
      <c r="H42" s="116"/>
    </row>
    <row r="43" spans="1:8" x14ac:dyDescent="0.25">
      <c r="A43" s="116"/>
      <c r="B43" s="116"/>
      <c r="C43" s="116"/>
      <c r="D43" s="116"/>
      <c r="E43" s="116"/>
      <c r="F43" s="116"/>
      <c r="G43" s="116"/>
      <c r="H43" s="116"/>
    </row>
    <row r="44" spans="1:8" x14ac:dyDescent="0.25">
      <c r="A44" s="117" t="s">
        <v>45</v>
      </c>
      <c r="B44" s="116"/>
      <c r="C44" s="116"/>
      <c r="D44" s="116"/>
      <c r="E44" s="116"/>
      <c r="F44" s="116"/>
      <c r="G44" s="116"/>
      <c r="H44" s="116"/>
    </row>
    <row r="45" spans="1:8" x14ac:dyDescent="0.25">
      <c r="A45" s="116"/>
      <c r="B45" s="116"/>
      <c r="C45" s="116"/>
      <c r="D45" s="116"/>
      <c r="E45" s="116"/>
      <c r="F45" s="116"/>
      <c r="G45" s="116"/>
      <c r="H45" s="116"/>
    </row>
    <row r="46" spans="1:8" x14ac:dyDescent="0.25">
      <c r="A46" s="313" t="s">
        <v>96</v>
      </c>
      <c r="B46" s="313"/>
      <c r="C46" s="313"/>
      <c r="D46" s="313"/>
      <c r="E46" s="313"/>
      <c r="F46" s="313"/>
      <c r="G46" s="313"/>
      <c r="H46" s="116"/>
    </row>
    <row r="47" spans="1:8" x14ac:dyDescent="0.25">
      <c r="A47" s="314" t="s">
        <v>51</v>
      </c>
      <c r="B47" s="314" t="s">
        <v>12</v>
      </c>
      <c r="C47" s="315"/>
      <c r="D47" s="315"/>
      <c r="E47" s="315"/>
      <c r="F47" s="315"/>
      <c r="G47" s="315"/>
      <c r="H47" s="116"/>
    </row>
    <row r="48" spans="1:8" x14ac:dyDescent="0.25">
      <c r="A48" s="314" t="s">
        <v>97</v>
      </c>
      <c r="B48" s="315"/>
      <c r="C48" s="315"/>
      <c r="D48" s="315"/>
      <c r="E48" s="315"/>
      <c r="F48" s="315"/>
      <c r="G48" s="315"/>
      <c r="H48" s="116"/>
    </row>
    <row r="49" spans="1:8" x14ac:dyDescent="0.25">
      <c r="A49" s="305" t="s">
        <v>87</v>
      </c>
      <c r="B49" s="305"/>
      <c r="C49" s="307" t="s">
        <v>88</v>
      </c>
      <c r="D49" s="309" t="s">
        <v>80</v>
      </c>
      <c r="E49" s="309" t="s">
        <v>58</v>
      </c>
      <c r="F49" s="309" t="s">
        <v>81</v>
      </c>
      <c r="G49" s="311"/>
      <c r="H49" s="116"/>
    </row>
    <row r="50" spans="1:8" x14ac:dyDescent="0.25">
      <c r="A50" s="306"/>
      <c r="B50" s="306"/>
      <c r="C50" s="308"/>
      <c r="D50" s="310"/>
      <c r="E50" s="310"/>
      <c r="F50" s="127" t="s">
        <v>82</v>
      </c>
      <c r="G50" s="128" t="s">
        <v>83</v>
      </c>
      <c r="H50" s="116"/>
    </row>
    <row r="51" spans="1:8" x14ac:dyDescent="0.25">
      <c r="A51" s="312" t="s">
        <v>32</v>
      </c>
      <c r="B51" s="122" t="s">
        <v>19</v>
      </c>
      <c r="C51" s="129">
        <v>-11.106915403357606</v>
      </c>
      <c r="D51" s="130">
        <v>6.8228256390286814</v>
      </c>
      <c r="E51" s="149">
        <v>1</v>
      </c>
      <c r="F51" s="130">
        <v>-33.526983614357633</v>
      </c>
      <c r="G51" s="154">
        <v>11.313152807642423</v>
      </c>
      <c r="H51" s="116"/>
    </row>
    <row r="52" spans="1:8" x14ac:dyDescent="0.25">
      <c r="A52" s="302"/>
      <c r="B52" s="118" t="s">
        <v>41</v>
      </c>
      <c r="C52" s="132">
        <v>-10.967808527979278</v>
      </c>
      <c r="D52" s="133">
        <v>6.8228256390286814</v>
      </c>
      <c r="E52" s="144">
        <v>1</v>
      </c>
      <c r="F52" s="133">
        <v>-33.387876738979308</v>
      </c>
      <c r="G52" s="155">
        <v>11.452259683020751</v>
      </c>
      <c r="H52" s="116"/>
    </row>
    <row r="53" spans="1:8" x14ac:dyDescent="0.25">
      <c r="A53" s="302"/>
      <c r="B53" s="118" t="s">
        <v>26</v>
      </c>
      <c r="C53" s="132">
        <v>-5.3785377785593793</v>
      </c>
      <c r="D53" s="133">
        <v>6.8228256390286814</v>
      </c>
      <c r="E53" s="144">
        <v>1</v>
      </c>
      <c r="F53" s="133">
        <v>-27.798605989559409</v>
      </c>
      <c r="G53" s="155">
        <v>17.041530432440648</v>
      </c>
      <c r="H53" s="116"/>
    </row>
    <row r="54" spans="1:8" x14ac:dyDescent="0.25">
      <c r="A54" s="301"/>
      <c r="B54" s="156" t="s">
        <v>36</v>
      </c>
      <c r="C54" s="157">
        <v>-10.846498657887247</v>
      </c>
      <c r="D54" s="158">
        <v>6.8228256390286814</v>
      </c>
      <c r="E54" s="159">
        <v>1</v>
      </c>
      <c r="F54" s="158">
        <v>-33.266566868887274</v>
      </c>
      <c r="G54" s="160">
        <v>11.573569553112781</v>
      </c>
      <c r="H54" s="116"/>
    </row>
    <row r="55" spans="1:8" x14ac:dyDescent="0.25">
      <c r="A55" s="301" t="s">
        <v>19</v>
      </c>
      <c r="B55" s="118" t="s">
        <v>32</v>
      </c>
      <c r="C55" s="132">
        <v>11.106915403357606</v>
      </c>
      <c r="D55" s="133">
        <v>6.8228256390286814</v>
      </c>
      <c r="E55" s="144">
        <v>1</v>
      </c>
      <c r="F55" s="133">
        <v>-11.313152807642423</v>
      </c>
      <c r="G55" s="155">
        <v>33.526983614357633</v>
      </c>
      <c r="H55" s="116"/>
    </row>
    <row r="56" spans="1:8" x14ac:dyDescent="0.25">
      <c r="A56" s="302"/>
      <c r="B56" s="118" t="s">
        <v>41</v>
      </c>
      <c r="C56" s="132">
        <v>0.139106875378328</v>
      </c>
      <c r="D56" s="133">
        <v>6.8228256390286814</v>
      </c>
      <c r="E56" s="144">
        <v>1</v>
      </c>
      <c r="F56" s="133">
        <v>-22.280961335621701</v>
      </c>
      <c r="G56" s="155">
        <v>22.559175086378357</v>
      </c>
      <c r="H56" s="116"/>
    </row>
    <row r="57" spans="1:8" x14ac:dyDescent="0.25">
      <c r="A57" s="302"/>
      <c r="B57" s="118" t="s">
        <v>26</v>
      </c>
      <c r="C57" s="132">
        <v>5.7283776247982274</v>
      </c>
      <c r="D57" s="133">
        <v>6.8228256390286814</v>
      </c>
      <c r="E57" s="144">
        <v>1</v>
      </c>
      <c r="F57" s="133">
        <v>-16.691690586201801</v>
      </c>
      <c r="G57" s="155">
        <v>28.148445835798256</v>
      </c>
      <c r="H57" s="116"/>
    </row>
    <row r="58" spans="1:8" x14ac:dyDescent="0.25">
      <c r="A58" s="301"/>
      <c r="B58" s="156" t="s">
        <v>36</v>
      </c>
      <c r="C58" s="157">
        <v>0.26041674547035853</v>
      </c>
      <c r="D58" s="158">
        <v>6.8228256390286814</v>
      </c>
      <c r="E58" s="159">
        <v>1</v>
      </c>
      <c r="F58" s="158">
        <v>-22.15965146552967</v>
      </c>
      <c r="G58" s="160">
        <v>22.680484956470387</v>
      </c>
      <c r="H58" s="116"/>
    </row>
    <row r="59" spans="1:8" x14ac:dyDescent="0.25">
      <c r="A59" s="301" t="s">
        <v>41</v>
      </c>
      <c r="B59" s="118" t="s">
        <v>32</v>
      </c>
      <c r="C59" s="132">
        <v>10.967808527979278</v>
      </c>
      <c r="D59" s="133">
        <v>6.8228256390286814</v>
      </c>
      <c r="E59" s="144">
        <v>1</v>
      </c>
      <c r="F59" s="133">
        <v>-11.452259683020751</v>
      </c>
      <c r="G59" s="155">
        <v>33.387876738979308</v>
      </c>
      <c r="H59" s="116"/>
    </row>
    <row r="60" spans="1:8" x14ac:dyDescent="0.25">
      <c r="A60" s="302"/>
      <c r="B60" s="118" t="s">
        <v>19</v>
      </c>
      <c r="C60" s="132">
        <v>-0.139106875378328</v>
      </c>
      <c r="D60" s="133">
        <v>6.8228256390286814</v>
      </c>
      <c r="E60" s="144">
        <v>1</v>
      </c>
      <c r="F60" s="133">
        <v>-22.559175086378357</v>
      </c>
      <c r="G60" s="155">
        <v>22.280961335621701</v>
      </c>
      <c r="H60" s="116"/>
    </row>
    <row r="61" spans="1:8" x14ac:dyDescent="0.25">
      <c r="A61" s="302"/>
      <c r="B61" s="118" t="s">
        <v>26</v>
      </c>
      <c r="C61" s="132">
        <v>5.5892707494198994</v>
      </c>
      <c r="D61" s="133">
        <v>6.8228256390286814</v>
      </c>
      <c r="E61" s="144">
        <v>1</v>
      </c>
      <c r="F61" s="133">
        <v>-16.830797461580129</v>
      </c>
      <c r="G61" s="155">
        <v>28.009338960419928</v>
      </c>
      <c r="H61" s="116"/>
    </row>
    <row r="62" spans="1:8" x14ac:dyDescent="0.25">
      <c r="A62" s="301"/>
      <c r="B62" s="156" t="s">
        <v>36</v>
      </c>
      <c r="C62" s="157">
        <v>0.12130987009203054</v>
      </c>
      <c r="D62" s="158">
        <v>6.8228256390286814</v>
      </c>
      <c r="E62" s="159">
        <v>1</v>
      </c>
      <c r="F62" s="158">
        <v>-22.298758340907998</v>
      </c>
      <c r="G62" s="160">
        <v>22.541378081092059</v>
      </c>
      <c r="H62" s="116"/>
    </row>
    <row r="63" spans="1:8" x14ac:dyDescent="0.25">
      <c r="A63" s="301" t="s">
        <v>26</v>
      </c>
      <c r="B63" s="118" t="s">
        <v>32</v>
      </c>
      <c r="C63" s="132">
        <v>5.3785377785593793</v>
      </c>
      <c r="D63" s="133">
        <v>6.8228256390286814</v>
      </c>
      <c r="E63" s="144">
        <v>1</v>
      </c>
      <c r="F63" s="133">
        <v>-17.041530432440648</v>
      </c>
      <c r="G63" s="155">
        <v>27.798605989559409</v>
      </c>
      <c r="H63" s="116"/>
    </row>
    <row r="64" spans="1:8" x14ac:dyDescent="0.25">
      <c r="A64" s="302"/>
      <c r="B64" s="118" t="s">
        <v>19</v>
      </c>
      <c r="C64" s="132">
        <v>-5.7283776247982274</v>
      </c>
      <c r="D64" s="133">
        <v>6.8228256390286814</v>
      </c>
      <c r="E64" s="144">
        <v>1</v>
      </c>
      <c r="F64" s="133">
        <v>-28.148445835798256</v>
      </c>
      <c r="G64" s="155">
        <v>16.691690586201801</v>
      </c>
      <c r="H64" s="116"/>
    </row>
    <row r="65" spans="1:8" x14ac:dyDescent="0.25">
      <c r="A65" s="302"/>
      <c r="B65" s="118" t="s">
        <v>41</v>
      </c>
      <c r="C65" s="132">
        <v>-5.5892707494198994</v>
      </c>
      <c r="D65" s="133">
        <v>6.8228256390286814</v>
      </c>
      <c r="E65" s="144">
        <v>1</v>
      </c>
      <c r="F65" s="133">
        <v>-28.009338960419928</v>
      </c>
      <c r="G65" s="155">
        <v>16.830797461580129</v>
      </c>
      <c r="H65" s="116"/>
    </row>
    <row r="66" spans="1:8" x14ac:dyDescent="0.25">
      <c r="A66" s="301"/>
      <c r="B66" s="156" t="s">
        <v>36</v>
      </c>
      <c r="C66" s="157">
        <v>-5.4679608793278689</v>
      </c>
      <c r="D66" s="158">
        <v>6.8228256390286814</v>
      </c>
      <c r="E66" s="159">
        <v>1</v>
      </c>
      <c r="F66" s="158">
        <v>-27.888029090327898</v>
      </c>
      <c r="G66" s="160">
        <v>16.95210733167216</v>
      </c>
      <c r="H66" s="116"/>
    </row>
    <row r="67" spans="1:8" x14ac:dyDescent="0.25">
      <c r="A67" s="301" t="s">
        <v>36</v>
      </c>
      <c r="B67" s="118" t="s">
        <v>32</v>
      </c>
      <c r="C67" s="132">
        <v>10.846498657887247</v>
      </c>
      <c r="D67" s="133">
        <v>6.8228256390286814</v>
      </c>
      <c r="E67" s="144">
        <v>1</v>
      </c>
      <c r="F67" s="133">
        <v>-11.573569553112781</v>
      </c>
      <c r="G67" s="155">
        <v>33.266566868887274</v>
      </c>
      <c r="H67" s="116"/>
    </row>
    <row r="68" spans="1:8" x14ac:dyDescent="0.25">
      <c r="A68" s="302"/>
      <c r="B68" s="118" t="s">
        <v>19</v>
      </c>
      <c r="C68" s="132">
        <v>-0.26041674547035853</v>
      </c>
      <c r="D68" s="133">
        <v>6.8228256390286814</v>
      </c>
      <c r="E68" s="144">
        <v>1</v>
      </c>
      <c r="F68" s="133">
        <v>-22.680484956470387</v>
      </c>
      <c r="G68" s="155">
        <v>22.15965146552967</v>
      </c>
      <c r="H68" s="116"/>
    </row>
    <row r="69" spans="1:8" x14ac:dyDescent="0.25">
      <c r="A69" s="302"/>
      <c r="B69" s="118" t="s">
        <v>41</v>
      </c>
      <c r="C69" s="132">
        <v>-0.12130987009203054</v>
      </c>
      <c r="D69" s="133">
        <v>6.8228256390286814</v>
      </c>
      <c r="E69" s="144">
        <v>1</v>
      </c>
      <c r="F69" s="133">
        <v>-22.541378081092059</v>
      </c>
      <c r="G69" s="155">
        <v>22.298758340907998</v>
      </c>
      <c r="H69" s="116"/>
    </row>
    <row r="70" spans="1:8" x14ac:dyDescent="0.25">
      <c r="A70" s="303"/>
      <c r="B70" s="120" t="s">
        <v>26</v>
      </c>
      <c r="C70" s="135">
        <v>5.4679608793278689</v>
      </c>
      <c r="D70" s="136">
        <v>6.8228256390286814</v>
      </c>
      <c r="E70" s="161">
        <v>1</v>
      </c>
      <c r="F70" s="136">
        <v>-16.95210733167216</v>
      </c>
      <c r="G70" s="162">
        <v>27.888029090327898</v>
      </c>
      <c r="H70" s="116"/>
    </row>
    <row r="71" spans="1:8" x14ac:dyDescent="0.25">
      <c r="A71" s="304" t="s">
        <v>109</v>
      </c>
      <c r="B71" s="304"/>
      <c r="C71" s="304"/>
      <c r="D71" s="304"/>
      <c r="E71" s="304"/>
      <c r="F71" s="304"/>
      <c r="G71" s="304"/>
      <c r="H71" s="116"/>
    </row>
  </sheetData>
  <mergeCells count="28">
    <mergeCell ref="A27:F27"/>
    <mergeCell ref="A1:C1"/>
    <mergeCell ref="A2:B2"/>
    <mergeCell ref="A3:A7"/>
    <mergeCell ref="A9:D9"/>
    <mergeCell ref="A10:D10"/>
    <mergeCell ref="A19:F19"/>
    <mergeCell ref="A20:B20"/>
    <mergeCell ref="A21:A24"/>
    <mergeCell ref="A25:F25"/>
    <mergeCell ref="A26:F26"/>
    <mergeCell ref="A51:A54"/>
    <mergeCell ref="A29:F29"/>
    <mergeCell ref="A30:F30"/>
    <mergeCell ref="A38:F38"/>
    <mergeCell ref="A46:G46"/>
    <mergeCell ref="A47:G47"/>
    <mergeCell ref="A48:G48"/>
    <mergeCell ref="A49:B50"/>
    <mergeCell ref="C49:C50"/>
    <mergeCell ref="D49:D50"/>
    <mergeCell ref="E49:E50"/>
    <mergeCell ref="F49:G49"/>
    <mergeCell ref="A55:A58"/>
    <mergeCell ref="A59:A62"/>
    <mergeCell ref="A63:A66"/>
    <mergeCell ref="A67:A70"/>
    <mergeCell ref="A71:G7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C4A5-B1BD-4A0F-8635-F7E78C232286}">
  <dimension ref="A1:H71"/>
  <sheetViews>
    <sheetView workbookViewId="0">
      <selection activeCell="E10" sqref="E10"/>
    </sheetView>
  </sheetViews>
  <sheetFormatPr defaultRowHeight="15" x14ac:dyDescent="0.25"/>
  <cols>
    <col min="2" max="2" width="33.85546875" customWidth="1"/>
    <col min="3" max="4" width="42.28515625" customWidth="1"/>
    <col min="5" max="5" width="23.7109375" customWidth="1"/>
    <col min="6" max="6" width="22.140625" customWidth="1"/>
  </cols>
  <sheetData>
    <row r="1" spans="1:8" x14ac:dyDescent="0.25">
      <c r="A1" s="329" t="s">
        <v>47</v>
      </c>
      <c r="B1" s="329"/>
      <c r="C1" s="329"/>
      <c r="D1" s="163"/>
      <c r="E1" s="163"/>
      <c r="F1" s="163"/>
      <c r="G1" s="163"/>
      <c r="H1" s="163"/>
    </row>
    <row r="2" spans="1:8" x14ac:dyDescent="0.25">
      <c r="A2" s="322" t="s">
        <v>46</v>
      </c>
      <c r="B2" s="322"/>
      <c r="C2" s="168" t="s">
        <v>48</v>
      </c>
      <c r="D2" s="163"/>
      <c r="E2" s="163"/>
      <c r="F2" s="163"/>
      <c r="G2" s="163"/>
      <c r="H2" s="163"/>
    </row>
    <row r="3" spans="1:8" x14ac:dyDescent="0.25">
      <c r="A3" s="332" t="s">
        <v>49</v>
      </c>
      <c r="B3" s="169" t="s">
        <v>32</v>
      </c>
      <c r="C3" s="170">
        <v>4</v>
      </c>
      <c r="D3" s="163"/>
      <c r="E3" s="163"/>
      <c r="F3" s="163"/>
      <c r="G3" s="163"/>
      <c r="H3" s="163"/>
    </row>
    <row r="4" spans="1:8" x14ac:dyDescent="0.25">
      <c r="A4" s="318"/>
      <c r="B4" s="165" t="s">
        <v>19</v>
      </c>
      <c r="C4" s="166">
        <v>4</v>
      </c>
      <c r="D4" s="163"/>
      <c r="E4" s="163"/>
      <c r="F4" s="163"/>
      <c r="G4" s="163"/>
      <c r="H4" s="163"/>
    </row>
    <row r="5" spans="1:8" x14ac:dyDescent="0.25">
      <c r="A5" s="318"/>
      <c r="B5" s="165" t="s">
        <v>41</v>
      </c>
      <c r="C5" s="166">
        <v>4</v>
      </c>
      <c r="D5" s="163"/>
      <c r="E5" s="163"/>
      <c r="F5" s="163"/>
      <c r="G5" s="163"/>
      <c r="H5" s="163"/>
    </row>
    <row r="6" spans="1:8" x14ac:dyDescent="0.25">
      <c r="A6" s="318"/>
      <c r="B6" s="165" t="s">
        <v>26</v>
      </c>
      <c r="C6" s="166">
        <v>4</v>
      </c>
      <c r="D6" s="163"/>
      <c r="E6" s="163"/>
      <c r="F6" s="163"/>
      <c r="G6" s="163"/>
      <c r="H6" s="163"/>
    </row>
    <row r="7" spans="1:8" x14ac:dyDescent="0.25">
      <c r="A7" s="319"/>
      <c r="B7" s="167" t="s">
        <v>36</v>
      </c>
      <c r="C7" s="171">
        <v>4</v>
      </c>
      <c r="D7" s="163"/>
      <c r="E7" s="163"/>
      <c r="F7" s="163"/>
      <c r="G7" s="163"/>
      <c r="H7" s="163"/>
    </row>
    <row r="8" spans="1:8" x14ac:dyDescent="0.25">
      <c r="A8" s="163"/>
      <c r="B8" s="163"/>
      <c r="C8" s="163"/>
      <c r="D8" s="163"/>
      <c r="E8" s="163"/>
      <c r="F8" s="163"/>
      <c r="G8" s="163"/>
      <c r="H8" s="163"/>
    </row>
    <row r="9" spans="1:8" x14ac:dyDescent="0.25">
      <c r="A9" s="329" t="s">
        <v>50</v>
      </c>
      <c r="B9" s="329"/>
      <c r="C9" s="329"/>
      <c r="D9" s="329"/>
      <c r="E9" s="163"/>
      <c r="F9" s="163"/>
      <c r="G9" s="163"/>
      <c r="H9" s="163"/>
    </row>
    <row r="10" spans="1:8" x14ac:dyDescent="0.25">
      <c r="A10" s="330" t="s">
        <v>51</v>
      </c>
      <c r="B10" s="330" t="s">
        <v>15</v>
      </c>
      <c r="C10" s="331"/>
      <c r="D10" s="331"/>
      <c r="E10" s="163"/>
      <c r="F10" s="163"/>
      <c r="G10" s="163"/>
      <c r="H10" s="163"/>
    </row>
    <row r="11" spans="1:8" ht="24.75" x14ac:dyDescent="0.25">
      <c r="A11" s="172" t="s">
        <v>49</v>
      </c>
      <c r="B11" s="173" t="s">
        <v>52</v>
      </c>
      <c r="C11" s="174" t="s">
        <v>53</v>
      </c>
      <c r="D11" s="175" t="s">
        <v>48</v>
      </c>
      <c r="E11" s="163"/>
      <c r="F11" s="163"/>
      <c r="G11" s="163"/>
      <c r="H11" s="163"/>
    </row>
    <row r="12" spans="1:8" x14ac:dyDescent="0.25">
      <c r="A12" s="169" t="s">
        <v>32</v>
      </c>
      <c r="B12" s="176">
        <v>9.791965511050992E+16</v>
      </c>
      <c r="C12" s="177">
        <v>1.9583931022101984E+17</v>
      </c>
      <c r="D12" s="178">
        <v>4</v>
      </c>
      <c r="E12" s="163"/>
      <c r="F12" s="163"/>
      <c r="G12" s="163"/>
      <c r="H12" s="163"/>
    </row>
    <row r="13" spans="1:8" x14ac:dyDescent="0.25">
      <c r="A13" s="165" t="s">
        <v>19</v>
      </c>
      <c r="B13" s="179">
        <v>130.24408826411832</v>
      </c>
      <c r="C13" s="180">
        <v>146.67180515026055</v>
      </c>
      <c r="D13" s="181">
        <v>4</v>
      </c>
      <c r="E13" s="163"/>
      <c r="F13" s="163"/>
      <c r="G13" s="163"/>
      <c r="H13" s="163"/>
    </row>
    <row r="14" spans="1:8" x14ac:dyDescent="0.25">
      <c r="A14" s="165" t="s">
        <v>41</v>
      </c>
      <c r="B14" s="179">
        <v>158.69520266274318</v>
      </c>
      <c r="C14" s="180">
        <v>212.80870147809208</v>
      </c>
      <c r="D14" s="181">
        <v>4</v>
      </c>
      <c r="E14" s="163"/>
      <c r="F14" s="163"/>
      <c r="G14" s="163"/>
      <c r="H14" s="163"/>
    </row>
    <row r="15" spans="1:8" x14ac:dyDescent="0.25">
      <c r="A15" s="165" t="s">
        <v>26</v>
      </c>
      <c r="B15" s="179">
        <v>89.754870004707257</v>
      </c>
      <c r="C15" s="180">
        <v>43.153884384716491</v>
      </c>
      <c r="D15" s="181">
        <v>4</v>
      </c>
      <c r="E15" s="163"/>
      <c r="F15" s="163"/>
      <c r="G15" s="163"/>
      <c r="H15" s="163"/>
    </row>
    <row r="16" spans="1:8" x14ac:dyDescent="0.25">
      <c r="A16" s="165" t="s">
        <v>36</v>
      </c>
      <c r="B16" s="179">
        <v>73.791387659074672</v>
      </c>
      <c r="C16" s="180">
        <v>48.472091963894307</v>
      </c>
      <c r="D16" s="181">
        <v>4</v>
      </c>
      <c r="E16" s="163"/>
      <c r="F16" s="163"/>
      <c r="G16" s="163"/>
      <c r="H16" s="163"/>
    </row>
    <row r="17" spans="1:8" x14ac:dyDescent="0.25">
      <c r="A17" s="167" t="s">
        <v>54</v>
      </c>
      <c r="B17" s="182">
        <v>1.9583931022102068E+16</v>
      </c>
      <c r="C17" s="183">
        <v>8.7582002064173888E+16</v>
      </c>
      <c r="D17" s="184">
        <v>20</v>
      </c>
      <c r="E17" s="163"/>
      <c r="F17" s="163"/>
      <c r="G17" s="163"/>
      <c r="H17" s="163"/>
    </row>
    <row r="18" spans="1:8" x14ac:dyDescent="0.25">
      <c r="A18" s="163"/>
      <c r="B18" s="163"/>
      <c r="C18" s="163"/>
      <c r="D18" s="163"/>
      <c r="E18" s="163"/>
      <c r="F18" s="163"/>
      <c r="G18" s="163"/>
      <c r="H18" s="163"/>
    </row>
    <row r="19" spans="1:8" x14ac:dyDescent="0.25">
      <c r="A19" s="329" t="s">
        <v>99</v>
      </c>
      <c r="B19" s="329"/>
      <c r="C19" s="329"/>
      <c r="D19" s="329"/>
      <c r="E19" s="329"/>
      <c r="F19" s="329"/>
      <c r="G19" s="163"/>
      <c r="H19" s="163"/>
    </row>
    <row r="20" spans="1:8" ht="24.75" x14ac:dyDescent="0.25">
      <c r="A20" s="322" t="s">
        <v>46</v>
      </c>
      <c r="B20" s="322"/>
      <c r="C20" s="173" t="s">
        <v>55</v>
      </c>
      <c r="D20" s="174" t="s">
        <v>56</v>
      </c>
      <c r="E20" s="174" t="s">
        <v>57</v>
      </c>
      <c r="F20" s="175" t="s">
        <v>58</v>
      </c>
      <c r="G20" s="163"/>
      <c r="H20" s="163"/>
    </row>
    <row r="21" spans="1:8" x14ac:dyDescent="0.25">
      <c r="A21" s="328" t="s">
        <v>15</v>
      </c>
      <c r="B21" s="169" t="s">
        <v>59</v>
      </c>
      <c r="C21" s="185">
        <v>8.9999999999999858</v>
      </c>
      <c r="D21" s="186">
        <v>4</v>
      </c>
      <c r="E21" s="186">
        <v>15</v>
      </c>
      <c r="F21" s="187">
        <v>6.4989467493865687E-4</v>
      </c>
      <c r="G21" s="163"/>
      <c r="H21" s="163"/>
    </row>
    <row r="22" spans="1:8" x14ac:dyDescent="0.25">
      <c r="A22" s="318"/>
      <c r="B22" s="165" t="s">
        <v>60</v>
      </c>
      <c r="C22" s="188">
        <v>0.99999999999999878</v>
      </c>
      <c r="D22" s="189">
        <v>4</v>
      </c>
      <c r="E22" s="189">
        <v>15</v>
      </c>
      <c r="F22" s="190">
        <v>0.43800081120660106</v>
      </c>
      <c r="G22" s="163"/>
      <c r="H22" s="163"/>
    </row>
    <row r="23" spans="1:8" x14ac:dyDescent="0.25">
      <c r="A23" s="318"/>
      <c r="B23" s="165" t="s">
        <v>61</v>
      </c>
      <c r="C23" s="188">
        <v>0.99999999999999878</v>
      </c>
      <c r="D23" s="189">
        <v>4</v>
      </c>
      <c r="E23" s="191">
        <v>3</v>
      </c>
      <c r="F23" s="190">
        <v>0.52105088076757389</v>
      </c>
      <c r="G23" s="163"/>
      <c r="H23" s="163"/>
    </row>
    <row r="24" spans="1:8" x14ac:dyDescent="0.25">
      <c r="A24" s="319"/>
      <c r="B24" s="167" t="s">
        <v>62</v>
      </c>
      <c r="C24" s="192">
        <v>6.7599999999999865</v>
      </c>
      <c r="D24" s="193">
        <v>4</v>
      </c>
      <c r="E24" s="193">
        <v>15</v>
      </c>
      <c r="F24" s="194">
        <v>2.5611428436043966E-3</v>
      </c>
      <c r="G24" s="163"/>
      <c r="H24" s="163"/>
    </row>
    <row r="25" spans="1:8" x14ac:dyDescent="0.25">
      <c r="A25" s="320" t="s">
        <v>63</v>
      </c>
      <c r="B25" s="320"/>
      <c r="C25" s="320"/>
      <c r="D25" s="320"/>
      <c r="E25" s="320"/>
      <c r="F25" s="320"/>
      <c r="G25" s="163"/>
      <c r="H25" s="163"/>
    </row>
    <row r="26" spans="1:8" x14ac:dyDescent="0.25">
      <c r="A26" s="320" t="s">
        <v>111</v>
      </c>
      <c r="B26" s="320"/>
      <c r="C26" s="320"/>
      <c r="D26" s="320"/>
      <c r="E26" s="320"/>
      <c r="F26" s="320"/>
      <c r="G26" s="163"/>
      <c r="H26" s="163"/>
    </row>
    <row r="27" spans="1:8" x14ac:dyDescent="0.25">
      <c r="A27" s="320" t="s">
        <v>65</v>
      </c>
      <c r="B27" s="320"/>
      <c r="C27" s="320"/>
      <c r="D27" s="320"/>
      <c r="E27" s="320"/>
      <c r="F27" s="320"/>
      <c r="G27" s="163"/>
      <c r="H27" s="163"/>
    </row>
    <row r="28" spans="1:8" x14ac:dyDescent="0.25">
      <c r="A28" s="163"/>
      <c r="B28" s="163"/>
      <c r="C28" s="163"/>
      <c r="D28" s="163"/>
      <c r="E28" s="163"/>
      <c r="F28" s="163"/>
      <c r="G28" s="163"/>
      <c r="H28" s="163"/>
    </row>
    <row r="29" spans="1:8" x14ac:dyDescent="0.25">
      <c r="A29" s="329" t="s">
        <v>66</v>
      </c>
      <c r="B29" s="329"/>
      <c r="C29" s="329"/>
      <c r="D29" s="329"/>
      <c r="E29" s="329"/>
      <c r="F29" s="329"/>
      <c r="G29" s="163"/>
      <c r="H29" s="163"/>
    </row>
    <row r="30" spans="1:8" x14ac:dyDescent="0.25">
      <c r="A30" s="330" t="s">
        <v>51</v>
      </c>
      <c r="B30" s="330" t="s">
        <v>15</v>
      </c>
      <c r="C30" s="331"/>
      <c r="D30" s="331"/>
      <c r="E30" s="331"/>
      <c r="F30" s="331"/>
      <c r="G30" s="163"/>
      <c r="H30" s="163"/>
    </row>
    <row r="31" spans="1:8" x14ac:dyDescent="0.25">
      <c r="A31" s="172" t="s">
        <v>67</v>
      </c>
      <c r="B31" s="173" t="s">
        <v>68</v>
      </c>
      <c r="C31" s="174" t="s">
        <v>69</v>
      </c>
      <c r="D31" s="174" t="s">
        <v>70</v>
      </c>
      <c r="E31" s="174" t="s">
        <v>71</v>
      </c>
      <c r="F31" s="175" t="s">
        <v>58</v>
      </c>
      <c r="G31" s="163"/>
      <c r="H31" s="163"/>
    </row>
    <row r="32" spans="1:8" ht="24" x14ac:dyDescent="0.25">
      <c r="A32" s="169" t="s">
        <v>72</v>
      </c>
      <c r="B32" s="195" t="s">
        <v>113</v>
      </c>
      <c r="C32" s="186">
        <v>4</v>
      </c>
      <c r="D32" s="196">
        <v>7.6706070855689415E+33</v>
      </c>
      <c r="E32" s="196">
        <v>0.99999999999999667</v>
      </c>
      <c r="F32" s="187">
        <v>0.43800081120660206</v>
      </c>
      <c r="G32" s="163"/>
      <c r="H32" s="163"/>
    </row>
    <row r="33" spans="1:8" x14ac:dyDescent="0.25">
      <c r="A33" s="165" t="s">
        <v>73</v>
      </c>
      <c r="B33" s="188">
        <v>7.6706070855690291E+33</v>
      </c>
      <c r="C33" s="189">
        <v>1</v>
      </c>
      <c r="D33" s="191">
        <v>7.6706070855690291E+33</v>
      </c>
      <c r="E33" s="191">
        <v>1.0000000000000082</v>
      </c>
      <c r="F33" s="190">
        <v>0.33317013591547001</v>
      </c>
      <c r="G33" s="163"/>
      <c r="H33" s="163"/>
    </row>
    <row r="34" spans="1:8" ht="24" x14ac:dyDescent="0.25">
      <c r="A34" s="165" t="s">
        <v>74</v>
      </c>
      <c r="B34" s="188">
        <v>3.0682428342275785E+34</v>
      </c>
      <c r="C34" s="189">
        <v>4</v>
      </c>
      <c r="D34" s="191">
        <v>7.6706070855689461E+33</v>
      </c>
      <c r="E34" s="191">
        <v>0.99999999999999734</v>
      </c>
      <c r="F34" s="190">
        <v>0.43800081120660161</v>
      </c>
      <c r="G34" s="163"/>
      <c r="H34" s="163"/>
    </row>
    <row r="35" spans="1:8" x14ac:dyDescent="0.25">
      <c r="A35" s="165" t="s">
        <v>75</v>
      </c>
      <c r="B35" s="188">
        <v>1.150591062835345E+35</v>
      </c>
      <c r="C35" s="189">
        <v>15</v>
      </c>
      <c r="D35" s="191">
        <v>7.6706070855689669E+33</v>
      </c>
      <c r="E35" s="197"/>
      <c r="F35" s="198"/>
      <c r="G35" s="163"/>
      <c r="H35" s="163"/>
    </row>
    <row r="36" spans="1:8" x14ac:dyDescent="0.25">
      <c r="A36" s="165" t="s">
        <v>54</v>
      </c>
      <c r="B36" s="188">
        <v>1.5341214171137933E+35</v>
      </c>
      <c r="C36" s="189">
        <v>20</v>
      </c>
      <c r="D36" s="197"/>
      <c r="E36" s="197"/>
      <c r="F36" s="198"/>
      <c r="G36" s="163"/>
      <c r="H36" s="163"/>
    </row>
    <row r="37" spans="1:8" ht="24" x14ac:dyDescent="0.25">
      <c r="A37" s="167" t="s">
        <v>76</v>
      </c>
      <c r="B37" s="192">
        <v>1.4574153462581027E+35</v>
      </c>
      <c r="C37" s="193">
        <v>19</v>
      </c>
      <c r="D37" s="199"/>
      <c r="E37" s="199"/>
      <c r="F37" s="200"/>
      <c r="G37" s="163"/>
      <c r="H37" s="163"/>
    </row>
    <row r="38" spans="1:8" x14ac:dyDescent="0.25">
      <c r="A38" s="320" t="s">
        <v>77</v>
      </c>
      <c r="B38" s="320"/>
      <c r="C38" s="320"/>
      <c r="D38" s="320"/>
      <c r="E38" s="320"/>
      <c r="F38" s="320"/>
      <c r="G38" s="163"/>
      <c r="H38" s="163"/>
    </row>
    <row r="39" spans="1:8" x14ac:dyDescent="0.25">
      <c r="A39" s="163"/>
      <c r="B39" s="163"/>
      <c r="C39" s="163"/>
      <c r="D39" s="163"/>
      <c r="E39" s="163"/>
      <c r="F39" s="163"/>
      <c r="G39" s="163"/>
      <c r="H39" s="163"/>
    </row>
    <row r="40" spans="1:8" x14ac:dyDescent="0.25">
      <c r="A40" s="163"/>
      <c r="B40" s="163"/>
      <c r="C40" s="163"/>
      <c r="D40" s="163"/>
      <c r="E40" s="163"/>
      <c r="F40" s="163"/>
      <c r="G40" s="163"/>
      <c r="H40" s="163"/>
    </row>
    <row r="41" spans="1:8" x14ac:dyDescent="0.25">
      <c r="A41" s="164" t="s">
        <v>95</v>
      </c>
      <c r="B41" s="163"/>
      <c r="C41" s="163"/>
      <c r="D41" s="163"/>
      <c r="E41" s="163"/>
      <c r="F41" s="163"/>
      <c r="G41" s="163"/>
      <c r="H41" s="163"/>
    </row>
    <row r="42" spans="1:8" x14ac:dyDescent="0.25">
      <c r="A42" s="163"/>
      <c r="B42" s="163"/>
      <c r="C42" s="163"/>
      <c r="D42" s="163"/>
      <c r="E42" s="163"/>
      <c r="F42" s="163"/>
      <c r="G42" s="163"/>
      <c r="H42" s="163"/>
    </row>
    <row r="43" spans="1:8" x14ac:dyDescent="0.25">
      <c r="A43" s="163"/>
      <c r="B43" s="163"/>
      <c r="C43" s="163"/>
      <c r="D43" s="163"/>
      <c r="E43" s="163"/>
      <c r="F43" s="163"/>
      <c r="G43" s="163"/>
      <c r="H43" s="163"/>
    </row>
    <row r="44" spans="1:8" x14ac:dyDescent="0.25">
      <c r="A44" s="164" t="s">
        <v>45</v>
      </c>
      <c r="B44" s="163"/>
      <c r="C44" s="163"/>
      <c r="D44" s="163"/>
      <c r="E44" s="163"/>
      <c r="F44" s="163"/>
      <c r="G44" s="163"/>
      <c r="H44" s="163"/>
    </row>
    <row r="45" spans="1:8" x14ac:dyDescent="0.25">
      <c r="A45" s="163"/>
      <c r="B45" s="163"/>
      <c r="C45" s="163"/>
      <c r="D45" s="163"/>
      <c r="E45" s="163"/>
      <c r="F45" s="163"/>
      <c r="G45" s="163"/>
      <c r="H45" s="163"/>
    </row>
    <row r="46" spans="1:8" x14ac:dyDescent="0.25">
      <c r="A46" s="329" t="s">
        <v>96</v>
      </c>
      <c r="B46" s="329"/>
      <c r="C46" s="329"/>
      <c r="D46" s="329"/>
      <c r="E46" s="329"/>
      <c r="F46" s="329"/>
      <c r="G46" s="329"/>
      <c r="H46" s="163"/>
    </row>
    <row r="47" spans="1:8" x14ac:dyDescent="0.25">
      <c r="A47" s="330" t="s">
        <v>51</v>
      </c>
      <c r="B47" s="330" t="s">
        <v>15</v>
      </c>
      <c r="C47" s="331"/>
      <c r="D47" s="331"/>
      <c r="E47" s="331"/>
      <c r="F47" s="331"/>
      <c r="G47" s="331"/>
      <c r="H47" s="163"/>
    </row>
    <row r="48" spans="1:8" x14ac:dyDescent="0.25">
      <c r="A48" s="330" t="s">
        <v>97</v>
      </c>
      <c r="B48" s="331"/>
      <c r="C48" s="331"/>
      <c r="D48" s="331"/>
      <c r="E48" s="331"/>
      <c r="F48" s="331"/>
      <c r="G48" s="331"/>
      <c r="H48" s="163"/>
    </row>
    <row r="49" spans="1:8" x14ac:dyDescent="0.25">
      <c r="A49" s="321" t="s">
        <v>87</v>
      </c>
      <c r="B49" s="321"/>
      <c r="C49" s="323" t="s">
        <v>88</v>
      </c>
      <c r="D49" s="325" t="s">
        <v>80</v>
      </c>
      <c r="E49" s="325" t="s">
        <v>58</v>
      </c>
      <c r="F49" s="325" t="s">
        <v>81</v>
      </c>
      <c r="G49" s="327"/>
      <c r="H49" s="163"/>
    </row>
    <row r="50" spans="1:8" ht="24.75" x14ac:dyDescent="0.25">
      <c r="A50" s="322"/>
      <c r="B50" s="322"/>
      <c r="C50" s="324"/>
      <c r="D50" s="326"/>
      <c r="E50" s="326"/>
      <c r="F50" s="174" t="s">
        <v>82</v>
      </c>
      <c r="G50" s="175" t="s">
        <v>83</v>
      </c>
      <c r="H50" s="163"/>
    </row>
    <row r="51" spans="1:8" x14ac:dyDescent="0.25">
      <c r="A51" s="328" t="s">
        <v>32</v>
      </c>
      <c r="B51" s="169" t="s">
        <v>19</v>
      </c>
      <c r="C51" s="176">
        <v>9.7919655110509792E+16</v>
      </c>
      <c r="D51" s="177">
        <v>6.19298275694716E+16</v>
      </c>
      <c r="E51" s="196">
        <v>1</v>
      </c>
      <c r="F51" s="177">
        <v>-1.0558414695949158E+17</v>
      </c>
      <c r="G51" s="201">
        <v>3.0142345718051117E+17</v>
      </c>
      <c r="H51" s="163"/>
    </row>
    <row r="52" spans="1:8" x14ac:dyDescent="0.25">
      <c r="A52" s="318"/>
      <c r="B52" s="165" t="s">
        <v>41</v>
      </c>
      <c r="C52" s="179">
        <v>9.791965511050976E+16</v>
      </c>
      <c r="D52" s="180">
        <v>6.19298275694716E+16</v>
      </c>
      <c r="E52" s="191">
        <v>1</v>
      </c>
      <c r="F52" s="180">
        <v>-1.0558414695949162E+17</v>
      </c>
      <c r="G52" s="202">
        <v>3.014234571805111E+17</v>
      </c>
      <c r="H52" s="163"/>
    </row>
    <row r="53" spans="1:8" x14ac:dyDescent="0.25">
      <c r="A53" s="318"/>
      <c r="B53" s="165" t="s">
        <v>26</v>
      </c>
      <c r="C53" s="179">
        <v>9.7919655110509824E+16</v>
      </c>
      <c r="D53" s="180">
        <v>6.19298275694716E+16</v>
      </c>
      <c r="E53" s="191">
        <v>1</v>
      </c>
      <c r="F53" s="180">
        <v>-1.0558414695949155E+17</v>
      </c>
      <c r="G53" s="202">
        <v>3.0142345718051123E+17</v>
      </c>
      <c r="H53" s="163"/>
    </row>
    <row r="54" spans="1:8" x14ac:dyDescent="0.25">
      <c r="A54" s="317"/>
      <c r="B54" s="203" t="s">
        <v>36</v>
      </c>
      <c r="C54" s="204">
        <v>9.791965511050984E+16</v>
      </c>
      <c r="D54" s="205">
        <v>6.19298275694716E+16</v>
      </c>
      <c r="E54" s="206">
        <v>1</v>
      </c>
      <c r="F54" s="205">
        <v>-1.0558414695949154E+17</v>
      </c>
      <c r="G54" s="207">
        <v>3.0142345718051123E+17</v>
      </c>
      <c r="H54" s="163"/>
    </row>
    <row r="55" spans="1:8" x14ac:dyDescent="0.25">
      <c r="A55" s="317" t="s">
        <v>19</v>
      </c>
      <c r="B55" s="165" t="s">
        <v>32</v>
      </c>
      <c r="C55" s="179">
        <v>-9.7919655110509792E+16</v>
      </c>
      <c r="D55" s="180">
        <v>6.19298275694716E+16</v>
      </c>
      <c r="E55" s="191">
        <v>1</v>
      </c>
      <c r="F55" s="180">
        <v>-3.0142345718051117E+17</v>
      </c>
      <c r="G55" s="202">
        <v>1.0558414695949158E+17</v>
      </c>
      <c r="H55" s="163"/>
    </row>
    <row r="56" spans="1:8" x14ac:dyDescent="0.25">
      <c r="A56" s="318"/>
      <c r="B56" s="165" t="s">
        <v>41</v>
      </c>
      <c r="C56" s="179">
        <v>-28.451114398624867</v>
      </c>
      <c r="D56" s="180">
        <v>6.19298275694716E+16</v>
      </c>
      <c r="E56" s="191">
        <v>1</v>
      </c>
      <c r="F56" s="180">
        <v>-2.0350380207000141E+17</v>
      </c>
      <c r="G56" s="202">
        <v>2.0350380207000134E+17</v>
      </c>
      <c r="H56" s="163"/>
    </row>
    <row r="57" spans="1:8" x14ac:dyDescent="0.25">
      <c r="A57" s="318"/>
      <c r="B57" s="165" t="s">
        <v>26</v>
      </c>
      <c r="C57" s="179">
        <v>40.489218259411061</v>
      </c>
      <c r="D57" s="180">
        <v>6.19298275694716E+16</v>
      </c>
      <c r="E57" s="191">
        <v>1</v>
      </c>
      <c r="F57" s="180">
        <v>-2.0350380207000134E+17</v>
      </c>
      <c r="G57" s="202">
        <v>2.0350380207000141E+17</v>
      </c>
      <c r="H57" s="163"/>
    </row>
    <row r="58" spans="1:8" x14ac:dyDescent="0.25">
      <c r="A58" s="317"/>
      <c r="B58" s="203" t="s">
        <v>36</v>
      </c>
      <c r="C58" s="204">
        <v>56.452700605043646</v>
      </c>
      <c r="D58" s="205">
        <v>6.19298275694716E+16</v>
      </c>
      <c r="E58" s="206">
        <v>1</v>
      </c>
      <c r="F58" s="205">
        <v>-2.0350380207000131E+17</v>
      </c>
      <c r="G58" s="207">
        <v>2.0350380207000144E+17</v>
      </c>
      <c r="H58" s="163"/>
    </row>
    <row r="59" spans="1:8" x14ac:dyDescent="0.25">
      <c r="A59" s="317" t="s">
        <v>41</v>
      </c>
      <c r="B59" s="165" t="s">
        <v>32</v>
      </c>
      <c r="C59" s="179">
        <v>-9.791965511050976E+16</v>
      </c>
      <c r="D59" s="180">
        <v>6.19298275694716E+16</v>
      </c>
      <c r="E59" s="191">
        <v>1</v>
      </c>
      <c r="F59" s="180">
        <v>-3.014234571805111E+17</v>
      </c>
      <c r="G59" s="202">
        <v>1.0558414695949162E+17</v>
      </c>
      <c r="H59" s="163"/>
    </row>
    <row r="60" spans="1:8" x14ac:dyDescent="0.25">
      <c r="A60" s="318"/>
      <c r="B60" s="165" t="s">
        <v>19</v>
      </c>
      <c r="C60" s="179">
        <v>28.451114398624867</v>
      </c>
      <c r="D60" s="180">
        <v>6.19298275694716E+16</v>
      </c>
      <c r="E60" s="191">
        <v>1</v>
      </c>
      <c r="F60" s="180">
        <v>-2.0350380207000134E+17</v>
      </c>
      <c r="G60" s="202">
        <v>2.0350380207000141E+17</v>
      </c>
      <c r="H60" s="163"/>
    </row>
    <row r="61" spans="1:8" x14ac:dyDescent="0.25">
      <c r="A61" s="318"/>
      <c r="B61" s="165" t="s">
        <v>26</v>
      </c>
      <c r="C61" s="179">
        <v>68.940332658035928</v>
      </c>
      <c r="D61" s="180">
        <v>6.19298275694716E+16</v>
      </c>
      <c r="E61" s="191">
        <v>1</v>
      </c>
      <c r="F61" s="180">
        <v>-2.0350380207000131E+17</v>
      </c>
      <c r="G61" s="202">
        <v>2.0350380207000144E+17</v>
      </c>
      <c r="H61" s="163"/>
    </row>
    <row r="62" spans="1:8" x14ac:dyDescent="0.25">
      <c r="A62" s="317"/>
      <c r="B62" s="203" t="s">
        <v>36</v>
      </c>
      <c r="C62" s="204">
        <v>84.903815003668512</v>
      </c>
      <c r="D62" s="205">
        <v>6.19298275694716E+16</v>
      </c>
      <c r="E62" s="206">
        <v>1</v>
      </c>
      <c r="F62" s="205">
        <v>-2.0350380207000128E+17</v>
      </c>
      <c r="G62" s="207">
        <v>2.0350380207000147E+17</v>
      </c>
      <c r="H62" s="163"/>
    </row>
    <row r="63" spans="1:8" x14ac:dyDescent="0.25">
      <c r="A63" s="317" t="s">
        <v>26</v>
      </c>
      <c r="B63" s="165" t="s">
        <v>32</v>
      </c>
      <c r="C63" s="179">
        <v>-9.7919655110509824E+16</v>
      </c>
      <c r="D63" s="180">
        <v>6.19298275694716E+16</v>
      </c>
      <c r="E63" s="191">
        <v>1</v>
      </c>
      <c r="F63" s="180">
        <v>-3.0142345718051123E+17</v>
      </c>
      <c r="G63" s="202">
        <v>1.0558414695949155E+17</v>
      </c>
      <c r="H63" s="163"/>
    </row>
    <row r="64" spans="1:8" x14ac:dyDescent="0.25">
      <c r="A64" s="318"/>
      <c r="B64" s="165" t="s">
        <v>19</v>
      </c>
      <c r="C64" s="179">
        <v>-40.489218259411061</v>
      </c>
      <c r="D64" s="180">
        <v>6.19298275694716E+16</v>
      </c>
      <c r="E64" s="191">
        <v>1</v>
      </c>
      <c r="F64" s="180">
        <v>-2.0350380207000141E+17</v>
      </c>
      <c r="G64" s="202">
        <v>2.0350380207000134E+17</v>
      </c>
      <c r="H64" s="163"/>
    </row>
    <row r="65" spans="1:8" x14ac:dyDescent="0.25">
      <c r="A65" s="318"/>
      <c r="B65" s="165" t="s">
        <v>41</v>
      </c>
      <c r="C65" s="179">
        <v>-68.940332658035928</v>
      </c>
      <c r="D65" s="180">
        <v>6.19298275694716E+16</v>
      </c>
      <c r="E65" s="191">
        <v>1</v>
      </c>
      <c r="F65" s="180">
        <v>-2.0350380207000144E+17</v>
      </c>
      <c r="G65" s="202">
        <v>2.0350380207000131E+17</v>
      </c>
      <c r="H65" s="163"/>
    </row>
    <row r="66" spans="1:8" x14ac:dyDescent="0.25">
      <c r="A66" s="317"/>
      <c r="B66" s="203" t="s">
        <v>36</v>
      </c>
      <c r="C66" s="204">
        <v>15.963482345632585</v>
      </c>
      <c r="D66" s="205">
        <v>6.19298275694716E+16</v>
      </c>
      <c r="E66" s="206">
        <v>1</v>
      </c>
      <c r="F66" s="205">
        <v>-2.0350380207000138E+17</v>
      </c>
      <c r="G66" s="207">
        <v>2.0350380207000138E+17</v>
      </c>
      <c r="H66" s="163"/>
    </row>
    <row r="67" spans="1:8" x14ac:dyDescent="0.25">
      <c r="A67" s="317" t="s">
        <v>36</v>
      </c>
      <c r="B67" s="165" t="s">
        <v>32</v>
      </c>
      <c r="C67" s="179">
        <v>-9.791965511050984E+16</v>
      </c>
      <c r="D67" s="180">
        <v>6.19298275694716E+16</v>
      </c>
      <c r="E67" s="191">
        <v>1</v>
      </c>
      <c r="F67" s="180">
        <v>-3.0142345718051123E+17</v>
      </c>
      <c r="G67" s="202">
        <v>1.0558414695949154E+17</v>
      </c>
      <c r="H67" s="163"/>
    </row>
    <row r="68" spans="1:8" x14ac:dyDescent="0.25">
      <c r="A68" s="318"/>
      <c r="B68" s="165" t="s">
        <v>19</v>
      </c>
      <c r="C68" s="179">
        <v>-56.452700605043646</v>
      </c>
      <c r="D68" s="180">
        <v>6.19298275694716E+16</v>
      </c>
      <c r="E68" s="191">
        <v>1</v>
      </c>
      <c r="F68" s="180">
        <v>-2.0350380207000144E+17</v>
      </c>
      <c r="G68" s="202">
        <v>2.0350380207000131E+17</v>
      </c>
      <c r="H68" s="163"/>
    </row>
    <row r="69" spans="1:8" x14ac:dyDescent="0.25">
      <c r="A69" s="318"/>
      <c r="B69" s="165" t="s">
        <v>41</v>
      </c>
      <c r="C69" s="179">
        <v>-84.903815003668512</v>
      </c>
      <c r="D69" s="180">
        <v>6.19298275694716E+16</v>
      </c>
      <c r="E69" s="191">
        <v>1</v>
      </c>
      <c r="F69" s="180">
        <v>-2.0350380207000147E+17</v>
      </c>
      <c r="G69" s="202">
        <v>2.0350380207000128E+17</v>
      </c>
      <c r="H69" s="163"/>
    </row>
    <row r="70" spans="1:8" x14ac:dyDescent="0.25">
      <c r="A70" s="319"/>
      <c r="B70" s="167" t="s">
        <v>26</v>
      </c>
      <c r="C70" s="182">
        <v>-15.963482345632585</v>
      </c>
      <c r="D70" s="183">
        <v>6.19298275694716E+16</v>
      </c>
      <c r="E70" s="208">
        <v>1</v>
      </c>
      <c r="F70" s="183">
        <v>-2.0350380207000138E+17</v>
      </c>
      <c r="G70" s="209">
        <v>2.0350380207000138E+17</v>
      </c>
      <c r="H70" s="163"/>
    </row>
    <row r="71" spans="1:8" x14ac:dyDescent="0.25">
      <c r="A71" s="320" t="s">
        <v>112</v>
      </c>
      <c r="B71" s="320"/>
      <c r="C71" s="320"/>
      <c r="D71" s="320"/>
      <c r="E71" s="320"/>
      <c r="F71" s="320"/>
      <c r="G71" s="320"/>
      <c r="H71" s="163"/>
    </row>
  </sheetData>
  <mergeCells count="28">
    <mergeCell ref="A27:F27"/>
    <mergeCell ref="A1:C1"/>
    <mergeCell ref="A2:B2"/>
    <mergeCell ref="A3:A7"/>
    <mergeCell ref="A9:D9"/>
    <mergeCell ref="A10:D10"/>
    <mergeCell ref="A19:F19"/>
    <mergeCell ref="A20:B20"/>
    <mergeCell ref="A21:A24"/>
    <mergeCell ref="A25:F25"/>
    <mergeCell ref="A26:F26"/>
    <mergeCell ref="A51:A54"/>
    <mergeCell ref="A29:F29"/>
    <mergeCell ref="A30:F30"/>
    <mergeCell ref="A38:F38"/>
    <mergeCell ref="A46:G46"/>
    <mergeCell ref="A47:G47"/>
    <mergeCell ref="A48:G48"/>
    <mergeCell ref="A49:B50"/>
    <mergeCell ref="C49:C50"/>
    <mergeCell ref="D49:D50"/>
    <mergeCell ref="E49:E50"/>
    <mergeCell ref="F49:G49"/>
    <mergeCell ref="A55:A58"/>
    <mergeCell ref="A59:A62"/>
    <mergeCell ref="A63:A66"/>
    <mergeCell ref="A67:A70"/>
    <mergeCell ref="A71:G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9A62-5D53-4582-ACA8-9675FC167A89}">
  <dimension ref="A1:I337"/>
  <sheetViews>
    <sheetView workbookViewId="0">
      <selection activeCell="E5" sqref="E5"/>
    </sheetView>
  </sheetViews>
  <sheetFormatPr defaultRowHeight="15" x14ac:dyDescent="0.25"/>
  <cols>
    <col min="3" max="3" width="36.5703125" customWidth="1"/>
    <col min="4" max="4" width="42" customWidth="1"/>
    <col min="5" max="5" width="24.85546875" customWidth="1"/>
    <col min="6" max="6" width="15" customWidth="1"/>
    <col min="7" max="7" width="27.7109375" customWidth="1"/>
    <col min="8" max="8" width="23.85546875" customWidth="1"/>
  </cols>
  <sheetData>
    <row r="1" spans="1:9" x14ac:dyDescent="0.25">
      <c r="A1" s="338" t="s">
        <v>47</v>
      </c>
      <c r="B1" s="338"/>
      <c r="C1" s="338"/>
      <c r="D1" s="210"/>
      <c r="E1" s="210"/>
      <c r="F1" s="210"/>
      <c r="G1" s="210"/>
      <c r="H1" s="210"/>
      <c r="I1" s="210"/>
    </row>
    <row r="2" spans="1:9" x14ac:dyDescent="0.25">
      <c r="A2" s="342" t="s">
        <v>46</v>
      </c>
      <c r="B2" s="342"/>
      <c r="C2" s="215" t="s">
        <v>48</v>
      </c>
      <c r="D2" s="210"/>
      <c r="E2" s="210"/>
      <c r="F2" s="210"/>
      <c r="G2" s="210"/>
      <c r="H2" s="210"/>
      <c r="I2" s="210"/>
    </row>
    <row r="3" spans="1:9" x14ac:dyDescent="0.25">
      <c r="A3" s="348" t="s">
        <v>49</v>
      </c>
      <c r="B3" s="216" t="s">
        <v>32</v>
      </c>
      <c r="C3" s="217">
        <v>4</v>
      </c>
      <c r="D3" s="210"/>
      <c r="E3" s="210"/>
      <c r="F3" s="210"/>
      <c r="G3" s="210"/>
      <c r="H3" s="210"/>
      <c r="I3" s="210"/>
    </row>
    <row r="4" spans="1:9" x14ac:dyDescent="0.25">
      <c r="A4" s="335"/>
      <c r="B4" s="212" t="s">
        <v>19</v>
      </c>
      <c r="C4" s="213">
        <v>4</v>
      </c>
      <c r="D4" s="210"/>
      <c r="E4" s="210"/>
      <c r="F4" s="210"/>
      <c r="G4" s="210"/>
      <c r="H4" s="210"/>
      <c r="I4" s="210"/>
    </row>
    <row r="5" spans="1:9" x14ac:dyDescent="0.25">
      <c r="A5" s="335"/>
      <c r="B5" s="212" t="s">
        <v>41</v>
      </c>
      <c r="C5" s="213">
        <v>4</v>
      </c>
      <c r="D5" s="210"/>
      <c r="E5" s="210"/>
      <c r="F5" s="210"/>
      <c r="G5" s="210"/>
      <c r="H5" s="210"/>
      <c r="I5" s="210"/>
    </row>
    <row r="6" spans="1:9" x14ac:dyDescent="0.25">
      <c r="A6" s="335"/>
      <c r="B6" s="212" t="s">
        <v>26</v>
      </c>
      <c r="C6" s="213">
        <v>4</v>
      </c>
      <c r="D6" s="210"/>
      <c r="E6" s="210"/>
      <c r="F6" s="210"/>
      <c r="G6" s="210"/>
      <c r="H6" s="210"/>
      <c r="I6" s="210"/>
    </row>
    <row r="7" spans="1:9" x14ac:dyDescent="0.25">
      <c r="A7" s="336"/>
      <c r="B7" s="214" t="s">
        <v>36</v>
      </c>
      <c r="C7" s="218">
        <v>4</v>
      </c>
      <c r="D7" s="210"/>
      <c r="E7" s="210"/>
      <c r="F7" s="210"/>
      <c r="G7" s="210"/>
      <c r="H7" s="210"/>
      <c r="I7" s="210"/>
    </row>
    <row r="8" spans="1:9" x14ac:dyDescent="0.25">
      <c r="A8" s="210"/>
      <c r="B8" s="210"/>
      <c r="C8" s="210"/>
      <c r="D8" s="210"/>
      <c r="E8" s="210"/>
      <c r="F8" s="210"/>
      <c r="G8" s="210"/>
      <c r="H8" s="210"/>
      <c r="I8" s="210"/>
    </row>
    <row r="9" spans="1:9" x14ac:dyDescent="0.25">
      <c r="A9" s="338" t="s">
        <v>50</v>
      </c>
      <c r="B9" s="338"/>
      <c r="C9" s="338"/>
      <c r="D9" s="338"/>
      <c r="E9" s="338"/>
      <c r="F9" s="210"/>
      <c r="G9" s="210"/>
      <c r="H9" s="210"/>
      <c r="I9" s="210"/>
    </row>
    <row r="10" spans="1:9" ht="24.75" x14ac:dyDescent="0.25">
      <c r="A10" s="342" t="s">
        <v>49</v>
      </c>
      <c r="B10" s="342"/>
      <c r="C10" s="219" t="s">
        <v>52</v>
      </c>
      <c r="D10" s="220" t="s">
        <v>53</v>
      </c>
      <c r="E10" s="221" t="s">
        <v>48</v>
      </c>
      <c r="F10" s="210"/>
      <c r="G10" s="210"/>
      <c r="H10" s="210"/>
      <c r="I10" s="210"/>
    </row>
    <row r="11" spans="1:9" x14ac:dyDescent="0.25">
      <c r="A11" s="337" t="s">
        <v>6</v>
      </c>
      <c r="B11" s="216" t="s">
        <v>32</v>
      </c>
      <c r="C11" s="222">
        <v>8.7619191923998304E+16</v>
      </c>
      <c r="D11" s="223">
        <v>1.7523838384799664E+17</v>
      </c>
      <c r="E11" s="224">
        <v>4</v>
      </c>
      <c r="F11" s="210"/>
      <c r="G11" s="210"/>
      <c r="H11" s="210"/>
      <c r="I11" s="210"/>
    </row>
    <row r="12" spans="1:9" x14ac:dyDescent="0.25">
      <c r="A12" s="335"/>
      <c r="B12" s="212" t="s">
        <v>19</v>
      </c>
      <c r="C12" s="225">
        <v>81.484328667937092</v>
      </c>
      <c r="D12" s="226">
        <v>98.242423177137738</v>
      </c>
      <c r="E12" s="227">
        <v>4</v>
      </c>
      <c r="F12" s="210"/>
      <c r="G12" s="210"/>
      <c r="H12" s="210"/>
      <c r="I12" s="210"/>
    </row>
    <row r="13" spans="1:9" x14ac:dyDescent="0.25">
      <c r="A13" s="335"/>
      <c r="B13" s="212" t="s">
        <v>41</v>
      </c>
      <c r="C13" s="225">
        <v>111.15348887465552</v>
      </c>
      <c r="D13" s="226">
        <v>154.80868338923111</v>
      </c>
      <c r="E13" s="227">
        <v>4</v>
      </c>
      <c r="F13" s="210"/>
      <c r="G13" s="210"/>
      <c r="H13" s="210"/>
      <c r="I13" s="210"/>
    </row>
    <row r="14" spans="1:9" x14ac:dyDescent="0.25">
      <c r="A14" s="335"/>
      <c r="B14" s="212" t="s">
        <v>26</v>
      </c>
      <c r="C14" s="225">
        <v>56.711418895413559</v>
      </c>
      <c r="D14" s="226">
        <v>35.212128703069034</v>
      </c>
      <c r="E14" s="227">
        <v>4</v>
      </c>
      <c r="F14" s="210"/>
      <c r="G14" s="210"/>
      <c r="H14" s="210"/>
      <c r="I14" s="210"/>
    </row>
    <row r="15" spans="1:9" x14ac:dyDescent="0.25">
      <c r="A15" s="335"/>
      <c r="B15" s="212" t="s">
        <v>36</v>
      </c>
      <c r="C15" s="225">
        <v>51.003377959232417</v>
      </c>
      <c r="D15" s="226">
        <v>37.359427906423306</v>
      </c>
      <c r="E15" s="227">
        <v>4</v>
      </c>
      <c r="F15" s="210"/>
      <c r="G15" s="210"/>
      <c r="H15" s="210"/>
      <c r="I15" s="210"/>
    </row>
    <row r="16" spans="1:9" x14ac:dyDescent="0.25">
      <c r="A16" s="334"/>
      <c r="B16" s="228" t="s">
        <v>54</v>
      </c>
      <c r="C16" s="229">
        <v>1.752383838479972E+16</v>
      </c>
      <c r="D16" s="230">
        <v>7.8368987710264288E+16</v>
      </c>
      <c r="E16" s="231">
        <v>20</v>
      </c>
      <c r="F16" s="210"/>
      <c r="G16" s="210"/>
      <c r="H16" s="210"/>
      <c r="I16" s="210"/>
    </row>
    <row r="17" spans="1:9" x14ac:dyDescent="0.25">
      <c r="A17" s="334" t="s">
        <v>9</v>
      </c>
      <c r="B17" s="212" t="s">
        <v>32</v>
      </c>
      <c r="C17" s="225">
        <v>6.6099449646563331</v>
      </c>
      <c r="D17" s="226">
        <v>3.086853544025935</v>
      </c>
      <c r="E17" s="227">
        <v>4</v>
      </c>
      <c r="F17" s="210"/>
      <c r="G17" s="210"/>
      <c r="H17" s="210"/>
      <c r="I17" s="210"/>
    </row>
    <row r="18" spans="1:9" x14ac:dyDescent="0.25">
      <c r="A18" s="335"/>
      <c r="B18" s="212" t="s">
        <v>19</v>
      </c>
      <c r="C18" s="225">
        <v>74.115541700376411</v>
      </c>
      <c r="D18" s="226">
        <v>90.3778112997975</v>
      </c>
      <c r="E18" s="227">
        <v>4</v>
      </c>
      <c r="F18" s="210"/>
      <c r="G18" s="210"/>
      <c r="H18" s="210"/>
      <c r="I18" s="210"/>
    </row>
    <row r="19" spans="1:9" x14ac:dyDescent="0.25">
      <c r="A19" s="335"/>
      <c r="B19" s="212" t="s">
        <v>41</v>
      </c>
      <c r="C19" s="225">
        <v>65.220788188455529</v>
      </c>
      <c r="D19" s="226">
        <v>82.96489249243217</v>
      </c>
      <c r="E19" s="227">
        <v>4</v>
      </c>
      <c r="F19" s="210"/>
      <c r="G19" s="210"/>
      <c r="H19" s="210"/>
      <c r="I19" s="210"/>
    </row>
    <row r="20" spans="1:9" x14ac:dyDescent="0.25">
      <c r="A20" s="335"/>
      <c r="B20" s="212" t="s">
        <v>26</v>
      </c>
      <c r="C20" s="225">
        <v>41.392653454237873</v>
      </c>
      <c r="D20" s="226">
        <v>21.666486536324985</v>
      </c>
      <c r="E20" s="227">
        <v>4</v>
      </c>
      <c r="F20" s="210"/>
      <c r="G20" s="210"/>
      <c r="H20" s="210"/>
      <c r="I20" s="210"/>
    </row>
    <row r="21" spans="1:9" x14ac:dyDescent="0.25">
      <c r="A21" s="335"/>
      <c r="B21" s="212" t="s">
        <v>36</v>
      </c>
      <c r="C21" s="225">
        <v>55.718501157073291</v>
      </c>
      <c r="D21" s="226">
        <v>45.028757548908466</v>
      </c>
      <c r="E21" s="227">
        <v>4</v>
      </c>
      <c r="F21" s="210"/>
      <c r="G21" s="210"/>
      <c r="H21" s="210"/>
      <c r="I21" s="210"/>
    </row>
    <row r="22" spans="1:9" x14ac:dyDescent="0.25">
      <c r="A22" s="334"/>
      <c r="B22" s="228" t="s">
        <v>54</v>
      </c>
      <c r="C22" s="229">
        <v>48.611485892959884</v>
      </c>
      <c r="D22" s="230">
        <v>57.968201423311463</v>
      </c>
      <c r="E22" s="231">
        <v>20</v>
      </c>
      <c r="F22" s="210"/>
      <c r="G22" s="210"/>
      <c r="H22" s="210"/>
      <c r="I22" s="210"/>
    </row>
    <row r="23" spans="1:9" x14ac:dyDescent="0.25">
      <c r="A23" s="334" t="s">
        <v>12</v>
      </c>
      <c r="B23" s="212" t="s">
        <v>32</v>
      </c>
      <c r="C23" s="225">
        <v>0.88540925281541871</v>
      </c>
      <c r="D23" s="226">
        <v>0.61763187209366432</v>
      </c>
      <c r="E23" s="227">
        <v>4</v>
      </c>
      <c r="F23" s="210"/>
      <c r="G23" s="210"/>
      <c r="H23" s="210"/>
      <c r="I23" s="210"/>
    </row>
    <row r="24" spans="1:9" x14ac:dyDescent="0.25">
      <c r="A24" s="335"/>
      <c r="B24" s="212" t="s">
        <v>19</v>
      </c>
      <c r="C24" s="225">
        <v>11.992324656173025</v>
      </c>
      <c r="D24" s="226">
        <v>13.310653133003269</v>
      </c>
      <c r="E24" s="227">
        <v>4</v>
      </c>
      <c r="F24" s="210"/>
      <c r="G24" s="210"/>
      <c r="H24" s="210"/>
      <c r="I24" s="210"/>
    </row>
    <row r="25" spans="1:9" x14ac:dyDescent="0.25">
      <c r="A25" s="335"/>
      <c r="B25" s="212" t="s">
        <v>41</v>
      </c>
      <c r="C25" s="225">
        <v>11.853217780794697</v>
      </c>
      <c r="D25" s="226">
        <v>12.184651991223625</v>
      </c>
      <c r="E25" s="227">
        <v>4</v>
      </c>
      <c r="F25" s="210"/>
      <c r="G25" s="210"/>
      <c r="H25" s="210"/>
      <c r="I25" s="210"/>
    </row>
    <row r="26" spans="1:9" x14ac:dyDescent="0.25">
      <c r="A26" s="335"/>
      <c r="B26" s="212" t="s">
        <v>26</v>
      </c>
      <c r="C26" s="225">
        <v>6.2639470313747978</v>
      </c>
      <c r="D26" s="226">
        <v>3.689230314685378</v>
      </c>
      <c r="E26" s="227">
        <v>4</v>
      </c>
      <c r="F26" s="210"/>
      <c r="G26" s="210"/>
      <c r="H26" s="210"/>
      <c r="I26" s="210"/>
    </row>
    <row r="27" spans="1:9" x14ac:dyDescent="0.25">
      <c r="A27" s="335"/>
      <c r="B27" s="212" t="s">
        <v>36</v>
      </c>
      <c r="C27" s="225">
        <v>11.731907910702667</v>
      </c>
      <c r="D27" s="226">
        <v>11.219553314962772</v>
      </c>
      <c r="E27" s="227">
        <v>4</v>
      </c>
      <c r="F27" s="210"/>
      <c r="G27" s="210"/>
      <c r="H27" s="210"/>
      <c r="I27" s="210"/>
    </row>
    <row r="28" spans="1:9" x14ac:dyDescent="0.25">
      <c r="A28" s="334"/>
      <c r="B28" s="228" t="s">
        <v>54</v>
      </c>
      <c r="C28" s="229">
        <v>8.5453613263721202</v>
      </c>
      <c r="D28" s="230">
        <v>9.6898143957366845</v>
      </c>
      <c r="E28" s="231">
        <v>20</v>
      </c>
      <c r="F28" s="210"/>
      <c r="G28" s="210"/>
      <c r="H28" s="210"/>
      <c r="I28" s="210"/>
    </row>
    <row r="29" spans="1:9" x14ac:dyDescent="0.25">
      <c r="A29" s="334" t="s">
        <v>15</v>
      </c>
      <c r="B29" s="212" t="s">
        <v>32</v>
      </c>
      <c r="C29" s="225">
        <v>9.791965511050992E+16</v>
      </c>
      <c r="D29" s="226">
        <v>1.9583931022101984E+17</v>
      </c>
      <c r="E29" s="227">
        <v>4</v>
      </c>
      <c r="F29" s="210"/>
      <c r="G29" s="210"/>
      <c r="H29" s="210"/>
      <c r="I29" s="210"/>
    </row>
    <row r="30" spans="1:9" x14ac:dyDescent="0.25">
      <c r="A30" s="335"/>
      <c r="B30" s="212" t="s">
        <v>19</v>
      </c>
      <c r="C30" s="225">
        <v>130.24408826411832</v>
      </c>
      <c r="D30" s="226">
        <v>146.67180515026055</v>
      </c>
      <c r="E30" s="227">
        <v>4</v>
      </c>
      <c r="F30" s="210"/>
      <c r="G30" s="210"/>
      <c r="H30" s="210"/>
      <c r="I30" s="210"/>
    </row>
    <row r="31" spans="1:9" x14ac:dyDescent="0.25">
      <c r="A31" s="335"/>
      <c r="B31" s="212" t="s">
        <v>41</v>
      </c>
      <c r="C31" s="225">
        <v>158.69520266274318</v>
      </c>
      <c r="D31" s="226">
        <v>212.80870147809208</v>
      </c>
      <c r="E31" s="227">
        <v>4</v>
      </c>
      <c r="F31" s="210"/>
      <c r="G31" s="210"/>
      <c r="H31" s="210"/>
      <c r="I31" s="210"/>
    </row>
    <row r="32" spans="1:9" x14ac:dyDescent="0.25">
      <c r="A32" s="335"/>
      <c r="B32" s="212" t="s">
        <v>26</v>
      </c>
      <c r="C32" s="225">
        <v>89.754870004707257</v>
      </c>
      <c r="D32" s="226">
        <v>43.153884384716491</v>
      </c>
      <c r="E32" s="227">
        <v>4</v>
      </c>
      <c r="F32" s="210"/>
      <c r="G32" s="210"/>
      <c r="H32" s="210"/>
      <c r="I32" s="210"/>
    </row>
    <row r="33" spans="1:9" x14ac:dyDescent="0.25">
      <c r="A33" s="335"/>
      <c r="B33" s="212" t="s">
        <v>36</v>
      </c>
      <c r="C33" s="225">
        <v>73.791387659074672</v>
      </c>
      <c r="D33" s="226">
        <v>48.472091963894307</v>
      </c>
      <c r="E33" s="227">
        <v>4</v>
      </c>
      <c r="F33" s="210"/>
      <c r="G33" s="210"/>
      <c r="H33" s="210"/>
      <c r="I33" s="210"/>
    </row>
    <row r="34" spans="1:9" x14ac:dyDescent="0.25">
      <c r="A34" s="336"/>
      <c r="B34" s="214" t="s">
        <v>54</v>
      </c>
      <c r="C34" s="232">
        <v>1.9583931022102068E+16</v>
      </c>
      <c r="D34" s="233">
        <v>8.7582002064173888E+16</v>
      </c>
      <c r="E34" s="234">
        <v>20</v>
      </c>
      <c r="F34" s="210"/>
      <c r="G34" s="210"/>
      <c r="H34" s="210"/>
      <c r="I34" s="210"/>
    </row>
    <row r="35" spans="1:9" x14ac:dyDescent="0.25">
      <c r="A35" s="210"/>
      <c r="B35" s="210"/>
      <c r="C35" s="210"/>
      <c r="D35" s="210"/>
      <c r="E35" s="210"/>
      <c r="F35" s="210"/>
      <c r="G35" s="210"/>
      <c r="H35" s="210"/>
      <c r="I35" s="210"/>
    </row>
    <row r="36" spans="1:9" x14ac:dyDescent="0.25">
      <c r="A36" s="338" t="s">
        <v>136</v>
      </c>
      <c r="B36" s="338"/>
      <c r="C36" s="338"/>
      <c r="D36" s="338"/>
      <c r="E36" s="338"/>
      <c r="F36" s="338"/>
      <c r="G36" s="338"/>
      <c r="H36" s="210"/>
      <c r="I36" s="210"/>
    </row>
    <row r="37" spans="1:9" x14ac:dyDescent="0.25">
      <c r="A37" s="342" t="s">
        <v>114</v>
      </c>
      <c r="B37" s="342"/>
      <c r="C37" s="219" t="s">
        <v>115</v>
      </c>
      <c r="D37" s="220" t="s">
        <v>71</v>
      </c>
      <c r="E37" s="220" t="s">
        <v>116</v>
      </c>
      <c r="F37" s="220" t="s">
        <v>117</v>
      </c>
      <c r="G37" s="221" t="s">
        <v>58</v>
      </c>
      <c r="H37" s="210"/>
      <c r="I37" s="210"/>
    </row>
    <row r="38" spans="1:9" ht="24" x14ac:dyDescent="0.25">
      <c r="A38" s="337" t="s">
        <v>73</v>
      </c>
      <c r="B38" s="216" t="s">
        <v>118</v>
      </c>
      <c r="C38" s="235">
        <v>0.53049855435572912</v>
      </c>
      <c r="D38" s="236" t="s">
        <v>137</v>
      </c>
      <c r="E38" s="237">
        <v>3</v>
      </c>
      <c r="F38" s="237">
        <v>13</v>
      </c>
      <c r="G38" s="238">
        <v>1.7159985714013323E-2</v>
      </c>
      <c r="H38" s="210"/>
      <c r="I38" s="210"/>
    </row>
    <row r="39" spans="1:9" ht="24" x14ac:dyDescent="0.25">
      <c r="A39" s="335"/>
      <c r="B39" s="212" t="s">
        <v>119</v>
      </c>
      <c r="C39" s="239">
        <v>0.46950144564427077</v>
      </c>
      <c r="D39" s="240" t="s">
        <v>137</v>
      </c>
      <c r="E39" s="241">
        <v>3</v>
      </c>
      <c r="F39" s="241">
        <v>13</v>
      </c>
      <c r="G39" s="242">
        <v>1.7159985714013278E-2</v>
      </c>
      <c r="H39" s="210"/>
      <c r="I39" s="210"/>
    </row>
    <row r="40" spans="1:9" ht="24" x14ac:dyDescent="0.25">
      <c r="A40" s="335"/>
      <c r="B40" s="212" t="s">
        <v>120</v>
      </c>
      <c r="C40" s="239">
        <v>1.1299188943449481</v>
      </c>
      <c r="D40" s="240" t="s">
        <v>137</v>
      </c>
      <c r="E40" s="241">
        <v>3</v>
      </c>
      <c r="F40" s="241">
        <v>13</v>
      </c>
      <c r="G40" s="242">
        <v>1.7159985714013278E-2</v>
      </c>
      <c r="H40" s="210"/>
      <c r="I40" s="210"/>
    </row>
    <row r="41" spans="1:9" ht="36" x14ac:dyDescent="0.25">
      <c r="A41" s="334"/>
      <c r="B41" s="228" t="s">
        <v>121</v>
      </c>
      <c r="C41" s="243">
        <v>1.1299188943449481</v>
      </c>
      <c r="D41" s="244" t="s">
        <v>137</v>
      </c>
      <c r="E41" s="245">
        <v>3</v>
      </c>
      <c r="F41" s="245">
        <v>13</v>
      </c>
      <c r="G41" s="246">
        <v>1.7159985714013278E-2</v>
      </c>
      <c r="H41" s="210"/>
      <c r="I41" s="210"/>
    </row>
    <row r="42" spans="1:9" ht="24" x14ac:dyDescent="0.25">
      <c r="A42" s="334" t="s">
        <v>74</v>
      </c>
      <c r="B42" s="212" t="s">
        <v>118</v>
      </c>
      <c r="C42" s="239">
        <v>0.58416148336356666</v>
      </c>
      <c r="D42" s="241">
        <v>0.90676820802714519</v>
      </c>
      <c r="E42" s="241">
        <v>12</v>
      </c>
      <c r="F42" s="241">
        <v>45</v>
      </c>
      <c r="G42" s="242">
        <v>0.54756512285521119</v>
      </c>
      <c r="H42" s="210"/>
      <c r="I42" s="210"/>
    </row>
    <row r="43" spans="1:9" ht="24" x14ac:dyDescent="0.25">
      <c r="A43" s="335"/>
      <c r="B43" s="212" t="s">
        <v>119</v>
      </c>
      <c r="C43" s="239">
        <v>0.49637666836760025</v>
      </c>
      <c r="D43" s="241">
        <v>0.87607186568615503</v>
      </c>
      <c r="E43" s="241">
        <v>12</v>
      </c>
      <c r="F43" s="241">
        <v>34.686269665968858</v>
      </c>
      <c r="G43" s="242">
        <v>0.57759058289068888</v>
      </c>
      <c r="H43" s="210"/>
      <c r="I43" s="210"/>
    </row>
    <row r="44" spans="1:9" ht="24" x14ac:dyDescent="0.25">
      <c r="A44" s="335"/>
      <c r="B44" s="212" t="s">
        <v>120</v>
      </c>
      <c r="C44" s="239">
        <v>0.85579254344762345</v>
      </c>
      <c r="D44" s="241">
        <v>0.83202052835185614</v>
      </c>
      <c r="E44" s="241">
        <v>12</v>
      </c>
      <c r="F44" s="241">
        <v>35</v>
      </c>
      <c r="G44" s="242">
        <v>0.61810310186316197</v>
      </c>
      <c r="H44" s="210"/>
      <c r="I44" s="210"/>
    </row>
    <row r="45" spans="1:9" ht="36" x14ac:dyDescent="0.25">
      <c r="A45" s="336"/>
      <c r="B45" s="214" t="s">
        <v>121</v>
      </c>
      <c r="C45" s="247">
        <v>0.61059020470702685</v>
      </c>
      <c r="D45" s="248" t="s">
        <v>138</v>
      </c>
      <c r="E45" s="249">
        <v>4</v>
      </c>
      <c r="F45" s="249">
        <v>15</v>
      </c>
      <c r="G45" s="250">
        <v>0.1077255869395448</v>
      </c>
      <c r="H45" s="210"/>
      <c r="I45" s="210"/>
    </row>
    <row r="46" spans="1:9" x14ac:dyDescent="0.25">
      <c r="A46" s="333" t="s">
        <v>122</v>
      </c>
      <c r="B46" s="333"/>
      <c r="C46" s="333"/>
      <c r="D46" s="333"/>
      <c r="E46" s="333"/>
      <c r="F46" s="333"/>
      <c r="G46" s="333"/>
      <c r="H46" s="210"/>
      <c r="I46" s="210"/>
    </row>
    <row r="47" spans="1:9" x14ac:dyDescent="0.25">
      <c r="A47" s="333" t="s">
        <v>123</v>
      </c>
      <c r="B47" s="333"/>
      <c r="C47" s="333"/>
      <c r="D47" s="333"/>
      <c r="E47" s="333"/>
      <c r="F47" s="333"/>
      <c r="G47" s="333"/>
      <c r="H47" s="210"/>
      <c r="I47" s="210"/>
    </row>
    <row r="48" spans="1:9" x14ac:dyDescent="0.25">
      <c r="A48" s="333" t="s">
        <v>124</v>
      </c>
      <c r="B48" s="333"/>
      <c r="C48" s="333"/>
      <c r="D48" s="333"/>
      <c r="E48" s="333"/>
      <c r="F48" s="333"/>
      <c r="G48" s="333"/>
      <c r="H48" s="210"/>
      <c r="I48" s="210"/>
    </row>
    <row r="49" spans="1:9" x14ac:dyDescent="0.25">
      <c r="A49" s="210"/>
      <c r="B49" s="210"/>
      <c r="C49" s="210"/>
      <c r="D49" s="210"/>
      <c r="E49" s="210"/>
      <c r="F49" s="210"/>
      <c r="G49" s="210"/>
      <c r="H49" s="210"/>
      <c r="I49" s="210"/>
    </row>
    <row r="50" spans="1:9" x14ac:dyDescent="0.25">
      <c r="A50" s="338" t="s">
        <v>139</v>
      </c>
      <c r="B50" s="338"/>
      <c r="C50" s="338"/>
      <c r="D50" s="338"/>
      <c r="E50" s="338"/>
      <c r="F50" s="338"/>
      <c r="G50" s="210"/>
      <c r="H50" s="210"/>
      <c r="I50" s="210"/>
    </row>
    <row r="51" spans="1:9" x14ac:dyDescent="0.25">
      <c r="A51" s="342" t="s">
        <v>46</v>
      </c>
      <c r="B51" s="342"/>
      <c r="C51" s="219" t="s">
        <v>55</v>
      </c>
      <c r="D51" s="220" t="s">
        <v>56</v>
      </c>
      <c r="E51" s="220" t="s">
        <v>57</v>
      </c>
      <c r="F51" s="221" t="s">
        <v>58</v>
      </c>
      <c r="G51" s="210"/>
      <c r="H51" s="210"/>
      <c r="I51" s="210"/>
    </row>
    <row r="52" spans="1:9" ht="24" x14ac:dyDescent="0.25">
      <c r="A52" s="337" t="s">
        <v>6</v>
      </c>
      <c r="B52" s="216" t="s">
        <v>59</v>
      </c>
      <c r="C52" s="235">
        <v>8.9999999999999911</v>
      </c>
      <c r="D52" s="251">
        <v>4</v>
      </c>
      <c r="E52" s="251">
        <v>15</v>
      </c>
      <c r="F52" s="238">
        <v>6.4989467493865567E-4</v>
      </c>
      <c r="G52" s="210"/>
      <c r="H52" s="210"/>
      <c r="I52" s="210"/>
    </row>
    <row r="53" spans="1:9" ht="24" x14ac:dyDescent="0.25">
      <c r="A53" s="335"/>
      <c r="B53" s="212" t="s">
        <v>60</v>
      </c>
      <c r="C53" s="239">
        <v>0.99999999999999878</v>
      </c>
      <c r="D53" s="252">
        <v>4</v>
      </c>
      <c r="E53" s="252">
        <v>15</v>
      </c>
      <c r="F53" s="242">
        <v>0.43800081120660106</v>
      </c>
      <c r="G53" s="210"/>
      <c r="H53" s="210"/>
      <c r="I53" s="210"/>
    </row>
    <row r="54" spans="1:9" ht="60" x14ac:dyDescent="0.25">
      <c r="A54" s="335"/>
      <c r="B54" s="212" t="s">
        <v>61</v>
      </c>
      <c r="C54" s="239">
        <v>0.99999999999999878</v>
      </c>
      <c r="D54" s="252">
        <v>4</v>
      </c>
      <c r="E54" s="241">
        <v>3</v>
      </c>
      <c r="F54" s="242">
        <v>0.52105088076757389</v>
      </c>
      <c r="G54" s="210"/>
      <c r="H54" s="210"/>
      <c r="I54" s="210"/>
    </row>
    <row r="55" spans="1:9" ht="36" x14ac:dyDescent="0.25">
      <c r="A55" s="334"/>
      <c r="B55" s="228" t="s">
        <v>62</v>
      </c>
      <c r="C55" s="243">
        <v>6.75999999999999</v>
      </c>
      <c r="D55" s="253">
        <v>4</v>
      </c>
      <c r="E55" s="253">
        <v>15</v>
      </c>
      <c r="F55" s="246">
        <v>2.5611428436043923E-3</v>
      </c>
      <c r="G55" s="210"/>
      <c r="H55" s="210"/>
      <c r="I55" s="210"/>
    </row>
    <row r="56" spans="1:9" ht="24" x14ac:dyDescent="0.25">
      <c r="A56" s="334" t="s">
        <v>9</v>
      </c>
      <c r="B56" s="212" t="s">
        <v>59</v>
      </c>
      <c r="C56" s="239">
        <v>2.8886324244799977</v>
      </c>
      <c r="D56" s="252">
        <v>4</v>
      </c>
      <c r="E56" s="252">
        <v>15</v>
      </c>
      <c r="F56" s="242">
        <v>5.8803672351615807E-2</v>
      </c>
      <c r="G56" s="210"/>
      <c r="H56" s="210"/>
      <c r="I56" s="210"/>
    </row>
    <row r="57" spans="1:9" ht="24" x14ac:dyDescent="0.25">
      <c r="A57" s="335"/>
      <c r="B57" s="212" t="s">
        <v>60</v>
      </c>
      <c r="C57" s="239">
        <v>1.5886335519399823</v>
      </c>
      <c r="D57" s="252">
        <v>4</v>
      </c>
      <c r="E57" s="252">
        <v>15</v>
      </c>
      <c r="F57" s="242">
        <v>0.22853508237146841</v>
      </c>
      <c r="G57" s="210"/>
      <c r="H57" s="210"/>
      <c r="I57" s="210"/>
    </row>
    <row r="58" spans="1:9" ht="60" x14ac:dyDescent="0.25">
      <c r="A58" s="335"/>
      <c r="B58" s="212" t="s">
        <v>61</v>
      </c>
      <c r="C58" s="239">
        <v>1.5886335519399823</v>
      </c>
      <c r="D58" s="252">
        <v>4</v>
      </c>
      <c r="E58" s="241">
        <v>6.5112453557297094</v>
      </c>
      <c r="F58" s="242">
        <v>0.28404210205740377</v>
      </c>
      <c r="G58" s="210"/>
      <c r="H58" s="210"/>
      <c r="I58" s="210"/>
    </row>
    <row r="59" spans="1:9" ht="36" x14ac:dyDescent="0.25">
      <c r="A59" s="334"/>
      <c r="B59" s="228" t="s">
        <v>62</v>
      </c>
      <c r="C59" s="243">
        <v>2.4620293855402156</v>
      </c>
      <c r="D59" s="253">
        <v>4</v>
      </c>
      <c r="E59" s="253">
        <v>15</v>
      </c>
      <c r="F59" s="246">
        <v>9.0166767935345102E-2</v>
      </c>
      <c r="G59" s="210"/>
      <c r="H59" s="210"/>
      <c r="I59" s="210"/>
    </row>
    <row r="60" spans="1:9" ht="24" x14ac:dyDescent="0.25">
      <c r="A60" s="334" t="s">
        <v>12</v>
      </c>
      <c r="B60" s="212" t="s">
        <v>59</v>
      </c>
      <c r="C60" s="239">
        <v>2.8652574416497654</v>
      </c>
      <c r="D60" s="252">
        <v>4</v>
      </c>
      <c r="E60" s="252">
        <v>15</v>
      </c>
      <c r="F60" s="242">
        <v>6.0168045657258737E-2</v>
      </c>
      <c r="G60" s="210"/>
      <c r="H60" s="210"/>
      <c r="I60" s="210"/>
    </row>
    <row r="61" spans="1:9" ht="24" x14ac:dyDescent="0.25">
      <c r="A61" s="335"/>
      <c r="B61" s="212" t="s">
        <v>60</v>
      </c>
      <c r="C61" s="239">
        <v>2.3044606374271543</v>
      </c>
      <c r="D61" s="252">
        <v>4</v>
      </c>
      <c r="E61" s="252">
        <v>15</v>
      </c>
      <c r="F61" s="242">
        <v>0.10608528791605483</v>
      </c>
      <c r="G61" s="210"/>
      <c r="H61" s="210"/>
      <c r="I61" s="210"/>
    </row>
    <row r="62" spans="1:9" ht="60" x14ac:dyDescent="0.25">
      <c r="A62" s="335"/>
      <c r="B62" s="212" t="s">
        <v>61</v>
      </c>
      <c r="C62" s="239">
        <v>2.3044606374271539</v>
      </c>
      <c r="D62" s="252">
        <v>4</v>
      </c>
      <c r="E62" s="241">
        <v>8.160141440610456</v>
      </c>
      <c r="F62" s="242">
        <v>0.14480043866951997</v>
      </c>
      <c r="G62" s="210"/>
      <c r="H62" s="210"/>
      <c r="I62" s="210"/>
    </row>
    <row r="63" spans="1:9" ht="36" x14ac:dyDescent="0.25">
      <c r="A63" s="334"/>
      <c r="B63" s="228" t="s">
        <v>62</v>
      </c>
      <c r="C63" s="243">
        <v>2.8670313005207464</v>
      </c>
      <c r="D63" s="253">
        <v>4</v>
      </c>
      <c r="E63" s="253">
        <v>15</v>
      </c>
      <c r="F63" s="246">
        <v>6.0063288272171424E-2</v>
      </c>
      <c r="G63" s="210"/>
      <c r="H63" s="210"/>
      <c r="I63" s="210"/>
    </row>
    <row r="64" spans="1:9" ht="24" x14ac:dyDescent="0.25">
      <c r="A64" s="334" t="s">
        <v>15</v>
      </c>
      <c r="B64" s="212" t="s">
        <v>59</v>
      </c>
      <c r="C64" s="239">
        <v>8.9999999999999858</v>
      </c>
      <c r="D64" s="252">
        <v>4</v>
      </c>
      <c r="E64" s="252">
        <v>15</v>
      </c>
      <c r="F64" s="242">
        <v>6.4989467493865687E-4</v>
      </c>
      <c r="G64" s="210"/>
      <c r="H64" s="210"/>
      <c r="I64" s="210"/>
    </row>
    <row r="65" spans="1:9" ht="24" x14ac:dyDescent="0.25">
      <c r="A65" s="335"/>
      <c r="B65" s="212" t="s">
        <v>60</v>
      </c>
      <c r="C65" s="239">
        <v>0.99999999999999878</v>
      </c>
      <c r="D65" s="252">
        <v>4</v>
      </c>
      <c r="E65" s="252">
        <v>15</v>
      </c>
      <c r="F65" s="242">
        <v>0.43800081120660106</v>
      </c>
      <c r="G65" s="210"/>
      <c r="H65" s="210"/>
      <c r="I65" s="210"/>
    </row>
    <row r="66" spans="1:9" ht="60" x14ac:dyDescent="0.25">
      <c r="A66" s="335"/>
      <c r="B66" s="212" t="s">
        <v>61</v>
      </c>
      <c r="C66" s="239">
        <v>0.99999999999999878</v>
      </c>
      <c r="D66" s="252">
        <v>4</v>
      </c>
      <c r="E66" s="241">
        <v>3</v>
      </c>
      <c r="F66" s="242">
        <v>0.52105088076757389</v>
      </c>
      <c r="G66" s="210"/>
      <c r="H66" s="210"/>
      <c r="I66" s="210"/>
    </row>
    <row r="67" spans="1:9" ht="36" x14ac:dyDescent="0.25">
      <c r="A67" s="336"/>
      <c r="B67" s="214" t="s">
        <v>62</v>
      </c>
      <c r="C67" s="247">
        <v>6.7599999999999865</v>
      </c>
      <c r="D67" s="254">
        <v>4</v>
      </c>
      <c r="E67" s="254">
        <v>15</v>
      </c>
      <c r="F67" s="250">
        <v>2.5611428436043966E-3</v>
      </c>
      <c r="G67" s="210"/>
      <c r="H67" s="210"/>
      <c r="I67" s="210"/>
    </row>
    <row r="68" spans="1:9" x14ac:dyDescent="0.25">
      <c r="A68" s="333" t="s">
        <v>63</v>
      </c>
      <c r="B68" s="333"/>
      <c r="C68" s="333"/>
      <c r="D68" s="333"/>
      <c r="E68" s="333"/>
      <c r="F68" s="333"/>
      <c r="G68" s="210"/>
      <c r="H68" s="210"/>
      <c r="I68" s="210"/>
    </row>
    <row r="69" spans="1:9" x14ac:dyDescent="0.25">
      <c r="A69" s="333" t="s">
        <v>122</v>
      </c>
      <c r="B69" s="333"/>
      <c r="C69" s="333"/>
      <c r="D69" s="333"/>
      <c r="E69" s="333"/>
      <c r="F69" s="333"/>
      <c r="G69" s="210"/>
      <c r="H69" s="210"/>
      <c r="I69" s="210"/>
    </row>
    <row r="70" spans="1:9" x14ac:dyDescent="0.25">
      <c r="A70" s="210"/>
      <c r="B70" s="210"/>
      <c r="C70" s="210"/>
      <c r="D70" s="210"/>
      <c r="E70" s="210"/>
      <c r="F70" s="210"/>
      <c r="G70" s="210"/>
      <c r="H70" s="210"/>
      <c r="I70" s="210"/>
    </row>
    <row r="71" spans="1:9" x14ac:dyDescent="0.25">
      <c r="A71" s="338" t="s">
        <v>66</v>
      </c>
      <c r="B71" s="338"/>
      <c r="C71" s="338"/>
      <c r="D71" s="338"/>
      <c r="E71" s="338"/>
      <c r="F71" s="338"/>
      <c r="G71" s="338"/>
      <c r="H71" s="210"/>
      <c r="I71" s="210"/>
    </row>
    <row r="72" spans="1:9" x14ac:dyDescent="0.25">
      <c r="A72" s="342" t="s">
        <v>67</v>
      </c>
      <c r="B72" s="342"/>
      <c r="C72" s="219" t="s">
        <v>68</v>
      </c>
      <c r="D72" s="220" t="s">
        <v>69</v>
      </c>
      <c r="E72" s="220" t="s">
        <v>70</v>
      </c>
      <c r="F72" s="220" t="s">
        <v>71</v>
      </c>
      <c r="G72" s="221" t="s">
        <v>58</v>
      </c>
      <c r="H72" s="210"/>
      <c r="I72" s="210"/>
    </row>
    <row r="73" spans="1:9" ht="24" x14ac:dyDescent="0.25">
      <c r="A73" s="337" t="s">
        <v>72</v>
      </c>
      <c r="B73" s="216" t="s">
        <v>6</v>
      </c>
      <c r="C73" s="255" t="s">
        <v>100</v>
      </c>
      <c r="D73" s="251">
        <v>4</v>
      </c>
      <c r="E73" s="237">
        <v>6.1416982347315555E+33</v>
      </c>
      <c r="F73" s="237">
        <v>0.99999999999999944</v>
      </c>
      <c r="G73" s="238">
        <v>0.43800081120660106</v>
      </c>
      <c r="H73" s="210"/>
      <c r="I73" s="210"/>
    </row>
    <row r="74" spans="1:9" x14ac:dyDescent="0.25">
      <c r="A74" s="335"/>
      <c r="B74" s="212" t="s">
        <v>9</v>
      </c>
      <c r="C74" s="256" t="s">
        <v>140</v>
      </c>
      <c r="D74" s="252">
        <v>4</v>
      </c>
      <c r="E74" s="241">
        <v>2793.0764334656196</v>
      </c>
      <c r="F74" s="241">
        <v>0.79539129859330238</v>
      </c>
      <c r="G74" s="242">
        <v>0.54640606121092272</v>
      </c>
      <c r="H74" s="210"/>
      <c r="I74" s="210"/>
    </row>
    <row r="75" spans="1:9" x14ac:dyDescent="0.25">
      <c r="A75" s="335"/>
      <c r="B75" s="212" t="s">
        <v>12</v>
      </c>
      <c r="C75" s="256" t="s">
        <v>141</v>
      </c>
      <c r="D75" s="252">
        <v>4</v>
      </c>
      <c r="E75" s="241">
        <v>96.857266608769578</v>
      </c>
      <c r="F75" s="241">
        <v>1.0403360965968431</v>
      </c>
      <c r="G75" s="242">
        <v>0.41903268470224886</v>
      </c>
      <c r="H75" s="210"/>
      <c r="I75" s="210"/>
    </row>
    <row r="76" spans="1:9" ht="24" x14ac:dyDescent="0.25">
      <c r="A76" s="334"/>
      <c r="B76" s="228" t="s">
        <v>15</v>
      </c>
      <c r="C76" s="257" t="s">
        <v>142</v>
      </c>
      <c r="D76" s="253">
        <v>4</v>
      </c>
      <c r="E76" s="245">
        <v>7.6706070855689415E+33</v>
      </c>
      <c r="F76" s="245">
        <v>0.99999999999999667</v>
      </c>
      <c r="G76" s="246">
        <v>0.43800081120660206</v>
      </c>
      <c r="H76" s="210"/>
      <c r="I76" s="210"/>
    </row>
    <row r="77" spans="1:9" ht="24" x14ac:dyDescent="0.25">
      <c r="A77" s="334" t="s">
        <v>73</v>
      </c>
      <c r="B77" s="212" t="s">
        <v>6</v>
      </c>
      <c r="C77" s="239">
        <v>6.1416982347315981E+33</v>
      </c>
      <c r="D77" s="252">
        <v>1</v>
      </c>
      <c r="E77" s="241">
        <v>6.1416982347315981E+33</v>
      </c>
      <c r="F77" s="241">
        <v>1.0000000000000064</v>
      </c>
      <c r="G77" s="242">
        <v>0.33317013591547001</v>
      </c>
      <c r="H77" s="210"/>
      <c r="I77" s="210"/>
    </row>
    <row r="78" spans="1:9" x14ac:dyDescent="0.25">
      <c r="A78" s="335"/>
      <c r="B78" s="212" t="s">
        <v>9</v>
      </c>
      <c r="C78" s="239">
        <v>47261.531214428731</v>
      </c>
      <c r="D78" s="252">
        <v>1</v>
      </c>
      <c r="E78" s="241">
        <v>47261.531214428731</v>
      </c>
      <c r="F78" s="241">
        <v>13.45878338155943</v>
      </c>
      <c r="G78" s="242">
        <v>2.2811117565551585E-3</v>
      </c>
      <c r="H78" s="210"/>
      <c r="I78" s="210"/>
    </row>
    <row r="79" spans="1:9" x14ac:dyDescent="0.25">
      <c r="A79" s="335"/>
      <c r="B79" s="212" t="s">
        <v>12</v>
      </c>
      <c r="C79" s="239">
        <v>1460.4640039651249</v>
      </c>
      <c r="D79" s="252">
        <v>1</v>
      </c>
      <c r="E79" s="241">
        <v>1460.4640039651249</v>
      </c>
      <c r="F79" s="241">
        <v>15.686726193114646</v>
      </c>
      <c r="G79" s="242">
        <v>1.2559848204947138E-3</v>
      </c>
      <c r="H79" s="210"/>
      <c r="I79" s="210"/>
    </row>
    <row r="80" spans="1:9" ht="24" x14ac:dyDescent="0.25">
      <c r="A80" s="334"/>
      <c r="B80" s="228" t="s">
        <v>15</v>
      </c>
      <c r="C80" s="243">
        <v>7.6706070855690291E+33</v>
      </c>
      <c r="D80" s="253">
        <v>1</v>
      </c>
      <c r="E80" s="245">
        <v>7.6706070855690291E+33</v>
      </c>
      <c r="F80" s="245">
        <v>1.0000000000000082</v>
      </c>
      <c r="G80" s="246">
        <v>0.33317013591547001</v>
      </c>
      <c r="H80" s="210"/>
      <c r="I80" s="210"/>
    </row>
    <row r="81" spans="1:9" ht="24" x14ac:dyDescent="0.25">
      <c r="A81" s="334" t="s">
        <v>74</v>
      </c>
      <c r="B81" s="212" t="s">
        <v>6</v>
      </c>
      <c r="C81" s="239">
        <v>2.456679293892618E+34</v>
      </c>
      <c r="D81" s="252">
        <v>4</v>
      </c>
      <c r="E81" s="241">
        <v>6.1416982347315451E+33</v>
      </c>
      <c r="F81" s="241">
        <v>0.99999999999999778</v>
      </c>
      <c r="G81" s="242">
        <v>0.43800081120660106</v>
      </c>
      <c r="H81" s="210"/>
      <c r="I81" s="210"/>
    </row>
    <row r="82" spans="1:9" x14ac:dyDescent="0.25">
      <c r="A82" s="335"/>
      <c r="B82" s="212" t="s">
        <v>9</v>
      </c>
      <c r="C82" s="239">
        <v>11172.305733862469</v>
      </c>
      <c r="D82" s="252">
        <v>4</v>
      </c>
      <c r="E82" s="241">
        <v>2793.0764334656174</v>
      </c>
      <c r="F82" s="241">
        <v>0.79539129859330171</v>
      </c>
      <c r="G82" s="242">
        <v>0.54640606121092428</v>
      </c>
      <c r="H82" s="210"/>
      <c r="I82" s="210"/>
    </row>
    <row r="83" spans="1:9" x14ac:dyDescent="0.25">
      <c r="A83" s="335"/>
      <c r="B83" s="212" t="s">
        <v>12</v>
      </c>
      <c r="C83" s="239">
        <v>387.42906643507865</v>
      </c>
      <c r="D83" s="252">
        <v>4</v>
      </c>
      <c r="E83" s="241">
        <v>96.857266608769663</v>
      </c>
      <c r="F83" s="241">
        <v>1.040336096596844</v>
      </c>
      <c r="G83" s="242">
        <v>0.41903268470224941</v>
      </c>
      <c r="H83" s="210"/>
      <c r="I83" s="210"/>
    </row>
    <row r="84" spans="1:9" ht="24" x14ac:dyDescent="0.25">
      <c r="A84" s="334"/>
      <c r="B84" s="228" t="s">
        <v>15</v>
      </c>
      <c r="C84" s="243">
        <v>3.0682428342275785E+34</v>
      </c>
      <c r="D84" s="253">
        <v>4</v>
      </c>
      <c r="E84" s="245">
        <v>7.6706070855689461E+33</v>
      </c>
      <c r="F84" s="245">
        <v>0.99999999999999734</v>
      </c>
      <c r="G84" s="246">
        <v>0.43800081120660161</v>
      </c>
      <c r="H84" s="210"/>
      <c r="I84" s="210"/>
    </row>
    <row r="85" spans="1:9" ht="24" x14ac:dyDescent="0.25">
      <c r="A85" s="334" t="s">
        <v>75</v>
      </c>
      <c r="B85" s="212" t="s">
        <v>6</v>
      </c>
      <c r="C85" s="239">
        <v>9.2125473520973387E+34</v>
      </c>
      <c r="D85" s="252">
        <v>15</v>
      </c>
      <c r="E85" s="241">
        <v>6.1416982347315589E+33</v>
      </c>
      <c r="F85" s="258"/>
      <c r="G85" s="259"/>
      <c r="H85" s="210"/>
      <c r="I85" s="210"/>
    </row>
    <row r="86" spans="1:9" x14ac:dyDescent="0.25">
      <c r="A86" s="335"/>
      <c r="B86" s="212" t="s">
        <v>9</v>
      </c>
      <c r="C86" s="239">
        <v>52673.629414956093</v>
      </c>
      <c r="D86" s="252">
        <v>15</v>
      </c>
      <c r="E86" s="241">
        <v>3511.575294330406</v>
      </c>
      <c r="F86" s="258"/>
      <c r="G86" s="259"/>
      <c r="H86" s="210"/>
      <c r="I86" s="210"/>
    </row>
    <row r="87" spans="1:9" x14ac:dyDescent="0.25">
      <c r="A87" s="335"/>
      <c r="B87" s="212" t="s">
        <v>12</v>
      </c>
      <c r="C87" s="239">
        <v>1396.5284910176138</v>
      </c>
      <c r="D87" s="252">
        <v>15</v>
      </c>
      <c r="E87" s="241">
        <v>93.101899401174251</v>
      </c>
      <c r="F87" s="258"/>
      <c r="G87" s="259"/>
      <c r="H87" s="210"/>
      <c r="I87" s="210"/>
    </row>
    <row r="88" spans="1:9" ht="24" x14ac:dyDescent="0.25">
      <c r="A88" s="334"/>
      <c r="B88" s="228" t="s">
        <v>15</v>
      </c>
      <c r="C88" s="243">
        <v>1.150591062835345E+35</v>
      </c>
      <c r="D88" s="253">
        <v>15</v>
      </c>
      <c r="E88" s="245">
        <v>7.6706070855689669E+33</v>
      </c>
      <c r="F88" s="260"/>
      <c r="G88" s="261"/>
      <c r="H88" s="210"/>
      <c r="I88" s="210"/>
    </row>
    <row r="89" spans="1:9" ht="24" x14ac:dyDescent="0.25">
      <c r="A89" s="334" t="s">
        <v>54</v>
      </c>
      <c r="B89" s="212" t="s">
        <v>6</v>
      </c>
      <c r="C89" s="239">
        <v>1.228339646946312E+35</v>
      </c>
      <c r="D89" s="252">
        <v>20</v>
      </c>
      <c r="E89" s="258"/>
      <c r="F89" s="258"/>
      <c r="G89" s="259"/>
      <c r="H89" s="210"/>
      <c r="I89" s="210"/>
    </row>
    <row r="90" spans="1:9" x14ac:dyDescent="0.25">
      <c r="A90" s="335"/>
      <c r="B90" s="212" t="s">
        <v>9</v>
      </c>
      <c r="C90" s="239">
        <v>111107.46636324731</v>
      </c>
      <c r="D90" s="252">
        <v>20</v>
      </c>
      <c r="E90" s="258"/>
      <c r="F90" s="258"/>
      <c r="G90" s="259"/>
      <c r="H90" s="210"/>
      <c r="I90" s="210"/>
    </row>
    <row r="91" spans="1:9" x14ac:dyDescent="0.25">
      <c r="A91" s="335"/>
      <c r="B91" s="212" t="s">
        <v>12</v>
      </c>
      <c r="C91" s="239">
        <v>3244.4215614178183</v>
      </c>
      <c r="D91" s="252">
        <v>20</v>
      </c>
      <c r="E91" s="258"/>
      <c r="F91" s="258"/>
      <c r="G91" s="259"/>
      <c r="H91" s="210"/>
      <c r="I91" s="210"/>
    </row>
    <row r="92" spans="1:9" ht="24" x14ac:dyDescent="0.25">
      <c r="A92" s="334"/>
      <c r="B92" s="228" t="s">
        <v>15</v>
      </c>
      <c r="C92" s="243">
        <v>1.5341214171137933E+35</v>
      </c>
      <c r="D92" s="253">
        <v>20</v>
      </c>
      <c r="E92" s="260"/>
      <c r="F92" s="260"/>
      <c r="G92" s="261"/>
      <c r="H92" s="210"/>
      <c r="I92" s="210"/>
    </row>
    <row r="93" spans="1:9" ht="24" x14ac:dyDescent="0.25">
      <c r="A93" s="334" t="s">
        <v>76</v>
      </c>
      <c r="B93" s="212" t="s">
        <v>6</v>
      </c>
      <c r="C93" s="239">
        <v>1.1669226645989961E+35</v>
      </c>
      <c r="D93" s="252">
        <v>19</v>
      </c>
      <c r="E93" s="258"/>
      <c r="F93" s="258"/>
      <c r="G93" s="259"/>
      <c r="H93" s="210"/>
      <c r="I93" s="210"/>
    </row>
    <row r="94" spans="1:9" x14ac:dyDescent="0.25">
      <c r="A94" s="335"/>
      <c r="B94" s="212" t="s">
        <v>9</v>
      </c>
      <c r="C94" s="239">
        <v>63845.935148818571</v>
      </c>
      <c r="D94" s="252">
        <v>19</v>
      </c>
      <c r="E94" s="258"/>
      <c r="F94" s="258"/>
      <c r="G94" s="259"/>
      <c r="H94" s="210"/>
      <c r="I94" s="210"/>
    </row>
    <row r="95" spans="1:9" x14ac:dyDescent="0.25">
      <c r="A95" s="335"/>
      <c r="B95" s="212" t="s">
        <v>12</v>
      </c>
      <c r="C95" s="239">
        <v>1783.9575574526921</v>
      </c>
      <c r="D95" s="252">
        <v>19</v>
      </c>
      <c r="E95" s="258"/>
      <c r="F95" s="258"/>
      <c r="G95" s="259"/>
      <c r="H95" s="210"/>
      <c r="I95" s="210"/>
    </row>
    <row r="96" spans="1:9" ht="24" x14ac:dyDescent="0.25">
      <c r="A96" s="336"/>
      <c r="B96" s="214" t="s">
        <v>15</v>
      </c>
      <c r="C96" s="247">
        <v>1.4574153462581027E+35</v>
      </c>
      <c r="D96" s="254">
        <v>19</v>
      </c>
      <c r="E96" s="262"/>
      <c r="F96" s="262"/>
      <c r="G96" s="263"/>
      <c r="H96" s="210"/>
      <c r="I96" s="210"/>
    </row>
    <row r="97" spans="1:9" x14ac:dyDescent="0.25">
      <c r="A97" s="333" t="s">
        <v>77</v>
      </c>
      <c r="B97" s="333"/>
      <c r="C97" s="333"/>
      <c r="D97" s="333"/>
      <c r="E97" s="333"/>
      <c r="F97" s="333"/>
      <c r="G97" s="333"/>
      <c r="H97" s="210"/>
      <c r="I97" s="210"/>
    </row>
    <row r="98" spans="1:9" x14ac:dyDescent="0.25">
      <c r="A98" s="333" t="s">
        <v>125</v>
      </c>
      <c r="B98" s="333"/>
      <c r="C98" s="333"/>
      <c r="D98" s="333"/>
      <c r="E98" s="333"/>
      <c r="F98" s="333"/>
      <c r="G98" s="333"/>
      <c r="H98" s="210"/>
      <c r="I98" s="210"/>
    </row>
    <row r="99" spans="1:9" x14ac:dyDescent="0.25">
      <c r="A99" s="333" t="s">
        <v>126</v>
      </c>
      <c r="B99" s="333"/>
      <c r="C99" s="333"/>
      <c r="D99" s="333"/>
      <c r="E99" s="333"/>
      <c r="F99" s="333"/>
      <c r="G99" s="333"/>
      <c r="H99" s="210"/>
      <c r="I99" s="210"/>
    </row>
    <row r="100" spans="1:9" x14ac:dyDescent="0.25">
      <c r="A100" s="333" t="s">
        <v>127</v>
      </c>
      <c r="B100" s="333"/>
      <c r="C100" s="333"/>
      <c r="D100" s="333"/>
      <c r="E100" s="333"/>
      <c r="F100" s="333"/>
      <c r="G100" s="333"/>
      <c r="H100" s="210"/>
      <c r="I100" s="210"/>
    </row>
    <row r="101" spans="1:9" x14ac:dyDescent="0.25">
      <c r="A101" s="210"/>
      <c r="B101" s="210"/>
      <c r="C101" s="210"/>
      <c r="D101" s="210"/>
      <c r="E101" s="210"/>
      <c r="F101" s="210"/>
      <c r="G101" s="210"/>
      <c r="H101" s="210"/>
      <c r="I101" s="210"/>
    </row>
    <row r="102" spans="1:9" x14ac:dyDescent="0.25">
      <c r="A102" s="210"/>
      <c r="B102" s="210"/>
      <c r="C102" s="210"/>
      <c r="D102" s="210"/>
      <c r="E102" s="210"/>
      <c r="F102" s="210"/>
      <c r="G102" s="210"/>
      <c r="H102" s="210"/>
      <c r="I102" s="210"/>
    </row>
    <row r="103" spans="1:9" x14ac:dyDescent="0.25">
      <c r="A103" s="211" t="s">
        <v>78</v>
      </c>
      <c r="B103" s="210"/>
      <c r="C103" s="210"/>
      <c r="D103" s="210"/>
      <c r="E103" s="210"/>
      <c r="F103" s="210"/>
      <c r="G103" s="210"/>
      <c r="H103" s="210"/>
      <c r="I103" s="210"/>
    </row>
    <row r="104" spans="1:9" x14ac:dyDescent="0.25">
      <c r="A104" s="210"/>
      <c r="B104" s="210"/>
      <c r="C104" s="210"/>
      <c r="D104" s="210"/>
      <c r="E104" s="210"/>
      <c r="F104" s="210"/>
      <c r="G104" s="210"/>
      <c r="H104" s="210"/>
      <c r="I104" s="210"/>
    </row>
    <row r="105" spans="1:9" x14ac:dyDescent="0.25">
      <c r="A105" s="338" t="s">
        <v>79</v>
      </c>
      <c r="B105" s="338"/>
      <c r="C105" s="338"/>
      <c r="D105" s="338"/>
      <c r="E105" s="338"/>
      <c r="F105" s="210"/>
      <c r="G105" s="210"/>
      <c r="H105" s="210"/>
      <c r="I105" s="210"/>
    </row>
    <row r="106" spans="1:9" x14ac:dyDescent="0.25">
      <c r="A106" s="341" t="s">
        <v>128</v>
      </c>
      <c r="B106" s="343" t="s">
        <v>52</v>
      </c>
      <c r="C106" s="345" t="s">
        <v>80</v>
      </c>
      <c r="D106" s="345" t="s">
        <v>81</v>
      </c>
      <c r="E106" s="347"/>
      <c r="F106" s="210"/>
      <c r="G106" s="210"/>
      <c r="H106" s="210"/>
      <c r="I106" s="210"/>
    </row>
    <row r="107" spans="1:9" x14ac:dyDescent="0.25">
      <c r="A107" s="342"/>
      <c r="B107" s="344"/>
      <c r="C107" s="346"/>
      <c r="D107" s="220" t="s">
        <v>82</v>
      </c>
      <c r="E107" s="221" t="s">
        <v>83</v>
      </c>
      <c r="F107" s="210"/>
      <c r="G107" s="210"/>
      <c r="H107" s="210"/>
      <c r="I107" s="210"/>
    </row>
    <row r="108" spans="1:9" ht="24" x14ac:dyDescent="0.25">
      <c r="A108" s="216" t="s">
        <v>6</v>
      </c>
      <c r="B108" s="235">
        <v>1.7523838384799718E+16</v>
      </c>
      <c r="C108" s="237">
        <v>1.7523838384799668E+16</v>
      </c>
      <c r="D108" s="237">
        <v>-1.9827338976944128E+16</v>
      </c>
      <c r="E108" s="238">
        <v>5.4875015746543568E+16</v>
      </c>
      <c r="F108" s="210"/>
      <c r="G108" s="210"/>
      <c r="H108" s="210"/>
      <c r="I108" s="210"/>
    </row>
    <row r="109" spans="1:9" x14ac:dyDescent="0.25">
      <c r="A109" s="212" t="s">
        <v>9</v>
      </c>
      <c r="B109" s="239">
        <v>48.611485892959884</v>
      </c>
      <c r="C109" s="241">
        <v>13.250613748672944</v>
      </c>
      <c r="D109" s="241">
        <v>20.368471239963096</v>
      </c>
      <c r="E109" s="242">
        <v>76.854500545956668</v>
      </c>
      <c r="F109" s="210"/>
      <c r="G109" s="210"/>
      <c r="H109" s="210"/>
      <c r="I109" s="210"/>
    </row>
    <row r="110" spans="1:9" x14ac:dyDescent="0.25">
      <c r="A110" s="212" t="s">
        <v>12</v>
      </c>
      <c r="B110" s="239">
        <v>8.5453613263721202</v>
      </c>
      <c r="C110" s="241">
        <v>2.157566909752445</v>
      </c>
      <c r="D110" s="241">
        <v>3.946616317065506</v>
      </c>
      <c r="E110" s="242">
        <v>13.144106335678735</v>
      </c>
      <c r="F110" s="210"/>
      <c r="G110" s="210"/>
      <c r="H110" s="210"/>
      <c r="I110" s="210"/>
    </row>
    <row r="111" spans="1:9" ht="24" x14ac:dyDescent="0.25">
      <c r="A111" s="214" t="s">
        <v>15</v>
      </c>
      <c r="B111" s="247">
        <v>1.9583931022102064E+16</v>
      </c>
      <c r="C111" s="249">
        <v>1.9583931022101988E+16</v>
      </c>
      <c r="D111" s="249">
        <v>-2.2158229855230808E+16</v>
      </c>
      <c r="E111" s="250">
        <v>6.1326091899434936E+16</v>
      </c>
      <c r="F111" s="210"/>
      <c r="G111" s="210"/>
      <c r="H111" s="210"/>
      <c r="I111" s="210"/>
    </row>
    <row r="112" spans="1:9" x14ac:dyDescent="0.25">
      <c r="A112" s="210"/>
      <c r="B112" s="210"/>
      <c r="C112" s="210"/>
      <c r="D112" s="210"/>
      <c r="E112" s="210"/>
      <c r="F112" s="210"/>
      <c r="G112" s="210"/>
      <c r="H112" s="210"/>
      <c r="I112" s="210"/>
    </row>
    <row r="113" spans="1:9" x14ac:dyDescent="0.25">
      <c r="A113" s="210"/>
      <c r="B113" s="210"/>
      <c r="C113" s="210"/>
      <c r="D113" s="210"/>
      <c r="E113" s="210"/>
      <c r="F113" s="210"/>
      <c r="G113" s="210"/>
      <c r="H113" s="210"/>
      <c r="I113" s="210"/>
    </row>
    <row r="114" spans="1:9" x14ac:dyDescent="0.25">
      <c r="A114" s="211" t="s">
        <v>84</v>
      </c>
      <c r="B114" s="210"/>
      <c r="C114" s="210"/>
      <c r="D114" s="210"/>
      <c r="E114" s="210"/>
      <c r="F114" s="210"/>
      <c r="G114" s="210"/>
      <c r="H114" s="210"/>
      <c r="I114" s="210"/>
    </row>
    <row r="115" spans="1:9" x14ac:dyDescent="0.25">
      <c r="A115" s="210"/>
      <c r="B115" s="210"/>
      <c r="C115" s="210"/>
      <c r="D115" s="210"/>
      <c r="E115" s="210"/>
      <c r="F115" s="210"/>
      <c r="G115" s="210"/>
      <c r="H115" s="210"/>
      <c r="I115" s="210"/>
    </row>
    <row r="116" spans="1:9" x14ac:dyDescent="0.25">
      <c r="A116" s="338" t="s">
        <v>85</v>
      </c>
      <c r="B116" s="338"/>
      <c r="C116" s="338"/>
      <c r="D116" s="338"/>
      <c r="E116" s="338"/>
      <c r="F116" s="338"/>
      <c r="G116" s="210"/>
      <c r="H116" s="210"/>
      <c r="I116" s="210"/>
    </row>
    <row r="117" spans="1:9" x14ac:dyDescent="0.25">
      <c r="A117" s="341" t="s">
        <v>128</v>
      </c>
      <c r="B117" s="341"/>
      <c r="C117" s="343" t="s">
        <v>52</v>
      </c>
      <c r="D117" s="345" t="s">
        <v>80</v>
      </c>
      <c r="E117" s="345" t="s">
        <v>81</v>
      </c>
      <c r="F117" s="347"/>
      <c r="G117" s="210"/>
      <c r="H117" s="210"/>
      <c r="I117" s="210"/>
    </row>
    <row r="118" spans="1:9" x14ac:dyDescent="0.25">
      <c r="A118" s="342"/>
      <c r="B118" s="342"/>
      <c r="C118" s="344"/>
      <c r="D118" s="346"/>
      <c r="E118" s="220" t="s">
        <v>82</v>
      </c>
      <c r="F118" s="221" t="s">
        <v>83</v>
      </c>
      <c r="G118" s="210"/>
      <c r="H118" s="210"/>
      <c r="I118" s="210"/>
    </row>
    <row r="119" spans="1:9" x14ac:dyDescent="0.25">
      <c r="A119" s="337" t="s">
        <v>6</v>
      </c>
      <c r="B119" s="216" t="s">
        <v>32</v>
      </c>
      <c r="C119" s="235">
        <v>8.7619191923998288E+16</v>
      </c>
      <c r="D119" s="237">
        <v>3.918449385513216E+16</v>
      </c>
      <c r="E119" s="237">
        <v>4099420303487824</v>
      </c>
      <c r="F119" s="238">
        <v>1.7113896354450874E+17</v>
      </c>
      <c r="G119" s="210"/>
      <c r="H119" s="210"/>
      <c r="I119" s="210"/>
    </row>
    <row r="120" spans="1:9" x14ac:dyDescent="0.25">
      <c r="A120" s="335"/>
      <c r="B120" s="212" t="s">
        <v>19</v>
      </c>
      <c r="C120" s="239">
        <v>82</v>
      </c>
      <c r="D120" s="241">
        <v>3.918449385513216E+16</v>
      </c>
      <c r="E120" s="241">
        <v>-8.3519771620510384E+16</v>
      </c>
      <c r="F120" s="242">
        <v>8.3519771620510544E+16</v>
      </c>
      <c r="G120" s="210"/>
      <c r="H120" s="210"/>
      <c r="I120" s="210"/>
    </row>
    <row r="121" spans="1:9" x14ac:dyDescent="0.25">
      <c r="A121" s="335"/>
      <c r="B121" s="212" t="s">
        <v>41</v>
      </c>
      <c r="C121" s="239">
        <v>112</v>
      </c>
      <c r="D121" s="241">
        <v>3.918449385513216E+16</v>
      </c>
      <c r="E121" s="241">
        <v>-8.3519771620510352E+16</v>
      </c>
      <c r="F121" s="242">
        <v>8.3519771620510576E+16</v>
      </c>
      <c r="G121" s="210"/>
      <c r="H121" s="210"/>
      <c r="I121" s="210"/>
    </row>
    <row r="122" spans="1:9" x14ac:dyDescent="0.25">
      <c r="A122" s="335"/>
      <c r="B122" s="212" t="s">
        <v>26</v>
      </c>
      <c r="C122" s="239">
        <v>56</v>
      </c>
      <c r="D122" s="241">
        <v>3.918449385513216E+16</v>
      </c>
      <c r="E122" s="241">
        <v>-8.35197716205104E+16</v>
      </c>
      <c r="F122" s="242">
        <v>8.3519771620510528E+16</v>
      </c>
      <c r="G122" s="210"/>
      <c r="H122" s="210"/>
      <c r="I122" s="210"/>
    </row>
    <row r="123" spans="1:9" x14ac:dyDescent="0.25">
      <c r="A123" s="334"/>
      <c r="B123" s="228" t="s">
        <v>36</v>
      </c>
      <c r="C123" s="243">
        <v>46</v>
      </c>
      <c r="D123" s="245">
        <v>3.918449385513216E+16</v>
      </c>
      <c r="E123" s="245">
        <v>-8.3519771620510416E+16</v>
      </c>
      <c r="F123" s="246">
        <v>8.3519771620510512E+16</v>
      </c>
      <c r="G123" s="210"/>
      <c r="H123" s="210"/>
      <c r="I123" s="210"/>
    </row>
    <row r="124" spans="1:9" x14ac:dyDescent="0.25">
      <c r="A124" s="334" t="s">
        <v>9</v>
      </c>
      <c r="B124" s="212" t="s">
        <v>32</v>
      </c>
      <c r="C124" s="239">
        <v>6.6099449646563357</v>
      </c>
      <c r="D124" s="241">
        <v>29.629273085626004</v>
      </c>
      <c r="E124" s="241">
        <v>-56.54335568896709</v>
      </c>
      <c r="F124" s="242">
        <v>69.763245618279768</v>
      </c>
      <c r="G124" s="210"/>
      <c r="H124" s="210"/>
      <c r="I124" s="210"/>
    </row>
    <row r="125" spans="1:9" x14ac:dyDescent="0.25">
      <c r="A125" s="335"/>
      <c r="B125" s="212" t="s">
        <v>19</v>
      </c>
      <c r="C125" s="239">
        <v>74.115541700376397</v>
      </c>
      <c r="D125" s="241">
        <v>29.629273085626004</v>
      </c>
      <c r="E125" s="241">
        <v>10.962241046752972</v>
      </c>
      <c r="F125" s="242">
        <v>137.26884235399982</v>
      </c>
      <c r="G125" s="210"/>
      <c r="H125" s="210"/>
      <c r="I125" s="210"/>
    </row>
    <row r="126" spans="1:9" x14ac:dyDescent="0.25">
      <c r="A126" s="335"/>
      <c r="B126" s="212" t="s">
        <v>41</v>
      </c>
      <c r="C126" s="239">
        <v>65.220788188455515</v>
      </c>
      <c r="D126" s="241">
        <v>29.629273085626004</v>
      </c>
      <c r="E126" s="241">
        <v>2.0674875348320896</v>
      </c>
      <c r="F126" s="242">
        <v>128.37408884207895</v>
      </c>
      <c r="G126" s="210"/>
      <c r="H126" s="210"/>
      <c r="I126" s="210"/>
    </row>
    <row r="127" spans="1:9" x14ac:dyDescent="0.25">
      <c r="A127" s="335"/>
      <c r="B127" s="212" t="s">
        <v>26</v>
      </c>
      <c r="C127" s="239">
        <v>41.392653454237866</v>
      </c>
      <c r="D127" s="241">
        <v>29.629273085626004</v>
      </c>
      <c r="E127" s="241">
        <v>-21.760647199385559</v>
      </c>
      <c r="F127" s="242">
        <v>104.54595410786129</v>
      </c>
      <c r="G127" s="210"/>
      <c r="H127" s="210"/>
      <c r="I127" s="210"/>
    </row>
    <row r="128" spans="1:9" x14ac:dyDescent="0.25">
      <c r="A128" s="334"/>
      <c r="B128" s="228" t="s">
        <v>36</v>
      </c>
      <c r="C128" s="243">
        <v>55.718501157073298</v>
      </c>
      <c r="D128" s="245">
        <v>29.629273085626004</v>
      </c>
      <c r="E128" s="245">
        <v>-7.4347994965501272</v>
      </c>
      <c r="F128" s="246">
        <v>118.87180181069672</v>
      </c>
      <c r="G128" s="210"/>
      <c r="H128" s="210"/>
      <c r="I128" s="210"/>
    </row>
    <row r="129" spans="1:9" x14ac:dyDescent="0.25">
      <c r="A129" s="334" t="s">
        <v>12</v>
      </c>
      <c r="B129" s="212" t="s">
        <v>32</v>
      </c>
      <c r="C129" s="239">
        <v>0.8854092528154176</v>
      </c>
      <c r="D129" s="241">
        <v>4.8244662762106199</v>
      </c>
      <c r="E129" s="241">
        <v>-9.3976971991820726</v>
      </c>
      <c r="F129" s="242">
        <v>11.168515704812908</v>
      </c>
      <c r="G129" s="210"/>
      <c r="H129" s="210"/>
      <c r="I129" s="210"/>
    </row>
    <row r="130" spans="1:9" x14ac:dyDescent="0.25">
      <c r="A130" s="335"/>
      <c r="B130" s="212" t="s">
        <v>19</v>
      </c>
      <c r="C130" s="239">
        <v>11.992324656173025</v>
      </c>
      <c r="D130" s="241">
        <v>4.8244662762106199</v>
      </c>
      <c r="E130" s="241">
        <v>1.709218204175535</v>
      </c>
      <c r="F130" s="242">
        <v>22.275431108170515</v>
      </c>
      <c r="G130" s="210"/>
      <c r="H130" s="210"/>
      <c r="I130" s="210"/>
    </row>
    <row r="131" spans="1:9" x14ac:dyDescent="0.25">
      <c r="A131" s="335"/>
      <c r="B131" s="212" t="s">
        <v>41</v>
      </c>
      <c r="C131" s="239">
        <v>11.853217780794694</v>
      </c>
      <c r="D131" s="241">
        <v>4.8244662762106199</v>
      </c>
      <c r="E131" s="241">
        <v>1.5701113287972035</v>
      </c>
      <c r="F131" s="242">
        <v>22.136324232792184</v>
      </c>
      <c r="G131" s="210"/>
      <c r="H131" s="210"/>
      <c r="I131" s="210"/>
    </row>
    <row r="132" spans="1:9" x14ac:dyDescent="0.25">
      <c r="A132" s="335"/>
      <c r="B132" s="212" t="s">
        <v>26</v>
      </c>
      <c r="C132" s="239">
        <v>6.2639470313747969</v>
      </c>
      <c r="D132" s="241">
        <v>4.8244662762106199</v>
      </c>
      <c r="E132" s="241">
        <v>-4.0191594206226933</v>
      </c>
      <c r="F132" s="242">
        <v>16.547053483372288</v>
      </c>
      <c r="G132" s="210"/>
      <c r="H132" s="210"/>
      <c r="I132" s="210"/>
    </row>
    <row r="133" spans="1:9" x14ac:dyDescent="0.25">
      <c r="A133" s="334"/>
      <c r="B133" s="228" t="s">
        <v>36</v>
      </c>
      <c r="C133" s="243">
        <v>11.731907910702672</v>
      </c>
      <c r="D133" s="245">
        <v>4.8244662762106199</v>
      </c>
      <c r="E133" s="245">
        <v>1.4488014587051818</v>
      </c>
      <c r="F133" s="246">
        <v>22.015014362700164</v>
      </c>
      <c r="G133" s="210"/>
      <c r="H133" s="210"/>
      <c r="I133" s="210"/>
    </row>
    <row r="134" spans="1:9" x14ac:dyDescent="0.25">
      <c r="A134" s="334" t="s">
        <v>15</v>
      </c>
      <c r="B134" s="212" t="s">
        <v>32</v>
      </c>
      <c r="C134" s="239">
        <v>9.7919655110509888E+16</v>
      </c>
      <c r="D134" s="241">
        <v>4.3791001032086968E+16</v>
      </c>
      <c r="E134" s="241">
        <v>4581345861061360</v>
      </c>
      <c r="F134" s="242">
        <v>1.912579643599584E+17</v>
      </c>
      <c r="G134" s="210"/>
      <c r="H134" s="210"/>
      <c r="I134" s="210"/>
    </row>
    <row r="135" spans="1:9" x14ac:dyDescent="0.25">
      <c r="A135" s="335"/>
      <c r="B135" s="212" t="s">
        <v>19</v>
      </c>
      <c r="C135" s="239">
        <v>132</v>
      </c>
      <c r="D135" s="241">
        <v>4.3791001032086968E+16</v>
      </c>
      <c r="E135" s="241">
        <v>-9.33383092494484E+16</v>
      </c>
      <c r="F135" s="242">
        <v>9.3338309249448656E+16</v>
      </c>
      <c r="G135" s="210"/>
      <c r="H135" s="210"/>
      <c r="I135" s="210"/>
    </row>
    <row r="136" spans="1:9" x14ac:dyDescent="0.25">
      <c r="A136" s="335"/>
      <c r="B136" s="212" t="s">
        <v>41</v>
      </c>
      <c r="C136" s="239">
        <v>160</v>
      </c>
      <c r="D136" s="241">
        <v>4.3791001032086968E+16</v>
      </c>
      <c r="E136" s="241">
        <v>-9.3338309249448368E+16</v>
      </c>
      <c r="F136" s="242">
        <v>9.3338309249448688E+16</v>
      </c>
      <c r="G136" s="210"/>
      <c r="H136" s="210"/>
      <c r="I136" s="210"/>
    </row>
    <row r="137" spans="1:9" x14ac:dyDescent="0.25">
      <c r="A137" s="335"/>
      <c r="B137" s="212" t="s">
        <v>26</v>
      </c>
      <c r="C137" s="239">
        <v>88</v>
      </c>
      <c r="D137" s="241">
        <v>4.3791001032086968E+16</v>
      </c>
      <c r="E137" s="241">
        <v>-9.3338309249448448E+16</v>
      </c>
      <c r="F137" s="242">
        <v>9.3338309249448608E+16</v>
      </c>
      <c r="G137" s="210"/>
      <c r="H137" s="210"/>
      <c r="I137" s="210"/>
    </row>
    <row r="138" spans="1:9" x14ac:dyDescent="0.25">
      <c r="A138" s="336"/>
      <c r="B138" s="214" t="s">
        <v>36</v>
      </c>
      <c r="C138" s="247">
        <v>52</v>
      </c>
      <c r="D138" s="249">
        <v>4.3791001032086968E+16</v>
      </c>
      <c r="E138" s="249">
        <v>-9.333830924944848E+16</v>
      </c>
      <c r="F138" s="250">
        <v>9.3338309249448576E+16</v>
      </c>
      <c r="G138" s="210"/>
      <c r="H138" s="210"/>
      <c r="I138" s="210"/>
    </row>
    <row r="139" spans="1:9" x14ac:dyDescent="0.25">
      <c r="A139" s="210"/>
      <c r="B139" s="210"/>
      <c r="C139" s="210"/>
      <c r="D139" s="210"/>
      <c r="E139" s="210"/>
      <c r="F139" s="210"/>
      <c r="G139" s="210"/>
      <c r="H139" s="210"/>
      <c r="I139" s="210"/>
    </row>
    <row r="140" spans="1:9" x14ac:dyDescent="0.25">
      <c r="A140" s="338" t="s">
        <v>86</v>
      </c>
      <c r="B140" s="338"/>
      <c r="C140" s="338"/>
      <c r="D140" s="338"/>
      <c r="E140" s="338"/>
      <c r="F140" s="338"/>
      <c r="G140" s="338"/>
      <c r="H140" s="338"/>
      <c r="I140" s="210"/>
    </row>
    <row r="141" spans="1:9" x14ac:dyDescent="0.25">
      <c r="A141" s="341" t="s">
        <v>128</v>
      </c>
      <c r="B141" s="341"/>
      <c r="C141" s="341"/>
      <c r="D141" s="343" t="s">
        <v>88</v>
      </c>
      <c r="E141" s="345" t="s">
        <v>80</v>
      </c>
      <c r="F141" s="345" t="s">
        <v>101</v>
      </c>
      <c r="G141" s="345" t="s">
        <v>102</v>
      </c>
      <c r="H141" s="347"/>
      <c r="I141" s="210"/>
    </row>
    <row r="142" spans="1:9" x14ac:dyDescent="0.25">
      <c r="A142" s="342"/>
      <c r="B142" s="342"/>
      <c r="C142" s="342"/>
      <c r="D142" s="344"/>
      <c r="E142" s="346"/>
      <c r="F142" s="346"/>
      <c r="G142" s="220" t="s">
        <v>82</v>
      </c>
      <c r="H142" s="221" t="s">
        <v>83</v>
      </c>
      <c r="I142" s="210"/>
    </row>
    <row r="143" spans="1:9" x14ac:dyDescent="0.25">
      <c r="A143" s="337" t="s">
        <v>6</v>
      </c>
      <c r="B143" s="337" t="s">
        <v>32</v>
      </c>
      <c r="C143" s="216" t="s">
        <v>19</v>
      </c>
      <c r="D143" s="235">
        <v>8.7619191923998208E+16</v>
      </c>
      <c r="E143" s="237">
        <v>5.5415242644653096E+16</v>
      </c>
      <c r="F143" s="237">
        <v>1</v>
      </c>
      <c r="G143" s="237">
        <v>-9.4477432810956896E+16</v>
      </c>
      <c r="H143" s="238">
        <v>2.6971581665895331E+17</v>
      </c>
      <c r="I143" s="210"/>
    </row>
    <row r="144" spans="1:9" x14ac:dyDescent="0.25">
      <c r="A144" s="335"/>
      <c r="B144" s="335"/>
      <c r="C144" s="212" t="s">
        <v>41</v>
      </c>
      <c r="D144" s="239">
        <v>8.7619191923998176E+16</v>
      </c>
      <c r="E144" s="241">
        <v>5.5415242644653096E+16</v>
      </c>
      <c r="F144" s="241">
        <v>1</v>
      </c>
      <c r="G144" s="241">
        <v>-9.4477432810956928E+16</v>
      </c>
      <c r="H144" s="242">
        <v>2.6971581665895328E+17</v>
      </c>
      <c r="I144" s="210"/>
    </row>
    <row r="145" spans="1:9" x14ac:dyDescent="0.25">
      <c r="A145" s="335"/>
      <c r="B145" s="335"/>
      <c r="C145" s="212" t="s">
        <v>26</v>
      </c>
      <c r="D145" s="239">
        <v>8.7619191923998224E+16</v>
      </c>
      <c r="E145" s="241">
        <v>5.5415242644653096E+16</v>
      </c>
      <c r="F145" s="241">
        <v>1</v>
      </c>
      <c r="G145" s="241">
        <v>-9.447743281095688E+16</v>
      </c>
      <c r="H145" s="242">
        <v>2.6971581665895334E+17</v>
      </c>
      <c r="I145" s="210"/>
    </row>
    <row r="146" spans="1:9" x14ac:dyDescent="0.25">
      <c r="A146" s="335"/>
      <c r="B146" s="334"/>
      <c r="C146" s="228" t="s">
        <v>36</v>
      </c>
      <c r="D146" s="243">
        <v>8.761919192399824E+16</v>
      </c>
      <c r="E146" s="245">
        <v>5.5415242644653096E+16</v>
      </c>
      <c r="F146" s="245">
        <v>1</v>
      </c>
      <c r="G146" s="245">
        <v>-9.4477432810956864E+16</v>
      </c>
      <c r="H146" s="246">
        <v>2.6971581665895334E+17</v>
      </c>
      <c r="I146" s="210"/>
    </row>
    <row r="147" spans="1:9" x14ac:dyDescent="0.25">
      <c r="A147" s="335"/>
      <c r="B147" s="334" t="s">
        <v>19</v>
      </c>
      <c r="C147" s="212" t="s">
        <v>32</v>
      </c>
      <c r="D147" s="239">
        <v>-8.7619191923998208E+16</v>
      </c>
      <c r="E147" s="241">
        <v>5.5415242644653096E+16</v>
      </c>
      <c r="F147" s="241">
        <v>1</v>
      </c>
      <c r="G147" s="241">
        <v>-2.6971581665895331E+17</v>
      </c>
      <c r="H147" s="242">
        <v>9.4477432810956896E+16</v>
      </c>
      <c r="I147" s="210"/>
    </row>
    <row r="148" spans="1:9" x14ac:dyDescent="0.25">
      <c r="A148" s="335"/>
      <c r="B148" s="335"/>
      <c r="C148" s="212" t="s">
        <v>41</v>
      </c>
      <c r="D148" s="239">
        <v>-30</v>
      </c>
      <c r="E148" s="241">
        <v>5.5415242644653096E+16</v>
      </c>
      <c r="F148" s="241">
        <v>1</v>
      </c>
      <c r="G148" s="241">
        <v>-1.8209662473495514E+17</v>
      </c>
      <c r="H148" s="242">
        <v>1.8209662473495507E+17</v>
      </c>
      <c r="I148" s="210"/>
    </row>
    <row r="149" spans="1:9" x14ac:dyDescent="0.25">
      <c r="A149" s="335"/>
      <c r="B149" s="335"/>
      <c r="C149" s="212" t="s">
        <v>26</v>
      </c>
      <c r="D149" s="239">
        <v>26.000000000000004</v>
      </c>
      <c r="E149" s="241">
        <v>5.5415242644653096E+16</v>
      </c>
      <c r="F149" s="241">
        <v>1</v>
      </c>
      <c r="G149" s="241">
        <v>-1.8209662473495507E+17</v>
      </c>
      <c r="H149" s="242">
        <v>1.8209662473495514E+17</v>
      </c>
      <c r="I149" s="210"/>
    </row>
    <row r="150" spans="1:9" x14ac:dyDescent="0.25">
      <c r="A150" s="335"/>
      <c r="B150" s="334"/>
      <c r="C150" s="228" t="s">
        <v>36</v>
      </c>
      <c r="D150" s="243">
        <v>36</v>
      </c>
      <c r="E150" s="245">
        <v>5.5415242644653096E+16</v>
      </c>
      <c r="F150" s="245">
        <v>1</v>
      </c>
      <c r="G150" s="245">
        <v>-1.8209662473495507E+17</v>
      </c>
      <c r="H150" s="246">
        <v>1.8209662473495514E+17</v>
      </c>
      <c r="I150" s="210"/>
    </row>
    <row r="151" spans="1:9" x14ac:dyDescent="0.25">
      <c r="A151" s="335"/>
      <c r="B151" s="334" t="s">
        <v>41</v>
      </c>
      <c r="C151" s="212" t="s">
        <v>32</v>
      </c>
      <c r="D151" s="239">
        <v>-8.7619191923998176E+16</v>
      </c>
      <c r="E151" s="241">
        <v>5.5415242644653096E+16</v>
      </c>
      <c r="F151" s="241">
        <v>1</v>
      </c>
      <c r="G151" s="241">
        <v>-2.6971581665895328E+17</v>
      </c>
      <c r="H151" s="242">
        <v>9.4477432810956928E+16</v>
      </c>
      <c r="I151" s="210"/>
    </row>
    <row r="152" spans="1:9" x14ac:dyDescent="0.25">
      <c r="A152" s="335"/>
      <c r="B152" s="335"/>
      <c r="C152" s="212" t="s">
        <v>19</v>
      </c>
      <c r="D152" s="239">
        <v>30</v>
      </c>
      <c r="E152" s="241">
        <v>5.5415242644653096E+16</v>
      </c>
      <c r="F152" s="241">
        <v>1</v>
      </c>
      <c r="G152" s="241">
        <v>-1.8209662473495507E+17</v>
      </c>
      <c r="H152" s="242">
        <v>1.8209662473495514E+17</v>
      </c>
      <c r="I152" s="210"/>
    </row>
    <row r="153" spans="1:9" x14ac:dyDescent="0.25">
      <c r="A153" s="335"/>
      <c r="B153" s="335"/>
      <c r="C153" s="212" t="s">
        <v>26</v>
      </c>
      <c r="D153" s="239">
        <v>56</v>
      </c>
      <c r="E153" s="241">
        <v>5.5415242644653096E+16</v>
      </c>
      <c r="F153" s="241">
        <v>1</v>
      </c>
      <c r="G153" s="241">
        <v>-1.8209662473495504E+17</v>
      </c>
      <c r="H153" s="242">
        <v>1.8209662473495517E+17</v>
      </c>
      <c r="I153" s="210"/>
    </row>
    <row r="154" spans="1:9" x14ac:dyDescent="0.25">
      <c r="A154" s="335"/>
      <c r="B154" s="334"/>
      <c r="C154" s="228" t="s">
        <v>36</v>
      </c>
      <c r="D154" s="243">
        <v>66</v>
      </c>
      <c r="E154" s="245">
        <v>5.5415242644653096E+16</v>
      </c>
      <c r="F154" s="245">
        <v>1</v>
      </c>
      <c r="G154" s="245">
        <v>-1.8209662473495504E+17</v>
      </c>
      <c r="H154" s="246">
        <v>1.8209662473495517E+17</v>
      </c>
      <c r="I154" s="210"/>
    </row>
    <row r="155" spans="1:9" x14ac:dyDescent="0.25">
      <c r="A155" s="335"/>
      <c r="B155" s="334" t="s">
        <v>26</v>
      </c>
      <c r="C155" s="212" t="s">
        <v>32</v>
      </c>
      <c r="D155" s="239">
        <v>-8.7619191923998224E+16</v>
      </c>
      <c r="E155" s="241">
        <v>5.5415242644653096E+16</v>
      </c>
      <c r="F155" s="241">
        <v>1</v>
      </c>
      <c r="G155" s="241">
        <v>-2.6971581665895334E+17</v>
      </c>
      <c r="H155" s="242">
        <v>9.447743281095688E+16</v>
      </c>
      <c r="I155" s="210"/>
    </row>
    <row r="156" spans="1:9" x14ac:dyDescent="0.25">
      <c r="A156" s="335"/>
      <c r="B156" s="335"/>
      <c r="C156" s="212" t="s">
        <v>19</v>
      </c>
      <c r="D156" s="239">
        <v>-26.000000000000004</v>
      </c>
      <c r="E156" s="241">
        <v>5.5415242644653096E+16</v>
      </c>
      <c r="F156" s="241">
        <v>1</v>
      </c>
      <c r="G156" s="241">
        <v>-1.8209662473495514E+17</v>
      </c>
      <c r="H156" s="242">
        <v>1.8209662473495507E+17</v>
      </c>
      <c r="I156" s="210"/>
    </row>
    <row r="157" spans="1:9" x14ac:dyDescent="0.25">
      <c r="A157" s="335"/>
      <c r="B157" s="335"/>
      <c r="C157" s="212" t="s">
        <v>41</v>
      </c>
      <c r="D157" s="239">
        <v>-56</v>
      </c>
      <c r="E157" s="241">
        <v>5.5415242644653096E+16</v>
      </c>
      <c r="F157" s="241">
        <v>1</v>
      </c>
      <c r="G157" s="241">
        <v>-1.8209662473495517E+17</v>
      </c>
      <c r="H157" s="242">
        <v>1.8209662473495504E+17</v>
      </c>
      <c r="I157" s="210"/>
    </row>
    <row r="158" spans="1:9" x14ac:dyDescent="0.25">
      <c r="A158" s="335"/>
      <c r="B158" s="334"/>
      <c r="C158" s="228" t="s">
        <v>36</v>
      </c>
      <c r="D158" s="243">
        <v>9.9999999999999964</v>
      </c>
      <c r="E158" s="245">
        <v>5.5415242644653096E+16</v>
      </c>
      <c r="F158" s="245">
        <v>1</v>
      </c>
      <c r="G158" s="245">
        <v>-1.820966247349551E+17</v>
      </c>
      <c r="H158" s="246">
        <v>1.820966247349551E+17</v>
      </c>
      <c r="I158" s="210"/>
    </row>
    <row r="159" spans="1:9" x14ac:dyDescent="0.25">
      <c r="A159" s="335"/>
      <c r="B159" s="334" t="s">
        <v>36</v>
      </c>
      <c r="C159" s="212" t="s">
        <v>32</v>
      </c>
      <c r="D159" s="239">
        <v>-8.761919192399824E+16</v>
      </c>
      <c r="E159" s="241">
        <v>5.5415242644653096E+16</v>
      </c>
      <c r="F159" s="241">
        <v>1</v>
      </c>
      <c r="G159" s="241">
        <v>-2.6971581665895334E+17</v>
      </c>
      <c r="H159" s="242">
        <v>9.4477432810956864E+16</v>
      </c>
      <c r="I159" s="210"/>
    </row>
    <row r="160" spans="1:9" x14ac:dyDescent="0.25">
      <c r="A160" s="335"/>
      <c r="B160" s="335"/>
      <c r="C160" s="212" t="s">
        <v>19</v>
      </c>
      <c r="D160" s="239">
        <v>-36</v>
      </c>
      <c r="E160" s="241">
        <v>5.5415242644653096E+16</v>
      </c>
      <c r="F160" s="241">
        <v>1</v>
      </c>
      <c r="G160" s="241">
        <v>-1.8209662473495514E+17</v>
      </c>
      <c r="H160" s="242">
        <v>1.8209662473495507E+17</v>
      </c>
      <c r="I160" s="210"/>
    </row>
    <row r="161" spans="1:9" x14ac:dyDescent="0.25">
      <c r="A161" s="335"/>
      <c r="B161" s="335"/>
      <c r="C161" s="212" t="s">
        <v>41</v>
      </c>
      <c r="D161" s="239">
        <v>-66</v>
      </c>
      <c r="E161" s="241">
        <v>5.5415242644653096E+16</v>
      </c>
      <c r="F161" s="241">
        <v>1</v>
      </c>
      <c r="G161" s="241">
        <v>-1.8209662473495517E+17</v>
      </c>
      <c r="H161" s="242">
        <v>1.8209662473495504E+17</v>
      </c>
      <c r="I161" s="210"/>
    </row>
    <row r="162" spans="1:9" x14ac:dyDescent="0.25">
      <c r="A162" s="334"/>
      <c r="B162" s="334"/>
      <c r="C162" s="228" t="s">
        <v>26</v>
      </c>
      <c r="D162" s="243">
        <v>-9.9999999999999964</v>
      </c>
      <c r="E162" s="245">
        <v>5.5415242644653096E+16</v>
      </c>
      <c r="F162" s="245">
        <v>1</v>
      </c>
      <c r="G162" s="245">
        <v>-1.820966247349551E+17</v>
      </c>
      <c r="H162" s="246">
        <v>1.820966247349551E+17</v>
      </c>
      <c r="I162" s="210"/>
    </row>
    <row r="163" spans="1:9" x14ac:dyDescent="0.25">
      <c r="A163" s="334" t="s">
        <v>9</v>
      </c>
      <c r="B163" s="334" t="s">
        <v>32</v>
      </c>
      <c r="C163" s="212" t="s">
        <v>19</v>
      </c>
      <c r="D163" s="239">
        <v>-67.505596735720061</v>
      </c>
      <c r="E163" s="241">
        <v>41.902119840948416</v>
      </c>
      <c r="F163" s="241">
        <v>1</v>
      </c>
      <c r="G163" s="241">
        <v>-205.19757872711403</v>
      </c>
      <c r="H163" s="242">
        <v>70.186385255673898</v>
      </c>
      <c r="I163" s="210"/>
    </row>
    <row r="164" spans="1:9" x14ac:dyDescent="0.25">
      <c r="A164" s="335"/>
      <c r="B164" s="335"/>
      <c r="C164" s="212" t="s">
        <v>41</v>
      </c>
      <c r="D164" s="239">
        <v>-58.610843223799186</v>
      </c>
      <c r="E164" s="241">
        <v>41.902119840948416</v>
      </c>
      <c r="F164" s="241">
        <v>1</v>
      </c>
      <c r="G164" s="241">
        <v>-196.30282521519314</v>
      </c>
      <c r="H164" s="242">
        <v>79.08113876759478</v>
      </c>
      <c r="I164" s="210"/>
    </row>
    <row r="165" spans="1:9" x14ac:dyDescent="0.25">
      <c r="A165" s="335"/>
      <c r="B165" s="335"/>
      <c r="C165" s="212" t="s">
        <v>26</v>
      </c>
      <c r="D165" s="239">
        <v>-34.78270848958153</v>
      </c>
      <c r="E165" s="241">
        <v>41.902119840948416</v>
      </c>
      <c r="F165" s="241">
        <v>1</v>
      </c>
      <c r="G165" s="241">
        <v>-172.47469048097548</v>
      </c>
      <c r="H165" s="242">
        <v>102.90927350181244</v>
      </c>
      <c r="I165" s="210"/>
    </row>
    <row r="166" spans="1:9" x14ac:dyDescent="0.25">
      <c r="A166" s="335"/>
      <c r="B166" s="334"/>
      <c r="C166" s="228" t="s">
        <v>36</v>
      </c>
      <c r="D166" s="243">
        <v>-49.108556192416962</v>
      </c>
      <c r="E166" s="245">
        <v>41.902119840948416</v>
      </c>
      <c r="F166" s="245">
        <v>1</v>
      </c>
      <c r="G166" s="245">
        <v>-186.80053818381091</v>
      </c>
      <c r="H166" s="246">
        <v>88.583425798977004</v>
      </c>
      <c r="I166" s="210"/>
    </row>
    <row r="167" spans="1:9" x14ac:dyDescent="0.25">
      <c r="A167" s="335"/>
      <c r="B167" s="334" t="s">
        <v>19</v>
      </c>
      <c r="C167" s="212" t="s">
        <v>32</v>
      </c>
      <c r="D167" s="239">
        <v>67.505596735720061</v>
      </c>
      <c r="E167" s="241">
        <v>41.902119840948416</v>
      </c>
      <c r="F167" s="241">
        <v>1</v>
      </c>
      <c r="G167" s="241">
        <v>-70.186385255673898</v>
      </c>
      <c r="H167" s="242">
        <v>205.19757872711403</v>
      </c>
      <c r="I167" s="210"/>
    </row>
    <row r="168" spans="1:9" x14ac:dyDescent="0.25">
      <c r="A168" s="335"/>
      <c r="B168" s="335"/>
      <c r="C168" s="212" t="s">
        <v>41</v>
      </c>
      <c r="D168" s="239">
        <v>8.8947535119208787</v>
      </c>
      <c r="E168" s="241">
        <v>41.902119840948416</v>
      </c>
      <c r="F168" s="241">
        <v>1</v>
      </c>
      <c r="G168" s="241">
        <v>-128.79722847947309</v>
      </c>
      <c r="H168" s="242">
        <v>146.58673550331483</v>
      </c>
      <c r="I168" s="210"/>
    </row>
    <row r="169" spans="1:9" x14ac:dyDescent="0.25">
      <c r="A169" s="335"/>
      <c r="B169" s="335"/>
      <c r="C169" s="212" t="s">
        <v>26</v>
      </c>
      <c r="D169" s="239">
        <v>32.722888246138538</v>
      </c>
      <c r="E169" s="241">
        <v>41.902119840948416</v>
      </c>
      <c r="F169" s="241">
        <v>1</v>
      </c>
      <c r="G169" s="241">
        <v>-104.96909374525542</v>
      </c>
      <c r="H169" s="242">
        <v>170.41487023753251</v>
      </c>
      <c r="I169" s="210"/>
    </row>
    <row r="170" spans="1:9" x14ac:dyDescent="0.25">
      <c r="A170" s="335"/>
      <c r="B170" s="334"/>
      <c r="C170" s="228" t="s">
        <v>36</v>
      </c>
      <c r="D170" s="243">
        <v>18.397040543303103</v>
      </c>
      <c r="E170" s="245">
        <v>41.902119840948416</v>
      </c>
      <c r="F170" s="245">
        <v>1</v>
      </c>
      <c r="G170" s="245">
        <v>-119.29494144809085</v>
      </c>
      <c r="H170" s="246">
        <v>156.08902253469705</v>
      </c>
      <c r="I170" s="210"/>
    </row>
    <row r="171" spans="1:9" x14ac:dyDescent="0.25">
      <c r="A171" s="335"/>
      <c r="B171" s="334" t="s">
        <v>41</v>
      </c>
      <c r="C171" s="212" t="s">
        <v>32</v>
      </c>
      <c r="D171" s="239">
        <v>58.610843223799186</v>
      </c>
      <c r="E171" s="241">
        <v>41.902119840948416</v>
      </c>
      <c r="F171" s="241">
        <v>1</v>
      </c>
      <c r="G171" s="241">
        <v>-79.08113876759478</v>
      </c>
      <c r="H171" s="242">
        <v>196.30282521519314</v>
      </c>
      <c r="I171" s="210"/>
    </row>
    <row r="172" spans="1:9" x14ac:dyDescent="0.25">
      <c r="A172" s="335"/>
      <c r="B172" s="335"/>
      <c r="C172" s="212" t="s">
        <v>19</v>
      </c>
      <c r="D172" s="239">
        <v>-8.8947535119208787</v>
      </c>
      <c r="E172" s="241">
        <v>41.902119840948416</v>
      </c>
      <c r="F172" s="241">
        <v>1</v>
      </c>
      <c r="G172" s="241">
        <v>-146.58673550331483</v>
      </c>
      <c r="H172" s="242">
        <v>128.79722847947309</v>
      </c>
      <c r="I172" s="210"/>
    </row>
    <row r="173" spans="1:9" x14ac:dyDescent="0.25">
      <c r="A173" s="335"/>
      <c r="B173" s="335"/>
      <c r="C173" s="212" t="s">
        <v>26</v>
      </c>
      <c r="D173" s="239">
        <v>23.828134734217656</v>
      </c>
      <c r="E173" s="241">
        <v>41.902119840948416</v>
      </c>
      <c r="F173" s="241">
        <v>1</v>
      </c>
      <c r="G173" s="241">
        <v>-113.8638472571763</v>
      </c>
      <c r="H173" s="242">
        <v>161.52011672561162</v>
      </c>
      <c r="I173" s="210"/>
    </row>
    <row r="174" spans="1:9" x14ac:dyDescent="0.25">
      <c r="A174" s="335"/>
      <c r="B174" s="334"/>
      <c r="C174" s="228" t="s">
        <v>36</v>
      </c>
      <c r="D174" s="243">
        <v>9.5022870313822239</v>
      </c>
      <c r="E174" s="245">
        <v>41.902119840948416</v>
      </c>
      <c r="F174" s="245">
        <v>1</v>
      </c>
      <c r="G174" s="245">
        <v>-128.18969496001174</v>
      </c>
      <c r="H174" s="246">
        <v>147.19426902277618</v>
      </c>
      <c r="I174" s="210"/>
    </row>
    <row r="175" spans="1:9" x14ac:dyDescent="0.25">
      <c r="A175" s="335"/>
      <c r="B175" s="334" t="s">
        <v>26</v>
      </c>
      <c r="C175" s="212" t="s">
        <v>32</v>
      </c>
      <c r="D175" s="239">
        <v>34.78270848958153</v>
      </c>
      <c r="E175" s="241">
        <v>41.902119840948416</v>
      </c>
      <c r="F175" s="241">
        <v>1</v>
      </c>
      <c r="G175" s="241">
        <v>-102.90927350181244</v>
      </c>
      <c r="H175" s="242">
        <v>172.47469048097548</v>
      </c>
      <c r="I175" s="210"/>
    </row>
    <row r="176" spans="1:9" x14ac:dyDescent="0.25">
      <c r="A176" s="335"/>
      <c r="B176" s="335"/>
      <c r="C176" s="212" t="s">
        <v>19</v>
      </c>
      <c r="D176" s="239">
        <v>-32.722888246138538</v>
      </c>
      <c r="E176" s="241">
        <v>41.902119840948416</v>
      </c>
      <c r="F176" s="241">
        <v>1</v>
      </c>
      <c r="G176" s="241">
        <v>-170.41487023753251</v>
      </c>
      <c r="H176" s="242">
        <v>104.96909374525542</v>
      </c>
      <c r="I176" s="210"/>
    </row>
    <row r="177" spans="1:9" x14ac:dyDescent="0.25">
      <c r="A177" s="335"/>
      <c r="B177" s="335"/>
      <c r="C177" s="212" t="s">
        <v>41</v>
      </c>
      <c r="D177" s="239">
        <v>-23.828134734217656</v>
      </c>
      <c r="E177" s="241">
        <v>41.902119840948416</v>
      </c>
      <c r="F177" s="241">
        <v>1</v>
      </c>
      <c r="G177" s="241">
        <v>-161.52011672561162</v>
      </c>
      <c r="H177" s="242">
        <v>113.8638472571763</v>
      </c>
      <c r="I177" s="210"/>
    </row>
    <row r="178" spans="1:9" x14ac:dyDescent="0.25">
      <c r="A178" s="335"/>
      <c r="B178" s="334"/>
      <c r="C178" s="228" t="s">
        <v>36</v>
      </c>
      <c r="D178" s="243">
        <v>-14.325847702835434</v>
      </c>
      <c r="E178" s="245">
        <v>41.902119840948416</v>
      </c>
      <c r="F178" s="245">
        <v>1</v>
      </c>
      <c r="G178" s="245">
        <v>-152.01782969422939</v>
      </c>
      <c r="H178" s="246">
        <v>123.36613428855853</v>
      </c>
      <c r="I178" s="210"/>
    </row>
    <row r="179" spans="1:9" x14ac:dyDescent="0.25">
      <c r="A179" s="335"/>
      <c r="B179" s="334" t="s">
        <v>36</v>
      </c>
      <c r="C179" s="212" t="s">
        <v>32</v>
      </c>
      <c r="D179" s="239">
        <v>49.108556192416962</v>
      </c>
      <c r="E179" s="241">
        <v>41.902119840948416</v>
      </c>
      <c r="F179" s="241">
        <v>1</v>
      </c>
      <c r="G179" s="241">
        <v>-88.583425798977004</v>
      </c>
      <c r="H179" s="242">
        <v>186.80053818381091</v>
      </c>
      <c r="I179" s="210"/>
    </row>
    <row r="180" spans="1:9" x14ac:dyDescent="0.25">
      <c r="A180" s="335"/>
      <c r="B180" s="335"/>
      <c r="C180" s="212" t="s">
        <v>19</v>
      </c>
      <c r="D180" s="239">
        <v>-18.397040543303103</v>
      </c>
      <c r="E180" s="241">
        <v>41.902119840948416</v>
      </c>
      <c r="F180" s="241">
        <v>1</v>
      </c>
      <c r="G180" s="241">
        <v>-156.08902253469705</v>
      </c>
      <c r="H180" s="242">
        <v>119.29494144809085</v>
      </c>
      <c r="I180" s="210"/>
    </row>
    <row r="181" spans="1:9" x14ac:dyDescent="0.25">
      <c r="A181" s="335"/>
      <c r="B181" s="335"/>
      <c r="C181" s="212" t="s">
        <v>41</v>
      </c>
      <c r="D181" s="239">
        <v>-9.5022870313822239</v>
      </c>
      <c r="E181" s="241">
        <v>41.902119840948416</v>
      </c>
      <c r="F181" s="241">
        <v>1</v>
      </c>
      <c r="G181" s="241">
        <v>-147.19426902277618</v>
      </c>
      <c r="H181" s="242">
        <v>128.18969496001174</v>
      </c>
      <c r="I181" s="210"/>
    </row>
    <row r="182" spans="1:9" x14ac:dyDescent="0.25">
      <c r="A182" s="334"/>
      <c r="B182" s="334"/>
      <c r="C182" s="228" t="s">
        <v>26</v>
      </c>
      <c r="D182" s="243">
        <v>14.325847702835434</v>
      </c>
      <c r="E182" s="245">
        <v>41.902119840948416</v>
      </c>
      <c r="F182" s="245">
        <v>1</v>
      </c>
      <c r="G182" s="245">
        <v>-123.36613428855853</v>
      </c>
      <c r="H182" s="246">
        <v>152.01782969422939</v>
      </c>
      <c r="I182" s="210"/>
    </row>
    <row r="183" spans="1:9" x14ac:dyDescent="0.25">
      <c r="A183" s="334" t="s">
        <v>12</v>
      </c>
      <c r="B183" s="334" t="s">
        <v>32</v>
      </c>
      <c r="C183" s="212" t="s">
        <v>19</v>
      </c>
      <c r="D183" s="239">
        <v>-11.106915403357608</v>
      </c>
      <c r="E183" s="241">
        <v>6.8228256390286806</v>
      </c>
      <c r="F183" s="241">
        <v>1</v>
      </c>
      <c r="G183" s="241">
        <v>-33.526983614357562</v>
      </c>
      <c r="H183" s="242">
        <v>11.313152807642346</v>
      </c>
      <c r="I183" s="210"/>
    </row>
    <row r="184" spans="1:9" x14ac:dyDescent="0.25">
      <c r="A184" s="335"/>
      <c r="B184" s="335"/>
      <c r="C184" s="212" t="s">
        <v>41</v>
      </c>
      <c r="D184" s="239">
        <v>-10.967808527979276</v>
      </c>
      <c r="E184" s="241">
        <v>6.8228256390286806</v>
      </c>
      <c r="F184" s="241">
        <v>1</v>
      </c>
      <c r="G184" s="241">
        <v>-33.38787673897923</v>
      </c>
      <c r="H184" s="242">
        <v>11.452259683020678</v>
      </c>
      <c r="I184" s="210"/>
    </row>
    <row r="185" spans="1:9" x14ac:dyDescent="0.25">
      <c r="A185" s="335"/>
      <c r="B185" s="335"/>
      <c r="C185" s="212" t="s">
        <v>26</v>
      </c>
      <c r="D185" s="239">
        <v>-5.3785377785593793</v>
      </c>
      <c r="E185" s="241">
        <v>6.8228256390286806</v>
      </c>
      <c r="F185" s="241">
        <v>1</v>
      </c>
      <c r="G185" s="241">
        <v>-27.798605989559334</v>
      </c>
      <c r="H185" s="242">
        <v>17.041530432440574</v>
      </c>
      <c r="I185" s="210"/>
    </row>
    <row r="186" spans="1:9" x14ac:dyDescent="0.25">
      <c r="A186" s="335"/>
      <c r="B186" s="334"/>
      <c r="C186" s="228" t="s">
        <v>36</v>
      </c>
      <c r="D186" s="243">
        <v>-10.846498657887254</v>
      </c>
      <c r="E186" s="245">
        <v>6.8228256390286806</v>
      </c>
      <c r="F186" s="245">
        <v>1</v>
      </c>
      <c r="G186" s="245">
        <v>-33.26656686888721</v>
      </c>
      <c r="H186" s="246">
        <v>11.5735695531127</v>
      </c>
      <c r="I186" s="210"/>
    </row>
    <row r="187" spans="1:9" x14ac:dyDescent="0.25">
      <c r="A187" s="335"/>
      <c r="B187" s="334" t="s">
        <v>19</v>
      </c>
      <c r="C187" s="212" t="s">
        <v>32</v>
      </c>
      <c r="D187" s="239">
        <v>11.106915403357608</v>
      </c>
      <c r="E187" s="241">
        <v>6.8228256390286806</v>
      </c>
      <c r="F187" s="241">
        <v>1</v>
      </c>
      <c r="G187" s="241">
        <v>-11.313152807642346</v>
      </c>
      <c r="H187" s="242">
        <v>33.526983614357562</v>
      </c>
      <c r="I187" s="210"/>
    </row>
    <row r="188" spans="1:9" x14ac:dyDescent="0.25">
      <c r="A188" s="335"/>
      <c r="B188" s="335"/>
      <c r="C188" s="212" t="s">
        <v>41</v>
      </c>
      <c r="D188" s="239">
        <v>0.13910687537832978</v>
      </c>
      <c r="E188" s="241">
        <v>6.8228256390286806</v>
      </c>
      <c r="F188" s="241">
        <v>1</v>
      </c>
      <c r="G188" s="241">
        <v>-22.280961335621626</v>
      </c>
      <c r="H188" s="242">
        <v>22.559175086378282</v>
      </c>
      <c r="I188" s="210"/>
    </row>
    <row r="189" spans="1:9" x14ac:dyDescent="0.25">
      <c r="A189" s="335"/>
      <c r="B189" s="335"/>
      <c r="C189" s="212" t="s">
        <v>26</v>
      </c>
      <c r="D189" s="239">
        <v>5.7283776247982274</v>
      </c>
      <c r="E189" s="241">
        <v>6.8228256390286806</v>
      </c>
      <c r="F189" s="241">
        <v>1</v>
      </c>
      <c r="G189" s="241">
        <v>-16.691690586201727</v>
      </c>
      <c r="H189" s="242">
        <v>28.148445835798181</v>
      </c>
      <c r="I189" s="210"/>
    </row>
    <row r="190" spans="1:9" x14ac:dyDescent="0.25">
      <c r="A190" s="335"/>
      <c r="B190" s="334"/>
      <c r="C190" s="228" t="s">
        <v>36</v>
      </c>
      <c r="D190" s="243">
        <v>0.26041674547035232</v>
      </c>
      <c r="E190" s="245">
        <v>6.8228256390286806</v>
      </c>
      <c r="F190" s="245">
        <v>1</v>
      </c>
      <c r="G190" s="245">
        <v>-22.159651465529603</v>
      </c>
      <c r="H190" s="246">
        <v>22.680484956470305</v>
      </c>
      <c r="I190" s="210"/>
    </row>
    <row r="191" spans="1:9" x14ac:dyDescent="0.25">
      <c r="A191" s="335"/>
      <c r="B191" s="334" t="s">
        <v>41</v>
      </c>
      <c r="C191" s="212" t="s">
        <v>32</v>
      </c>
      <c r="D191" s="239">
        <v>10.967808527979276</v>
      </c>
      <c r="E191" s="241">
        <v>6.8228256390286806</v>
      </c>
      <c r="F191" s="241">
        <v>1</v>
      </c>
      <c r="G191" s="241">
        <v>-11.452259683020678</v>
      </c>
      <c r="H191" s="242">
        <v>33.38787673897923</v>
      </c>
      <c r="I191" s="210"/>
    </row>
    <row r="192" spans="1:9" x14ac:dyDescent="0.25">
      <c r="A192" s="335"/>
      <c r="B192" s="335"/>
      <c r="C192" s="212" t="s">
        <v>19</v>
      </c>
      <c r="D192" s="239">
        <v>-0.13910687537832978</v>
      </c>
      <c r="E192" s="241">
        <v>6.8228256390286806</v>
      </c>
      <c r="F192" s="241">
        <v>1</v>
      </c>
      <c r="G192" s="241">
        <v>-22.559175086378282</v>
      </c>
      <c r="H192" s="242">
        <v>22.280961335621626</v>
      </c>
      <c r="I192" s="210"/>
    </row>
    <row r="193" spans="1:9" x14ac:dyDescent="0.25">
      <c r="A193" s="335"/>
      <c r="B193" s="335"/>
      <c r="C193" s="212" t="s">
        <v>26</v>
      </c>
      <c r="D193" s="239">
        <v>5.5892707494198977</v>
      </c>
      <c r="E193" s="241">
        <v>6.8228256390286806</v>
      </c>
      <c r="F193" s="241">
        <v>1</v>
      </c>
      <c r="G193" s="241">
        <v>-16.830797461580055</v>
      </c>
      <c r="H193" s="242">
        <v>28.009338960419853</v>
      </c>
      <c r="I193" s="210"/>
    </row>
    <row r="194" spans="1:9" x14ac:dyDescent="0.25">
      <c r="A194" s="335"/>
      <c r="B194" s="334"/>
      <c r="C194" s="228" t="s">
        <v>36</v>
      </c>
      <c r="D194" s="243">
        <v>0.12130987009202254</v>
      </c>
      <c r="E194" s="245">
        <v>6.8228256390286806</v>
      </c>
      <c r="F194" s="245">
        <v>1</v>
      </c>
      <c r="G194" s="245">
        <v>-22.298758340907931</v>
      </c>
      <c r="H194" s="246">
        <v>22.541378081091977</v>
      </c>
      <c r="I194" s="210"/>
    </row>
    <row r="195" spans="1:9" x14ac:dyDescent="0.25">
      <c r="A195" s="335"/>
      <c r="B195" s="334" t="s">
        <v>26</v>
      </c>
      <c r="C195" s="212" t="s">
        <v>32</v>
      </c>
      <c r="D195" s="239">
        <v>5.3785377785593793</v>
      </c>
      <c r="E195" s="241">
        <v>6.8228256390286806</v>
      </c>
      <c r="F195" s="241">
        <v>1</v>
      </c>
      <c r="G195" s="241">
        <v>-17.041530432440574</v>
      </c>
      <c r="H195" s="242">
        <v>27.798605989559334</v>
      </c>
      <c r="I195" s="210"/>
    </row>
    <row r="196" spans="1:9" x14ac:dyDescent="0.25">
      <c r="A196" s="335"/>
      <c r="B196" s="335"/>
      <c r="C196" s="212" t="s">
        <v>19</v>
      </c>
      <c r="D196" s="239">
        <v>-5.7283776247982274</v>
      </c>
      <c r="E196" s="241">
        <v>6.8228256390286806</v>
      </c>
      <c r="F196" s="241">
        <v>1</v>
      </c>
      <c r="G196" s="241">
        <v>-28.148445835798181</v>
      </c>
      <c r="H196" s="242">
        <v>16.691690586201727</v>
      </c>
      <c r="I196" s="210"/>
    </row>
    <row r="197" spans="1:9" x14ac:dyDescent="0.25">
      <c r="A197" s="335"/>
      <c r="B197" s="335"/>
      <c r="C197" s="212" t="s">
        <v>41</v>
      </c>
      <c r="D197" s="239">
        <v>-5.5892707494198977</v>
      </c>
      <c r="E197" s="241">
        <v>6.8228256390286806</v>
      </c>
      <c r="F197" s="241">
        <v>1</v>
      </c>
      <c r="G197" s="241">
        <v>-28.009338960419853</v>
      </c>
      <c r="H197" s="242">
        <v>16.830797461580055</v>
      </c>
      <c r="I197" s="210"/>
    </row>
    <row r="198" spans="1:9" x14ac:dyDescent="0.25">
      <c r="A198" s="335"/>
      <c r="B198" s="334"/>
      <c r="C198" s="228" t="s">
        <v>36</v>
      </c>
      <c r="D198" s="243">
        <v>-5.4679608793278751</v>
      </c>
      <c r="E198" s="245">
        <v>6.8228256390286806</v>
      </c>
      <c r="F198" s="245">
        <v>1</v>
      </c>
      <c r="G198" s="245">
        <v>-27.88802909032783</v>
      </c>
      <c r="H198" s="246">
        <v>16.952107331672078</v>
      </c>
      <c r="I198" s="210"/>
    </row>
    <row r="199" spans="1:9" x14ac:dyDescent="0.25">
      <c r="A199" s="335"/>
      <c r="B199" s="334" t="s">
        <v>36</v>
      </c>
      <c r="C199" s="212" t="s">
        <v>32</v>
      </c>
      <c r="D199" s="239">
        <v>10.846498657887254</v>
      </c>
      <c r="E199" s="241">
        <v>6.8228256390286806</v>
      </c>
      <c r="F199" s="241">
        <v>1</v>
      </c>
      <c r="G199" s="241">
        <v>-11.5735695531127</v>
      </c>
      <c r="H199" s="242">
        <v>33.26656686888721</v>
      </c>
      <c r="I199" s="210"/>
    </row>
    <row r="200" spans="1:9" x14ac:dyDescent="0.25">
      <c r="A200" s="335"/>
      <c r="B200" s="335"/>
      <c r="C200" s="212" t="s">
        <v>19</v>
      </c>
      <c r="D200" s="239">
        <v>-0.26041674547035232</v>
      </c>
      <c r="E200" s="241">
        <v>6.8228256390286806</v>
      </c>
      <c r="F200" s="241">
        <v>1</v>
      </c>
      <c r="G200" s="241">
        <v>-22.680484956470305</v>
      </c>
      <c r="H200" s="242">
        <v>22.159651465529603</v>
      </c>
      <c r="I200" s="210"/>
    </row>
    <row r="201" spans="1:9" x14ac:dyDescent="0.25">
      <c r="A201" s="335"/>
      <c r="B201" s="335"/>
      <c r="C201" s="212" t="s">
        <v>41</v>
      </c>
      <c r="D201" s="239">
        <v>-0.12130987009202254</v>
      </c>
      <c r="E201" s="241">
        <v>6.8228256390286806</v>
      </c>
      <c r="F201" s="241">
        <v>1</v>
      </c>
      <c r="G201" s="241">
        <v>-22.541378081091977</v>
      </c>
      <c r="H201" s="242">
        <v>22.298758340907931</v>
      </c>
      <c r="I201" s="210"/>
    </row>
    <row r="202" spans="1:9" x14ac:dyDescent="0.25">
      <c r="A202" s="334"/>
      <c r="B202" s="334"/>
      <c r="C202" s="228" t="s">
        <v>26</v>
      </c>
      <c r="D202" s="243">
        <v>5.4679608793278751</v>
      </c>
      <c r="E202" s="245">
        <v>6.8228256390286806</v>
      </c>
      <c r="F202" s="245">
        <v>1</v>
      </c>
      <c r="G202" s="245">
        <v>-16.952107331672078</v>
      </c>
      <c r="H202" s="246">
        <v>27.88802909032783</v>
      </c>
      <c r="I202" s="210"/>
    </row>
    <row r="203" spans="1:9" x14ac:dyDescent="0.25">
      <c r="A203" s="334" t="s">
        <v>15</v>
      </c>
      <c r="B203" s="334" t="s">
        <v>32</v>
      </c>
      <c r="C203" s="212" t="s">
        <v>19</v>
      </c>
      <c r="D203" s="239">
        <v>9.791965511050976E+16</v>
      </c>
      <c r="E203" s="241">
        <v>6.1929827569471592E+16</v>
      </c>
      <c r="F203" s="241">
        <v>1</v>
      </c>
      <c r="G203" s="241">
        <v>-1.0558414695949094E+17</v>
      </c>
      <c r="H203" s="242">
        <v>3.0142345718051046E+17</v>
      </c>
      <c r="I203" s="210"/>
    </row>
    <row r="204" spans="1:9" x14ac:dyDescent="0.25">
      <c r="A204" s="335"/>
      <c r="B204" s="335"/>
      <c r="C204" s="212" t="s">
        <v>41</v>
      </c>
      <c r="D204" s="239">
        <v>9.7919655110509728E+16</v>
      </c>
      <c r="E204" s="241">
        <v>6.1929827569471592E+16</v>
      </c>
      <c r="F204" s="241">
        <v>1</v>
      </c>
      <c r="G204" s="241">
        <v>-1.0558414695949098E+17</v>
      </c>
      <c r="H204" s="242">
        <v>3.0142345718051046E+17</v>
      </c>
      <c r="I204" s="210"/>
    </row>
    <row r="205" spans="1:9" x14ac:dyDescent="0.25">
      <c r="A205" s="335"/>
      <c r="B205" s="335"/>
      <c r="C205" s="212" t="s">
        <v>26</v>
      </c>
      <c r="D205" s="239">
        <v>9.7919655110509808E+16</v>
      </c>
      <c r="E205" s="241">
        <v>6.1929827569471592E+16</v>
      </c>
      <c r="F205" s="241">
        <v>1</v>
      </c>
      <c r="G205" s="241">
        <v>-1.055841469594909E+17</v>
      </c>
      <c r="H205" s="242">
        <v>3.0142345718051053E+17</v>
      </c>
      <c r="I205" s="210"/>
    </row>
    <row r="206" spans="1:9" x14ac:dyDescent="0.25">
      <c r="A206" s="335"/>
      <c r="B206" s="334"/>
      <c r="C206" s="228" t="s">
        <v>36</v>
      </c>
      <c r="D206" s="243">
        <v>9.791965511050984E+16</v>
      </c>
      <c r="E206" s="245">
        <v>6.1929827569471592E+16</v>
      </c>
      <c r="F206" s="245">
        <v>1</v>
      </c>
      <c r="G206" s="245">
        <v>-1.0558414695949086E+17</v>
      </c>
      <c r="H206" s="246">
        <v>3.0142345718051053E+17</v>
      </c>
      <c r="I206" s="210"/>
    </row>
    <row r="207" spans="1:9" x14ac:dyDescent="0.25">
      <c r="A207" s="335"/>
      <c r="B207" s="334" t="s">
        <v>19</v>
      </c>
      <c r="C207" s="212" t="s">
        <v>32</v>
      </c>
      <c r="D207" s="239">
        <v>-9.791965511050976E+16</v>
      </c>
      <c r="E207" s="241">
        <v>6.1929827569471592E+16</v>
      </c>
      <c r="F207" s="241">
        <v>1</v>
      </c>
      <c r="G207" s="241">
        <v>-3.0142345718051046E+17</v>
      </c>
      <c r="H207" s="242">
        <v>1.0558414695949094E+17</v>
      </c>
      <c r="I207" s="210"/>
    </row>
    <row r="208" spans="1:9" x14ac:dyDescent="0.25">
      <c r="A208" s="335"/>
      <c r="B208" s="335"/>
      <c r="C208" s="212" t="s">
        <v>41</v>
      </c>
      <c r="D208" s="239">
        <v>-28</v>
      </c>
      <c r="E208" s="241">
        <v>6.1929827569471592E+16</v>
      </c>
      <c r="F208" s="241">
        <v>1</v>
      </c>
      <c r="G208" s="241">
        <v>-2.0350380207000074E+17</v>
      </c>
      <c r="H208" s="242">
        <v>2.0350380207000067E+17</v>
      </c>
      <c r="I208" s="210"/>
    </row>
    <row r="209" spans="1:9" x14ac:dyDescent="0.25">
      <c r="A209" s="335"/>
      <c r="B209" s="335"/>
      <c r="C209" s="212" t="s">
        <v>26</v>
      </c>
      <c r="D209" s="239">
        <v>44</v>
      </c>
      <c r="E209" s="241">
        <v>6.1929827569471592E+16</v>
      </c>
      <c r="F209" s="241">
        <v>1</v>
      </c>
      <c r="G209" s="241">
        <v>-2.0350380207000067E+17</v>
      </c>
      <c r="H209" s="242">
        <v>2.0350380207000074E+17</v>
      </c>
      <c r="I209" s="210"/>
    </row>
    <row r="210" spans="1:9" x14ac:dyDescent="0.25">
      <c r="A210" s="335"/>
      <c r="B210" s="334"/>
      <c r="C210" s="228" t="s">
        <v>36</v>
      </c>
      <c r="D210" s="243">
        <v>80</v>
      </c>
      <c r="E210" s="245">
        <v>6.1929827569471592E+16</v>
      </c>
      <c r="F210" s="245">
        <v>1</v>
      </c>
      <c r="G210" s="245">
        <v>-2.0350380207000064E+17</v>
      </c>
      <c r="H210" s="246">
        <v>2.0350380207000077E+17</v>
      </c>
      <c r="I210" s="210"/>
    </row>
    <row r="211" spans="1:9" x14ac:dyDescent="0.25">
      <c r="A211" s="335"/>
      <c r="B211" s="334" t="s">
        <v>41</v>
      </c>
      <c r="C211" s="212" t="s">
        <v>32</v>
      </c>
      <c r="D211" s="239">
        <v>-9.7919655110509728E+16</v>
      </c>
      <c r="E211" s="241">
        <v>6.1929827569471592E+16</v>
      </c>
      <c r="F211" s="241">
        <v>1</v>
      </c>
      <c r="G211" s="241">
        <v>-3.0142345718051046E+17</v>
      </c>
      <c r="H211" s="242">
        <v>1.0558414695949098E+17</v>
      </c>
      <c r="I211" s="210"/>
    </row>
    <row r="212" spans="1:9" x14ac:dyDescent="0.25">
      <c r="A212" s="335"/>
      <c r="B212" s="335"/>
      <c r="C212" s="212" t="s">
        <v>19</v>
      </c>
      <c r="D212" s="239">
        <v>28</v>
      </c>
      <c r="E212" s="241">
        <v>6.1929827569471592E+16</v>
      </c>
      <c r="F212" s="241">
        <v>1</v>
      </c>
      <c r="G212" s="241">
        <v>-2.0350380207000067E+17</v>
      </c>
      <c r="H212" s="242">
        <v>2.0350380207000074E+17</v>
      </c>
      <c r="I212" s="210"/>
    </row>
    <row r="213" spans="1:9" x14ac:dyDescent="0.25">
      <c r="A213" s="335"/>
      <c r="B213" s="335"/>
      <c r="C213" s="212" t="s">
        <v>26</v>
      </c>
      <c r="D213" s="239">
        <v>72</v>
      </c>
      <c r="E213" s="241">
        <v>6.1929827569471592E+16</v>
      </c>
      <c r="F213" s="241">
        <v>1</v>
      </c>
      <c r="G213" s="241">
        <v>-2.0350380207000064E+17</v>
      </c>
      <c r="H213" s="242">
        <v>2.0350380207000077E+17</v>
      </c>
      <c r="I213" s="210"/>
    </row>
    <row r="214" spans="1:9" x14ac:dyDescent="0.25">
      <c r="A214" s="335"/>
      <c r="B214" s="334"/>
      <c r="C214" s="228" t="s">
        <v>36</v>
      </c>
      <c r="D214" s="243">
        <v>108</v>
      </c>
      <c r="E214" s="245">
        <v>6.1929827569471592E+16</v>
      </c>
      <c r="F214" s="245">
        <v>1</v>
      </c>
      <c r="G214" s="245">
        <v>-2.0350380207000061E+17</v>
      </c>
      <c r="H214" s="246">
        <v>2.035038020700008E+17</v>
      </c>
      <c r="I214" s="210"/>
    </row>
    <row r="215" spans="1:9" x14ac:dyDescent="0.25">
      <c r="A215" s="335"/>
      <c r="B215" s="334" t="s">
        <v>26</v>
      </c>
      <c r="C215" s="212" t="s">
        <v>32</v>
      </c>
      <c r="D215" s="239">
        <v>-9.7919655110509808E+16</v>
      </c>
      <c r="E215" s="241">
        <v>6.1929827569471592E+16</v>
      </c>
      <c r="F215" s="241">
        <v>1</v>
      </c>
      <c r="G215" s="241">
        <v>-3.0142345718051053E+17</v>
      </c>
      <c r="H215" s="242">
        <v>1.055841469594909E+17</v>
      </c>
      <c r="I215" s="210"/>
    </row>
    <row r="216" spans="1:9" x14ac:dyDescent="0.25">
      <c r="A216" s="335"/>
      <c r="B216" s="335"/>
      <c r="C216" s="212" t="s">
        <v>19</v>
      </c>
      <c r="D216" s="239">
        <v>-44</v>
      </c>
      <c r="E216" s="241">
        <v>6.1929827569471592E+16</v>
      </c>
      <c r="F216" s="241">
        <v>1</v>
      </c>
      <c r="G216" s="241">
        <v>-2.0350380207000074E+17</v>
      </c>
      <c r="H216" s="242">
        <v>2.0350380207000067E+17</v>
      </c>
      <c r="I216" s="210"/>
    </row>
    <row r="217" spans="1:9" x14ac:dyDescent="0.25">
      <c r="A217" s="335"/>
      <c r="B217" s="335"/>
      <c r="C217" s="212" t="s">
        <v>41</v>
      </c>
      <c r="D217" s="239">
        <v>-72</v>
      </c>
      <c r="E217" s="241">
        <v>6.1929827569471592E+16</v>
      </c>
      <c r="F217" s="241">
        <v>1</v>
      </c>
      <c r="G217" s="241">
        <v>-2.0350380207000077E+17</v>
      </c>
      <c r="H217" s="242">
        <v>2.0350380207000064E+17</v>
      </c>
      <c r="I217" s="210"/>
    </row>
    <row r="218" spans="1:9" x14ac:dyDescent="0.25">
      <c r="A218" s="335"/>
      <c r="B218" s="334"/>
      <c r="C218" s="228" t="s">
        <v>36</v>
      </c>
      <c r="D218" s="243">
        <v>36</v>
      </c>
      <c r="E218" s="245">
        <v>6.1929827569471592E+16</v>
      </c>
      <c r="F218" s="245">
        <v>1</v>
      </c>
      <c r="G218" s="245">
        <v>-2.0350380207000067E+17</v>
      </c>
      <c r="H218" s="246">
        <v>2.0350380207000074E+17</v>
      </c>
      <c r="I218" s="210"/>
    </row>
    <row r="219" spans="1:9" x14ac:dyDescent="0.25">
      <c r="A219" s="335"/>
      <c r="B219" s="334" t="s">
        <v>36</v>
      </c>
      <c r="C219" s="212" t="s">
        <v>32</v>
      </c>
      <c r="D219" s="239">
        <v>-9.791965511050984E+16</v>
      </c>
      <c r="E219" s="241">
        <v>6.1929827569471592E+16</v>
      </c>
      <c r="F219" s="241">
        <v>1</v>
      </c>
      <c r="G219" s="241">
        <v>-3.0142345718051053E+17</v>
      </c>
      <c r="H219" s="242">
        <v>1.0558414695949086E+17</v>
      </c>
      <c r="I219" s="210"/>
    </row>
    <row r="220" spans="1:9" x14ac:dyDescent="0.25">
      <c r="A220" s="335"/>
      <c r="B220" s="335"/>
      <c r="C220" s="212" t="s">
        <v>19</v>
      </c>
      <c r="D220" s="239">
        <v>-80</v>
      </c>
      <c r="E220" s="241">
        <v>6.1929827569471592E+16</v>
      </c>
      <c r="F220" s="241">
        <v>1</v>
      </c>
      <c r="G220" s="241">
        <v>-2.0350380207000077E+17</v>
      </c>
      <c r="H220" s="242">
        <v>2.0350380207000064E+17</v>
      </c>
      <c r="I220" s="210"/>
    </row>
    <row r="221" spans="1:9" x14ac:dyDescent="0.25">
      <c r="A221" s="335"/>
      <c r="B221" s="335"/>
      <c r="C221" s="212" t="s">
        <v>41</v>
      </c>
      <c r="D221" s="239">
        <v>-108</v>
      </c>
      <c r="E221" s="241">
        <v>6.1929827569471592E+16</v>
      </c>
      <c r="F221" s="241">
        <v>1</v>
      </c>
      <c r="G221" s="241">
        <v>-2.035038020700008E+17</v>
      </c>
      <c r="H221" s="242">
        <v>2.0350380207000061E+17</v>
      </c>
      <c r="I221" s="210"/>
    </row>
    <row r="222" spans="1:9" x14ac:dyDescent="0.25">
      <c r="A222" s="336"/>
      <c r="B222" s="336"/>
      <c r="C222" s="214" t="s">
        <v>26</v>
      </c>
      <c r="D222" s="247">
        <v>-36</v>
      </c>
      <c r="E222" s="249">
        <v>6.1929827569471592E+16</v>
      </c>
      <c r="F222" s="249">
        <v>1</v>
      </c>
      <c r="G222" s="249">
        <v>-2.0350380207000074E+17</v>
      </c>
      <c r="H222" s="250">
        <v>2.0350380207000067E+17</v>
      </c>
      <c r="I222" s="210"/>
    </row>
    <row r="223" spans="1:9" x14ac:dyDescent="0.25">
      <c r="A223" s="333" t="s">
        <v>89</v>
      </c>
      <c r="B223" s="333"/>
      <c r="C223" s="333"/>
      <c r="D223" s="333"/>
      <c r="E223" s="333"/>
      <c r="F223" s="333"/>
      <c r="G223" s="333"/>
      <c r="H223" s="333"/>
      <c r="I223" s="210"/>
    </row>
    <row r="224" spans="1:9" x14ac:dyDescent="0.25">
      <c r="A224" s="333" t="s">
        <v>90</v>
      </c>
      <c r="B224" s="333"/>
      <c r="C224" s="333"/>
      <c r="D224" s="333"/>
      <c r="E224" s="333"/>
      <c r="F224" s="333"/>
      <c r="G224" s="333"/>
      <c r="H224" s="333"/>
      <c r="I224" s="210"/>
    </row>
    <row r="225" spans="1:9" x14ac:dyDescent="0.25">
      <c r="A225" s="210"/>
      <c r="B225" s="210"/>
      <c r="C225" s="210"/>
      <c r="D225" s="210"/>
      <c r="E225" s="210"/>
      <c r="F225" s="210"/>
      <c r="G225" s="210"/>
      <c r="H225" s="210"/>
      <c r="I225" s="210"/>
    </row>
    <row r="226" spans="1:9" x14ac:dyDescent="0.25">
      <c r="A226" s="338" t="s">
        <v>129</v>
      </c>
      <c r="B226" s="338"/>
      <c r="C226" s="338"/>
      <c r="D226" s="338"/>
      <c r="E226" s="338"/>
      <c r="F226" s="338"/>
      <c r="G226" s="210"/>
      <c r="H226" s="210"/>
      <c r="I226" s="210"/>
    </row>
    <row r="227" spans="1:9" x14ac:dyDescent="0.25">
      <c r="A227" s="264" t="s">
        <v>46</v>
      </c>
      <c r="B227" s="219" t="s">
        <v>115</v>
      </c>
      <c r="C227" s="220" t="s">
        <v>71</v>
      </c>
      <c r="D227" s="220" t="s">
        <v>116</v>
      </c>
      <c r="E227" s="220" t="s">
        <v>117</v>
      </c>
      <c r="F227" s="221" t="s">
        <v>58</v>
      </c>
      <c r="G227" s="210"/>
      <c r="H227" s="210"/>
      <c r="I227" s="210"/>
    </row>
    <row r="228" spans="1:9" ht="24" x14ac:dyDescent="0.25">
      <c r="A228" s="216" t="s">
        <v>130</v>
      </c>
      <c r="B228" s="235">
        <v>0.58416148336356688</v>
      </c>
      <c r="C228" s="237">
        <v>0.90676820802714542</v>
      </c>
      <c r="D228" s="237">
        <v>12</v>
      </c>
      <c r="E228" s="237">
        <v>45</v>
      </c>
      <c r="F228" s="238">
        <v>0.54756512285520953</v>
      </c>
      <c r="G228" s="210"/>
      <c r="H228" s="210"/>
      <c r="I228" s="210"/>
    </row>
    <row r="229" spans="1:9" ht="24" x14ac:dyDescent="0.25">
      <c r="A229" s="212" t="s">
        <v>131</v>
      </c>
      <c r="B229" s="239">
        <v>0.49637666836760014</v>
      </c>
      <c r="C229" s="241">
        <v>0.87607186568615503</v>
      </c>
      <c r="D229" s="241">
        <v>12</v>
      </c>
      <c r="E229" s="241">
        <v>34.686269665968858</v>
      </c>
      <c r="F229" s="242">
        <v>0.57759058289068888</v>
      </c>
      <c r="G229" s="210"/>
      <c r="H229" s="210"/>
      <c r="I229" s="210"/>
    </row>
    <row r="230" spans="1:9" ht="24" x14ac:dyDescent="0.25">
      <c r="A230" s="212" t="s">
        <v>132</v>
      </c>
      <c r="B230" s="239">
        <v>0.8557925434476239</v>
      </c>
      <c r="C230" s="241">
        <v>0.83202052835185658</v>
      </c>
      <c r="D230" s="241">
        <v>12</v>
      </c>
      <c r="E230" s="241">
        <v>35</v>
      </c>
      <c r="F230" s="242">
        <v>0.61810310186316131</v>
      </c>
      <c r="G230" s="210"/>
      <c r="H230" s="210"/>
      <c r="I230" s="210"/>
    </row>
    <row r="231" spans="1:9" ht="36" x14ac:dyDescent="0.25">
      <c r="A231" s="214" t="s">
        <v>133</v>
      </c>
      <c r="B231" s="247">
        <v>0.6105902047070273</v>
      </c>
      <c r="C231" s="248" t="s">
        <v>143</v>
      </c>
      <c r="D231" s="249">
        <v>4</v>
      </c>
      <c r="E231" s="249">
        <v>15</v>
      </c>
      <c r="F231" s="250">
        <v>0.10772558693954461</v>
      </c>
      <c r="G231" s="210"/>
      <c r="H231" s="210"/>
      <c r="I231" s="210"/>
    </row>
    <row r="232" spans="1:9" x14ac:dyDescent="0.25">
      <c r="A232" s="333" t="s">
        <v>134</v>
      </c>
      <c r="B232" s="333"/>
      <c r="C232" s="333"/>
      <c r="D232" s="333"/>
      <c r="E232" s="333"/>
      <c r="F232" s="333"/>
      <c r="G232" s="210"/>
      <c r="H232" s="210"/>
      <c r="I232" s="210"/>
    </row>
    <row r="233" spans="1:9" x14ac:dyDescent="0.25">
      <c r="A233" s="333" t="s">
        <v>135</v>
      </c>
      <c r="B233" s="333"/>
      <c r="C233" s="333"/>
      <c r="D233" s="333"/>
      <c r="E233" s="333"/>
      <c r="F233" s="333"/>
      <c r="G233" s="210"/>
      <c r="H233" s="210"/>
      <c r="I233" s="210"/>
    </row>
    <row r="234" spans="1:9" x14ac:dyDescent="0.25">
      <c r="A234" s="210"/>
      <c r="B234" s="210"/>
      <c r="C234" s="210"/>
      <c r="D234" s="210"/>
      <c r="E234" s="210"/>
      <c r="F234" s="210"/>
      <c r="G234" s="210"/>
      <c r="H234" s="210"/>
      <c r="I234" s="210"/>
    </row>
    <row r="235" spans="1:9" x14ac:dyDescent="0.25">
      <c r="A235" s="338" t="s">
        <v>91</v>
      </c>
      <c r="B235" s="338"/>
      <c r="C235" s="338"/>
      <c r="D235" s="338"/>
      <c r="E235" s="338"/>
      <c r="F235" s="338"/>
      <c r="G235" s="338"/>
      <c r="H235" s="210"/>
      <c r="I235" s="210"/>
    </row>
    <row r="236" spans="1:9" x14ac:dyDescent="0.25">
      <c r="A236" s="342" t="s">
        <v>128</v>
      </c>
      <c r="B236" s="342"/>
      <c r="C236" s="219" t="s">
        <v>92</v>
      </c>
      <c r="D236" s="220" t="s">
        <v>69</v>
      </c>
      <c r="E236" s="220" t="s">
        <v>70</v>
      </c>
      <c r="F236" s="220" t="s">
        <v>71</v>
      </c>
      <c r="G236" s="221" t="s">
        <v>58</v>
      </c>
      <c r="H236" s="210"/>
      <c r="I236" s="210"/>
    </row>
    <row r="237" spans="1:9" x14ac:dyDescent="0.25">
      <c r="A237" s="337" t="s">
        <v>6</v>
      </c>
      <c r="B237" s="216" t="s">
        <v>93</v>
      </c>
      <c r="C237" s="235">
        <v>2.4566792938926185E+34</v>
      </c>
      <c r="D237" s="251">
        <v>4</v>
      </c>
      <c r="E237" s="237">
        <v>6.1416982347315462E+33</v>
      </c>
      <c r="F237" s="237">
        <v>0.99999999999999789</v>
      </c>
      <c r="G237" s="238">
        <v>0.43800081120660161</v>
      </c>
      <c r="H237" s="210"/>
      <c r="I237" s="210"/>
    </row>
    <row r="238" spans="1:9" x14ac:dyDescent="0.25">
      <c r="A238" s="334"/>
      <c r="B238" s="228" t="s">
        <v>75</v>
      </c>
      <c r="C238" s="243">
        <v>9.2125473520973387E+34</v>
      </c>
      <c r="D238" s="253">
        <v>15</v>
      </c>
      <c r="E238" s="245">
        <v>6.1416982347315589E+33</v>
      </c>
      <c r="F238" s="260"/>
      <c r="G238" s="261"/>
      <c r="H238" s="210"/>
      <c r="I238" s="210"/>
    </row>
    <row r="239" spans="1:9" x14ac:dyDescent="0.25">
      <c r="A239" s="334" t="s">
        <v>9</v>
      </c>
      <c r="B239" s="212" t="s">
        <v>93</v>
      </c>
      <c r="C239" s="239">
        <v>11172.305733862468</v>
      </c>
      <c r="D239" s="252">
        <v>4</v>
      </c>
      <c r="E239" s="241">
        <v>2793.0764334656169</v>
      </c>
      <c r="F239" s="241">
        <v>0.7953912985933016</v>
      </c>
      <c r="G239" s="242">
        <v>0.54640606121092428</v>
      </c>
      <c r="H239" s="210"/>
      <c r="I239" s="210"/>
    </row>
    <row r="240" spans="1:9" x14ac:dyDescent="0.25">
      <c r="A240" s="334"/>
      <c r="B240" s="228" t="s">
        <v>75</v>
      </c>
      <c r="C240" s="243">
        <v>52673.629414956093</v>
      </c>
      <c r="D240" s="253">
        <v>15</v>
      </c>
      <c r="E240" s="245">
        <v>3511.575294330406</v>
      </c>
      <c r="F240" s="260"/>
      <c r="G240" s="261"/>
      <c r="H240" s="210"/>
      <c r="I240" s="210"/>
    </row>
    <row r="241" spans="1:9" x14ac:dyDescent="0.25">
      <c r="A241" s="334" t="s">
        <v>12</v>
      </c>
      <c r="B241" s="212" t="s">
        <v>93</v>
      </c>
      <c r="C241" s="239">
        <v>387.42906643507877</v>
      </c>
      <c r="D241" s="252">
        <v>4</v>
      </c>
      <c r="E241" s="241">
        <v>96.857266608769692</v>
      </c>
      <c r="F241" s="241">
        <v>1.0403360965968442</v>
      </c>
      <c r="G241" s="242">
        <v>0.41903268470224941</v>
      </c>
      <c r="H241" s="210"/>
      <c r="I241" s="210"/>
    </row>
    <row r="242" spans="1:9" x14ac:dyDescent="0.25">
      <c r="A242" s="334"/>
      <c r="B242" s="228" t="s">
        <v>75</v>
      </c>
      <c r="C242" s="243">
        <v>1396.5284910176138</v>
      </c>
      <c r="D242" s="253">
        <v>15</v>
      </c>
      <c r="E242" s="245">
        <v>93.101899401174251</v>
      </c>
      <c r="F242" s="260"/>
      <c r="G242" s="261"/>
      <c r="H242" s="210"/>
      <c r="I242" s="210"/>
    </row>
    <row r="243" spans="1:9" x14ac:dyDescent="0.25">
      <c r="A243" s="334" t="s">
        <v>15</v>
      </c>
      <c r="B243" s="212" t="s">
        <v>93</v>
      </c>
      <c r="C243" s="239">
        <v>3.0682428342275794E+34</v>
      </c>
      <c r="D243" s="252">
        <v>4</v>
      </c>
      <c r="E243" s="241">
        <v>7.6706070855689484E+33</v>
      </c>
      <c r="F243" s="241">
        <v>0.99999999999999756</v>
      </c>
      <c r="G243" s="242">
        <v>0.43800081120660106</v>
      </c>
      <c r="H243" s="210"/>
      <c r="I243" s="210"/>
    </row>
    <row r="244" spans="1:9" x14ac:dyDescent="0.25">
      <c r="A244" s="336"/>
      <c r="B244" s="214" t="s">
        <v>75</v>
      </c>
      <c r="C244" s="247">
        <v>1.150591062835345E+35</v>
      </c>
      <c r="D244" s="254">
        <v>15</v>
      </c>
      <c r="E244" s="249">
        <v>7.6706070855689669E+33</v>
      </c>
      <c r="F244" s="262"/>
      <c r="G244" s="263"/>
      <c r="H244" s="210"/>
      <c r="I244" s="210"/>
    </row>
    <row r="245" spans="1:9" x14ac:dyDescent="0.25">
      <c r="A245" s="333" t="s">
        <v>94</v>
      </c>
      <c r="B245" s="333"/>
      <c r="C245" s="333"/>
      <c r="D245" s="333"/>
      <c r="E245" s="333"/>
      <c r="F245" s="333"/>
      <c r="G245" s="333"/>
      <c r="H245" s="210"/>
      <c r="I245" s="210"/>
    </row>
    <row r="246" spans="1:9" x14ac:dyDescent="0.25">
      <c r="A246" s="210"/>
      <c r="B246" s="210"/>
      <c r="C246" s="210"/>
      <c r="D246" s="210"/>
      <c r="E246" s="210"/>
      <c r="F246" s="210"/>
      <c r="G246" s="210"/>
      <c r="H246" s="210"/>
      <c r="I246" s="210"/>
    </row>
    <row r="247" spans="1:9" x14ac:dyDescent="0.25">
      <c r="A247" s="210"/>
      <c r="B247" s="210"/>
      <c r="C247" s="210"/>
      <c r="D247" s="210"/>
      <c r="E247" s="210"/>
      <c r="F247" s="210"/>
      <c r="G247" s="210"/>
      <c r="H247" s="210"/>
      <c r="I247" s="210"/>
    </row>
    <row r="248" spans="1:9" x14ac:dyDescent="0.25">
      <c r="A248" s="211" t="s">
        <v>95</v>
      </c>
      <c r="B248" s="210"/>
      <c r="C248" s="210"/>
      <c r="D248" s="210"/>
      <c r="E248" s="210"/>
      <c r="F248" s="210"/>
      <c r="G248" s="210"/>
      <c r="H248" s="210"/>
      <c r="I248" s="210"/>
    </row>
    <row r="249" spans="1:9" x14ac:dyDescent="0.25">
      <c r="A249" s="210"/>
      <c r="B249" s="210"/>
      <c r="C249" s="210"/>
      <c r="D249" s="210"/>
      <c r="E249" s="210"/>
      <c r="F249" s="210"/>
      <c r="G249" s="210"/>
      <c r="H249" s="210"/>
      <c r="I249" s="210"/>
    </row>
    <row r="250" spans="1:9" x14ac:dyDescent="0.25">
      <c r="A250" s="210"/>
      <c r="B250" s="210"/>
      <c r="C250" s="210"/>
      <c r="D250" s="210"/>
      <c r="E250" s="210"/>
      <c r="F250" s="210"/>
      <c r="G250" s="210"/>
      <c r="H250" s="210"/>
      <c r="I250" s="210"/>
    </row>
    <row r="251" spans="1:9" x14ac:dyDescent="0.25">
      <c r="A251" s="211" t="s">
        <v>45</v>
      </c>
      <c r="B251" s="210"/>
      <c r="C251" s="210"/>
      <c r="D251" s="210"/>
      <c r="E251" s="210"/>
      <c r="F251" s="210"/>
      <c r="G251" s="210"/>
      <c r="H251" s="210"/>
      <c r="I251" s="210"/>
    </row>
    <row r="252" spans="1:9" x14ac:dyDescent="0.25">
      <c r="A252" s="210"/>
      <c r="B252" s="210"/>
      <c r="C252" s="210"/>
      <c r="D252" s="210"/>
      <c r="E252" s="210"/>
      <c r="F252" s="210"/>
      <c r="G252" s="210"/>
      <c r="H252" s="210"/>
      <c r="I252" s="210"/>
    </row>
    <row r="253" spans="1:9" x14ac:dyDescent="0.25">
      <c r="A253" s="338" t="s">
        <v>96</v>
      </c>
      <c r="B253" s="338"/>
      <c r="C253" s="338"/>
      <c r="D253" s="338"/>
      <c r="E253" s="338"/>
      <c r="F253" s="338"/>
      <c r="G253" s="338"/>
      <c r="H253" s="338"/>
      <c r="I253" s="210"/>
    </row>
    <row r="254" spans="1:9" x14ac:dyDescent="0.25">
      <c r="A254" s="339" t="s">
        <v>97</v>
      </c>
      <c r="B254" s="340"/>
      <c r="C254" s="340"/>
      <c r="D254" s="340"/>
      <c r="E254" s="340"/>
      <c r="F254" s="340"/>
      <c r="G254" s="340"/>
      <c r="H254" s="340"/>
      <c r="I254" s="210"/>
    </row>
    <row r="255" spans="1:9" x14ac:dyDescent="0.25">
      <c r="A255" s="341" t="s">
        <v>128</v>
      </c>
      <c r="B255" s="341"/>
      <c r="C255" s="341"/>
      <c r="D255" s="343" t="s">
        <v>88</v>
      </c>
      <c r="E255" s="345" t="s">
        <v>80</v>
      </c>
      <c r="F255" s="345" t="s">
        <v>58</v>
      </c>
      <c r="G255" s="345" t="s">
        <v>81</v>
      </c>
      <c r="H255" s="347"/>
      <c r="I255" s="210"/>
    </row>
    <row r="256" spans="1:9" x14ac:dyDescent="0.25">
      <c r="A256" s="342"/>
      <c r="B256" s="342"/>
      <c r="C256" s="342"/>
      <c r="D256" s="344"/>
      <c r="E256" s="346"/>
      <c r="F256" s="346"/>
      <c r="G256" s="220" t="s">
        <v>82</v>
      </c>
      <c r="H256" s="221" t="s">
        <v>83</v>
      </c>
      <c r="I256" s="210"/>
    </row>
    <row r="257" spans="1:9" x14ac:dyDescent="0.25">
      <c r="A257" s="337" t="s">
        <v>6</v>
      </c>
      <c r="B257" s="337" t="s">
        <v>32</v>
      </c>
      <c r="C257" s="216" t="s">
        <v>19</v>
      </c>
      <c r="D257" s="222">
        <v>8.7619191923998224E+16</v>
      </c>
      <c r="E257" s="223">
        <v>5.5415242644653112E+16</v>
      </c>
      <c r="F257" s="237">
        <v>1</v>
      </c>
      <c r="G257" s="223">
        <v>-9.447743281095752E+16</v>
      </c>
      <c r="H257" s="265">
        <v>2.6971581665895398E+17</v>
      </c>
      <c r="I257" s="210"/>
    </row>
    <row r="258" spans="1:9" x14ac:dyDescent="0.25">
      <c r="A258" s="335"/>
      <c r="B258" s="335"/>
      <c r="C258" s="212" t="s">
        <v>41</v>
      </c>
      <c r="D258" s="225">
        <v>8.7619191923998192E+16</v>
      </c>
      <c r="E258" s="226">
        <v>5.5415242644653112E+16</v>
      </c>
      <c r="F258" s="241">
        <v>1</v>
      </c>
      <c r="G258" s="226">
        <v>-9.4477432810957552E+16</v>
      </c>
      <c r="H258" s="266">
        <v>2.6971581665895392E+17</v>
      </c>
      <c r="I258" s="210"/>
    </row>
    <row r="259" spans="1:9" x14ac:dyDescent="0.25">
      <c r="A259" s="335"/>
      <c r="B259" s="335"/>
      <c r="C259" s="212" t="s">
        <v>26</v>
      </c>
      <c r="D259" s="225">
        <v>8.761919192399824E+16</v>
      </c>
      <c r="E259" s="226">
        <v>5.5415242644653112E+16</v>
      </c>
      <c r="F259" s="241">
        <v>1</v>
      </c>
      <c r="G259" s="226">
        <v>-9.4477432810957504E+16</v>
      </c>
      <c r="H259" s="266">
        <v>2.6971581665895398E+17</v>
      </c>
      <c r="I259" s="210"/>
    </row>
    <row r="260" spans="1:9" x14ac:dyDescent="0.25">
      <c r="A260" s="335"/>
      <c r="B260" s="334"/>
      <c r="C260" s="228" t="s">
        <v>36</v>
      </c>
      <c r="D260" s="229">
        <v>8.7619191923998256E+16</v>
      </c>
      <c r="E260" s="230">
        <v>5.5415242644653112E+16</v>
      </c>
      <c r="F260" s="245">
        <v>1</v>
      </c>
      <c r="G260" s="230">
        <v>-9.4477432810957488E+16</v>
      </c>
      <c r="H260" s="267">
        <v>2.6971581665895398E+17</v>
      </c>
      <c r="I260" s="210"/>
    </row>
    <row r="261" spans="1:9" x14ac:dyDescent="0.25">
      <c r="A261" s="335"/>
      <c r="B261" s="334" t="s">
        <v>19</v>
      </c>
      <c r="C261" s="212" t="s">
        <v>32</v>
      </c>
      <c r="D261" s="225">
        <v>-8.7619191923998224E+16</v>
      </c>
      <c r="E261" s="226">
        <v>5.5415242644653112E+16</v>
      </c>
      <c r="F261" s="241">
        <v>1</v>
      </c>
      <c r="G261" s="226">
        <v>-2.6971581665895398E+17</v>
      </c>
      <c r="H261" s="266">
        <v>9.447743281095752E+16</v>
      </c>
      <c r="I261" s="210"/>
    </row>
    <row r="262" spans="1:9" x14ac:dyDescent="0.25">
      <c r="A262" s="335"/>
      <c r="B262" s="335"/>
      <c r="C262" s="212" t="s">
        <v>41</v>
      </c>
      <c r="D262" s="225">
        <v>-29.669160206718431</v>
      </c>
      <c r="E262" s="226">
        <v>5.5415242644653112E+16</v>
      </c>
      <c r="F262" s="241">
        <v>1</v>
      </c>
      <c r="G262" s="226">
        <v>-1.8209662473495578E+17</v>
      </c>
      <c r="H262" s="266">
        <v>1.8209662473495571E+17</v>
      </c>
      <c r="I262" s="210"/>
    </row>
    <row r="263" spans="1:9" x14ac:dyDescent="0.25">
      <c r="A263" s="335"/>
      <c r="B263" s="335"/>
      <c r="C263" s="212" t="s">
        <v>26</v>
      </c>
      <c r="D263" s="225">
        <v>24.772909772523533</v>
      </c>
      <c r="E263" s="226">
        <v>5.5415242644653112E+16</v>
      </c>
      <c r="F263" s="241">
        <v>1</v>
      </c>
      <c r="G263" s="226">
        <v>-1.8209662473495571E+17</v>
      </c>
      <c r="H263" s="266">
        <v>1.8209662473495578E+17</v>
      </c>
      <c r="I263" s="210"/>
    </row>
    <row r="264" spans="1:9" x14ac:dyDescent="0.25">
      <c r="A264" s="335"/>
      <c r="B264" s="334"/>
      <c r="C264" s="228" t="s">
        <v>36</v>
      </c>
      <c r="D264" s="229">
        <v>30.480950708704675</v>
      </c>
      <c r="E264" s="230">
        <v>5.5415242644653112E+16</v>
      </c>
      <c r="F264" s="245">
        <v>1</v>
      </c>
      <c r="G264" s="230">
        <v>-1.8209662473495571E+17</v>
      </c>
      <c r="H264" s="267">
        <v>1.8209662473495578E+17</v>
      </c>
      <c r="I264" s="210"/>
    </row>
    <row r="265" spans="1:9" x14ac:dyDescent="0.25">
      <c r="A265" s="335"/>
      <c r="B265" s="334" t="s">
        <v>41</v>
      </c>
      <c r="C265" s="212" t="s">
        <v>32</v>
      </c>
      <c r="D265" s="225">
        <v>-8.7619191923998192E+16</v>
      </c>
      <c r="E265" s="226">
        <v>5.5415242644653112E+16</v>
      </c>
      <c r="F265" s="241">
        <v>1</v>
      </c>
      <c r="G265" s="226">
        <v>-2.6971581665895392E+17</v>
      </c>
      <c r="H265" s="266">
        <v>9.4477432810957552E+16</v>
      </c>
      <c r="I265" s="210"/>
    </row>
    <row r="266" spans="1:9" x14ac:dyDescent="0.25">
      <c r="A266" s="335"/>
      <c r="B266" s="335"/>
      <c r="C266" s="212" t="s">
        <v>19</v>
      </c>
      <c r="D266" s="225">
        <v>29.669160206718431</v>
      </c>
      <c r="E266" s="226">
        <v>5.5415242644653112E+16</v>
      </c>
      <c r="F266" s="241">
        <v>1</v>
      </c>
      <c r="G266" s="226">
        <v>-1.8209662473495571E+17</v>
      </c>
      <c r="H266" s="266">
        <v>1.8209662473495578E+17</v>
      </c>
      <c r="I266" s="210"/>
    </row>
    <row r="267" spans="1:9" x14ac:dyDescent="0.25">
      <c r="A267" s="335"/>
      <c r="B267" s="335"/>
      <c r="C267" s="212" t="s">
        <v>26</v>
      </c>
      <c r="D267" s="225">
        <v>54.442069979241964</v>
      </c>
      <c r="E267" s="226">
        <v>5.5415242644653112E+16</v>
      </c>
      <c r="F267" s="241">
        <v>1</v>
      </c>
      <c r="G267" s="226">
        <v>-1.8209662473495568E+17</v>
      </c>
      <c r="H267" s="266">
        <v>1.8209662473495581E+17</v>
      </c>
      <c r="I267" s="210"/>
    </row>
    <row r="268" spans="1:9" x14ac:dyDescent="0.25">
      <c r="A268" s="335"/>
      <c r="B268" s="334"/>
      <c r="C268" s="228" t="s">
        <v>36</v>
      </c>
      <c r="D268" s="229">
        <v>60.150110915423106</v>
      </c>
      <c r="E268" s="230">
        <v>5.5415242644653112E+16</v>
      </c>
      <c r="F268" s="245">
        <v>1</v>
      </c>
      <c r="G268" s="230">
        <v>-1.8209662473495568E+17</v>
      </c>
      <c r="H268" s="267">
        <v>1.8209662473495581E+17</v>
      </c>
      <c r="I268" s="210"/>
    </row>
    <row r="269" spans="1:9" x14ac:dyDescent="0.25">
      <c r="A269" s="335"/>
      <c r="B269" s="334" t="s">
        <v>26</v>
      </c>
      <c r="C269" s="212" t="s">
        <v>32</v>
      </c>
      <c r="D269" s="225">
        <v>-8.761919192399824E+16</v>
      </c>
      <c r="E269" s="226">
        <v>5.5415242644653112E+16</v>
      </c>
      <c r="F269" s="241">
        <v>1</v>
      </c>
      <c r="G269" s="226">
        <v>-2.6971581665895398E+17</v>
      </c>
      <c r="H269" s="266">
        <v>9.4477432810957504E+16</v>
      </c>
      <c r="I269" s="210"/>
    </row>
    <row r="270" spans="1:9" x14ac:dyDescent="0.25">
      <c r="A270" s="335"/>
      <c r="B270" s="335"/>
      <c r="C270" s="212" t="s">
        <v>19</v>
      </c>
      <c r="D270" s="225">
        <v>-24.772909772523533</v>
      </c>
      <c r="E270" s="226">
        <v>5.5415242644653112E+16</v>
      </c>
      <c r="F270" s="241">
        <v>1</v>
      </c>
      <c r="G270" s="226">
        <v>-1.8209662473495578E+17</v>
      </c>
      <c r="H270" s="266">
        <v>1.8209662473495571E+17</v>
      </c>
      <c r="I270" s="210"/>
    </row>
    <row r="271" spans="1:9" x14ac:dyDescent="0.25">
      <c r="A271" s="335"/>
      <c r="B271" s="335"/>
      <c r="C271" s="212" t="s">
        <v>41</v>
      </c>
      <c r="D271" s="225">
        <v>-54.442069979241964</v>
      </c>
      <c r="E271" s="226">
        <v>5.5415242644653112E+16</v>
      </c>
      <c r="F271" s="241">
        <v>1</v>
      </c>
      <c r="G271" s="226">
        <v>-1.8209662473495581E+17</v>
      </c>
      <c r="H271" s="266">
        <v>1.8209662473495568E+17</v>
      </c>
      <c r="I271" s="210"/>
    </row>
    <row r="272" spans="1:9" x14ac:dyDescent="0.25">
      <c r="A272" s="335"/>
      <c r="B272" s="334"/>
      <c r="C272" s="228" t="s">
        <v>36</v>
      </c>
      <c r="D272" s="229">
        <v>5.7080409361811419</v>
      </c>
      <c r="E272" s="230">
        <v>5.5415242644653112E+16</v>
      </c>
      <c r="F272" s="245">
        <v>1</v>
      </c>
      <c r="G272" s="230">
        <v>-1.8209662473495574E+17</v>
      </c>
      <c r="H272" s="267">
        <v>1.8209662473495574E+17</v>
      </c>
      <c r="I272" s="210"/>
    </row>
    <row r="273" spans="1:9" x14ac:dyDescent="0.25">
      <c r="A273" s="335"/>
      <c r="B273" s="334" t="s">
        <v>36</v>
      </c>
      <c r="C273" s="212" t="s">
        <v>32</v>
      </c>
      <c r="D273" s="225">
        <v>-8.7619191923998256E+16</v>
      </c>
      <c r="E273" s="226">
        <v>5.5415242644653112E+16</v>
      </c>
      <c r="F273" s="241">
        <v>1</v>
      </c>
      <c r="G273" s="226">
        <v>-2.6971581665895398E+17</v>
      </c>
      <c r="H273" s="266">
        <v>9.4477432810957488E+16</v>
      </c>
      <c r="I273" s="210"/>
    </row>
    <row r="274" spans="1:9" x14ac:dyDescent="0.25">
      <c r="A274" s="335"/>
      <c r="B274" s="335"/>
      <c r="C274" s="212" t="s">
        <v>19</v>
      </c>
      <c r="D274" s="225">
        <v>-30.480950708704675</v>
      </c>
      <c r="E274" s="226">
        <v>5.5415242644653112E+16</v>
      </c>
      <c r="F274" s="241">
        <v>1</v>
      </c>
      <c r="G274" s="226">
        <v>-1.8209662473495578E+17</v>
      </c>
      <c r="H274" s="266">
        <v>1.8209662473495571E+17</v>
      </c>
      <c r="I274" s="210"/>
    </row>
    <row r="275" spans="1:9" x14ac:dyDescent="0.25">
      <c r="A275" s="335"/>
      <c r="B275" s="335"/>
      <c r="C275" s="212" t="s">
        <v>41</v>
      </c>
      <c r="D275" s="225">
        <v>-60.150110915423106</v>
      </c>
      <c r="E275" s="226">
        <v>5.5415242644653112E+16</v>
      </c>
      <c r="F275" s="241">
        <v>1</v>
      </c>
      <c r="G275" s="226">
        <v>-1.8209662473495581E+17</v>
      </c>
      <c r="H275" s="266">
        <v>1.8209662473495568E+17</v>
      </c>
      <c r="I275" s="210"/>
    </row>
    <row r="276" spans="1:9" x14ac:dyDescent="0.25">
      <c r="A276" s="334"/>
      <c r="B276" s="334"/>
      <c r="C276" s="228" t="s">
        <v>26</v>
      </c>
      <c r="D276" s="229">
        <v>-5.7080409361811419</v>
      </c>
      <c r="E276" s="230">
        <v>5.5415242644653112E+16</v>
      </c>
      <c r="F276" s="245">
        <v>1</v>
      </c>
      <c r="G276" s="230">
        <v>-1.8209662473495574E+17</v>
      </c>
      <c r="H276" s="267">
        <v>1.8209662473495574E+17</v>
      </c>
      <c r="I276" s="210"/>
    </row>
    <row r="277" spans="1:9" x14ac:dyDescent="0.25">
      <c r="A277" s="334" t="s">
        <v>9</v>
      </c>
      <c r="B277" s="334" t="s">
        <v>32</v>
      </c>
      <c r="C277" s="212" t="s">
        <v>19</v>
      </c>
      <c r="D277" s="225">
        <v>-67.505596735720076</v>
      </c>
      <c r="E277" s="226">
        <v>41.902119840948423</v>
      </c>
      <c r="F277" s="241">
        <v>1</v>
      </c>
      <c r="G277" s="226">
        <v>-205.19757872711446</v>
      </c>
      <c r="H277" s="266">
        <v>70.18638525567431</v>
      </c>
      <c r="I277" s="210"/>
    </row>
    <row r="278" spans="1:9" x14ac:dyDescent="0.25">
      <c r="A278" s="335"/>
      <c r="B278" s="335"/>
      <c r="C278" s="212" t="s">
        <v>41</v>
      </c>
      <c r="D278" s="225">
        <v>-58.610843223799193</v>
      </c>
      <c r="E278" s="226">
        <v>41.902119840948423</v>
      </c>
      <c r="F278" s="241">
        <v>1</v>
      </c>
      <c r="G278" s="226">
        <v>-196.30282521519359</v>
      </c>
      <c r="H278" s="266">
        <v>79.081138767595192</v>
      </c>
      <c r="I278" s="210"/>
    </row>
    <row r="279" spans="1:9" x14ac:dyDescent="0.25">
      <c r="A279" s="335"/>
      <c r="B279" s="335"/>
      <c r="C279" s="212" t="s">
        <v>26</v>
      </c>
      <c r="D279" s="225">
        <v>-34.782708489581537</v>
      </c>
      <c r="E279" s="226">
        <v>41.902119840948423</v>
      </c>
      <c r="F279" s="241">
        <v>1</v>
      </c>
      <c r="G279" s="226">
        <v>-172.47469048097594</v>
      </c>
      <c r="H279" s="266">
        <v>102.90927350181285</v>
      </c>
      <c r="I279" s="210"/>
    </row>
    <row r="280" spans="1:9" x14ac:dyDescent="0.25">
      <c r="A280" s="335"/>
      <c r="B280" s="334"/>
      <c r="C280" s="228" t="s">
        <v>36</v>
      </c>
      <c r="D280" s="229">
        <v>-49.108556192416955</v>
      </c>
      <c r="E280" s="230">
        <v>41.902119840948423</v>
      </c>
      <c r="F280" s="245">
        <v>1</v>
      </c>
      <c r="G280" s="230">
        <v>-186.80053818381134</v>
      </c>
      <c r="H280" s="267">
        <v>88.58342579897743</v>
      </c>
      <c r="I280" s="210"/>
    </row>
    <row r="281" spans="1:9" x14ac:dyDescent="0.25">
      <c r="A281" s="335"/>
      <c r="B281" s="334" t="s">
        <v>19</v>
      </c>
      <c r="C281" s="212" t="s">
        <v>32</v>
      </c>
      <c r="D281" s="225">
        <v>67.505596735720076</v>
      </c>
      <c r="E281" s="226">
        <v>41.902119840948423</v>
      </c>
      <c r="F281" s="241">
        <v>1</v>
      </c>
      <c r="G281" s="226">
        <v>-70.18638525567431</v>
      </c>
      <c r="H281" s="266">
        <v>205.19757872711446</v>
      </c>
      <c r="I281" s="210"/>
    </row>
    <row r="282" spans="1:9" x14ac:dyDescent="0.25">
      <c r="A282" s="335"/>
      <c r="B282" s="335"/>
      <c r="C282" s="212" t="s">
        <v>41</v>
      </c>
      <c r="D282" s="225">
        <v>8.8947535119208823</v>
      </c>
      <c r="E282" s="226">
        <v>41.902119840948423</v>
      </c>
      <c r="F282" s="241">
        <v>1</v>
      </c>
      <c r="G282" s="226">
        <v>-128.79722847947352</v>
      </c>
      <c r="H282" s="266">
        <v>146.58673550331525</v>
      </c>
      <c r="I282" s="210"/>
    </row>
    <row r="283" spans="1:9" x14ac:dyDescent="0.25">
      <c r="A283" s="335"/>
      <c r="B283" s="335"/>
      <c r="C283" s="212" t="s">
        <v>26</v>
      </c>
      <c r="D283" s="225">
        <v>32.722888246138538</v>
      </c>
      <c r="E283" s="226">
        <v>41.902119840948423</v>
      </c>
      <c r="F283" s="241">
        <v>1</v>
      </c>
      <c r="G283" s="226">
        <v>-104.96909374525585</v>
      </c>
      <c r="H283" s="266">
        <v>170.41487023753291</v>
      </c>
      <c r="I283" s="210"/>
    </row>
    <row r="284" spans="1:9" x14ac:dyDescent="0.25">
      <c r="A284" s="335"/>
      <c r="B284" s="334"/>
      <c r="C284" s="228" t="s">
        <v>36</v>
      </c>
      <c r="D284" s="229">
        <v>18.39704054330312</v>
      </c>
      <c r="E284" s="230">
        <v>41.902119840948423</v>
      </c>
      <c r="F284" s="245">
        <v>1</v>
      </c>
      <c r="G284" s="230">
        <v>-119.29494144809127</v>
      </c>
      <c r="H284" s="267">
        <v>156.08902253469751</v>
      </c>
      <c r="I284" s="210"/>
    </row>
    <row r="285" spans="1:9" x14ac:dyDescent="0.25">
      <c r="A285" s="335"/>
      <c r="B285" s="334" t="s">
        <v>41</v>
      </c>
      <c r="C285" s="212" t="s">
        <v>32</v>
      </c>
      <c r="D285" s="225">
        <v>58.610843223799193</v>
      </c>
      <c r="E285" s="226">
        <v>41.902119840948423</v>
      </c>
      <c r="F285" s="241">
        <v>1</v>
      </c>
      <c r="G285" s="226">
        <v>-79.081138767595192</v>
      </c>
      <c r="H285" s="266">
        <v>196.30282521519359</v>
      </c>
      <c r="I285" s="210"/>
    </row>
    <row r="286" spans="1:9" x14ac:dyDescent="0.25">
      <c r="A286" s="335"/>
      <c r="B286" s="335"/>
      <c r="C286" s="212" t="s">
        <v>19</v>
      </c>
      <c r="D286" s="225">
        <v>-8.8947535119208823</v>
      </c>
      <c r="E286" s="226">
        <v>41.902119840948423</v>
      </c>
      <c r="F286" s="241">
        <v>1</v>
      </c>
      <c r="G286" s="226">
        <v>-146.58673550331525</v>
      </c>
      <c r="H286" s="266">
        <v>128.79722847947352</v>
      </c>
      <c r="I286" s="210"/>
    </row>
    <row r="287" spans="1:9" x14ac:dyDescent="0.25">
      <c r="A287" s="335"/>
      <c r="B287" s="335"/>
      <c r="C287" s="212" t="s">
        <v>26</v>
      </c>
      <c r="D287" s="225">
        <v>23.828134734217656</v>
      </c>
      <c r="E287" s="226">
        <v>41.902119840948423</v>
      </c>
      <c r="F287" s="241">
        <v>1</v>
      </c>
      <c r="G287" s="226">
        <v>-113.86384725717673</v>
      </c>
      <c r="H287" s="266">
        <v>161.52011672561204</v>
      </c>
      <c r="I287" s="210"/>
    </row>
    <row r="288" spans="1:9" x14ac:dyDescent="0.25">
      <c r="A288" s="335"/>
      <c r="B288" s="334"/>
      <c r="C288" s="228" t="s">
        <v>36</v>
      </c>
      <c r="D288" s="229">
        <v>9.5022870313822381</v>
      </c>
      <c r="E288" s="230">
        <v>41.902119840948423</v>
      </c>
      <c r="F288" s="245">
        <v>1</v>
      </c>
      <c r="G288" s="230">
        <v>-128.18969496001216</v>
      </c>
      <c r="H288" s="267">
        <v>147.19426902277661</v>
      </c>
      <c r="I288" s="210"/>
    </row>
    <row r="289" spans="1:9" x14ac:dyDescent="0.25">
      <c r="A289" s="335"/>
      <c r="B289" s="334" t="s">
        <v>26</v>
      </c>
      <c r="C289" s="212" t="s">
        <v>32</v>
      </c>
      <c r="D289" s="225">
        <v>34.782708489581537</v>
      </c>
      <c r="E289" s="226">
        <v>41.902119840948423</v>
      </c>
      <c r="F289" s="241">
        <v>1</v>
      </c>
      <c r="G289" s="226">
        <v>-102.90927350181285</v>
      </c>
      <c r="H289" s="266">
        <v>172.47469048097594</v>
      </c>
      <c r="I289" s="210"/>
    </row>
    <row r="290" spans="1:9" x14ac:dyDescent="0.25">
      <c r="A290" s="335"/>
      <c r="B290" s="335"/>
      <c r="C290" s="212" t="s">
        <v>19</v>
      </c>
      <c r="D290" s="225">
        <v>-32.722888246138538</v>
      </c>
      <c r="E290" s="226">
        <v>41.902119840948423</v>
      </c>
      <c r="F290" s="241">
        <v>1</v>
      </c>
      <c r="G290" s="226">
        <v>-170.41487023753291</v>
      </c>
      <c r="H290" s="266">
        <v>104.96909374525585</v>
      </c>
      <c r="I290" s="210"/>
    </row>
    <row r="291" spans="1:9" x14ac:dyDescent="0.25">
      <c r="A291" s="335"/>
      <c r="B291" s="335"/>
      <c r="C291" s="212" t="s">
        <v>41</v>
      </c>
      <c r="D291" s="225">
        <v>-23.828134734217656</v>
      </c>
      <c r="E291" s="226">
        <v>41.902119840948423</v>
      </c>
      <c r="F291" s="241">
        <v>1</v>
      </c>
      <c r="G291" s="226">
        <v>-161.52011672561204</v>
      </c>
      <c r="H291" s="266">
        <v>113.86384725717673</v>
      </c>
      <c r="I291" s="210"/>
    </row>
    <row r="292" spans="1:9" x14ac:dyDescent="0.25">
      <c r="A292" s="335"/>
      <c r="B292" s="334"/>
      <c r="C292" s="228" t="s">
        <v>36</v>
      </c>
      <c r="D292" s="229">
        <v>-14.325847702835418</v>
      </c>
      <c r="E292" s="230">
        <v>41.902119840948423</v>
      </c>
      <c r="F292" s="245">
        <v>1</v>
      </c>
      <c r="G292" s="230">
        <v>-152.01782969422982</v>
      </c>
      <c r="H292" s="267">
        <v>123.36613428855897</v>
      </c>
      <c r="I292" s="210"/>
    </row>
    <row r="293" spans="1:9" x14ac:dyDescent="0.25">
      <c r="A293" s="335"/>
      <c r="B293" s="334" t="s">
        <v>36</v>
      </c>
      <c r="C293" s="212" t="s">
        <v>32</v>
      </c>
      <c r="D293" s="225">
        <v>49.108556192416955</v>
      </c>
      <c r="E293" s="226">
        <v>41.902119840948423</v>
      </c>
      <c r="F293" s="241">
        <v>1</v>
      </c>
      <c r="G293" s="226">
        <v>-88.58342579897743</v>
      </c>
      <c r="H293" s="266">
        <v>186.80053818381134</v>
      </c>
      <c r="I293" s="210"/>
    </row>
    <row r="294" spans="1:9" x14ac:dyDescent="0.25">
      <c r="A294" s="335"/>
      <c r="B294" s="335"/>
      <c r="C294" s="212" t="s">
        <v>19</v>
      </c>
      <c r="D294" s="225">
        <v>-18.39704054330312</v>
      </c>
      <c r="E294" s="226">
        <v>41.902119840948423</v>
      </c>
      <c r="F294" s="241">
        <v>1</v>
      </c>
      <c r="G294" s="226">
        <v>-156.08902253469751</v>
      </c>
      <c r="H294" s="266">
        <v>119.29494144809127</v>
      </c>
      <c r="I294" s="210"/>
    </row>
    <row r="295" spans="1:9" x14ac:dyDescent="0.25">
      <c r="A295" s="335"/>
      <c r="B295" s="335"/>
      <c r="C295" s="212" t="s">
        <v>41</v>
      </c>
      <c r="D295" s="225">
        <v>-9.5022870313822381</v>
      </c>
      <c r="E295" s="226">
        <v>41.902119840948423</v>
      </c>
      <c r="F295" s="241">
        <v>1</v>
      </c>
      <c r="G295" s="226">
        <v>-147.19426902277661</v>
      </c>
      <c r="H295" s="266">
        <v>128.18969496001216</v>
      </c>
      <c r="I295" s="210"/>
    </row>
    <row r="296" spans="1:9" x14ac:dyDescent="0.25">
      <c r="A296" s="334"/>
      <c r="B296" s="334"/>
      <c r="C296" s="228" t="s">
        <v>26</v>
      </c>
      <c r="D296" s="229">
        <v>14.325847702835418</v>
      </c>
      <c r="E296" s="230">
        <v>41.902119840948423</v>
      </c>
      <c r="F296" s="245">
        <v>1</v>
      </c>
      <c r="G296" s="230">
        <v>-123.36613428855897</v>
      </c>
      <c r="H296" s="267">
        <v>152.01782969422982</v>
      </c>
      <c r="I296" s="210"/>
    </row>
    <row r="297" spans="1:9" x14ac:dyDescent="0.25">
      <c r="A297" s="334" t="s">
        <v>12</v>
      </c>
      <c r="B297" s="334" t="s">
        <v>32</v>
      </c>
      <c r="C297" s="212" t="s">
        <v>19</v>
      </c>
      <c r="D297" s="225">
        <v>-11.106915403357606</v>
      </c>
      <c r="E297" s="226">
        <v>6.8228256390286814</v>
      </c>
      <c r="F297" s="241">
        <v>1</v>
      </c>
      <c r="G297" s="226">
        <v>-33.526983614357633</v>
      </c>
      <c r="H297" s="266">
        <v>11.313152807642423</v>
      </c>
      <c r="I297" s="210"/>
    </row>
    <row r="298" spans="1:9" x14ac:dyDescent="0.25">
      <c r="A298" s="335"/>
      <c r="B298" s="335"/>
      <c r="C298" s="212" t="s">
        <v>41</v>
      </c>
      <c r="D298" s="225">
        <v>-10.967808527979278</v>
      </c>
      <c r="E298" s="226">
        <v>6.8228256390286814</v>
      </c>
      <c r="F298" s="241">
        <v>1</v>
      </c>
      <c r="G298" s="226">
        <v>-33.387876738979308</v>
      </c>
      <c r="H298" s="266">
        <v>11.452259683020751</v>
      </c>
      <c r="I298" s="210"/>
    </row>
    <row r="299" spans="1:9" x14ac:dyDescent="0.25">
      <c r="A299" s="335"/>
      <c r="B299" s="335"/>
      <c r="C299" s="212" t="s">
        <v>26</v>
      </c>
      <c r="D299" s="225">
        <v>-5.3785377785593793</v>
      </c>
      <c r="E299" s="226">
        <v>6.8228256390286814</v>
      </c>
      <c r="F299" s="241">
        <v>1</v>
      </c>
      <c r="G299" s="226">
        <v>-27.798605989559409</v>
      </c>
      <c r="H299" s="266">
        <v>17.041530432440648</v>
      </c>
      <c r="I299" s="210"/>
    </row>
    <row r="300" spans="1:9" x14ac:dyDescent="0.25">
      <c r="A300" s="335"/>
      <c r="B300" s="334"/>
      <c r="C300" s="228" t="s">
        <v>36</v>
      </c>
      <c r="D300" s="229">
        <v>-10.846498657887247</v>
      </c>
      <c r="E300" s="230">
        <v>6.8228256390286814</v>
      </c>
      <c r="F300" s="245">
        <v>1</v>
      </c>
      <c r="G300" s="230">
        <v>-33.266566868887274</v>
      </c>
      <c r="H300" s="267">
        <v>11.573569553112781</v>
      </c>
      <c r="I300" s="210"/>
    </row>
    <row r="301" spans="1:9" x14ac:dyDescent="0.25">
      <c r="A301" s="335"/>
      <c r="B301" s="334" t="s">
        <v>19</v>
      </c>
      <c r="C301" s="212" t="s">
        <v>32</v>
      </c>
      <c r="D301" s="225">
        <v>11.106915403357606</v>
      </c>
      <c r="E301" s="226">
        <v>6.8228256390286814</v>
      </c>
      <c r="F301" s="241">
        <v>1</v>
      </c>
      <c r="G301" s="226">
        <v>-11.313152807642423</v>
      </c>
      <c r="H301" s="266">
        <v>33.526983614357633</v>
      </c>
      <c r="I301" s="210"/>
    </row>
    <row r="302" spans="1:9" x14ac:dyDescent="0.25">
      <c r="A302" s="335"/>
      <c r="B302" s="335"/>
      <c r="C302" s="212" t="s">
        <v>41</v>
      </c>
      <c r="D302" s="225">
        <v>0.139106875378328</v>
      </c>
      <c r="E302" s="226">
        <v>6.8228256390286814</v>
      </c>
      <c r="F302" s="241">
        <v>1</v>
      </c>
      <c r="G302" s="226">
        <v>-22.280961335621701</v>
      </c>
      <c r="H302" s="266">
        <v>22.559175086378357</v>
      </c>
      <c r="I302" s="210"/>
    </row>
    <row r="303" spans="1:9" x14ac:dyDescent="0.25">
      <c r="A303" s="335"/>
      <c r="B303" s="335"/>
      <c r="C303" s="212" t="s">
        <v>26</v>
      </c>
      <c r="D303" s="225">
        <v>5.7283776247982274</v>
      </c>
      <c r="E303" s="226">
        <v>6.8228256390286814</v>
      </c>
      <c r="F303" s="241">
        <v>1</v>
      </c>
      <c r="G303" s="226">
        <v>-16.691690586201801</v>
      </c>
      <c r="H303" s="266">
        <v>28.148445835798256</v>
      </c>
      <c r="I303" s="210"/>
    </row>
    <row r="304" spans="1:9" x14ac:dyDescent="0.25">
      <c r="A304" s="335"/>
      <c r="B304" s="334"/>
      <c r="C304" s="228" t="s">
        <v>36</v>
      </c>
      <c r="D304" s="229">
        <v>0.26041674547035853</v>
      </c>
      <c r="E304" s="230">
        <v>6.8228256390286814</v>
      </c>
      <c r="F304" s="245">
        <v>1</v>
      </c>
      <c r="G304" s="230">
        <v>-22.15965146552967</v>
      </c>
      <c r="H304" s="267">
        <v>22.680484956470387</v>
      </c>
      <c r="I304" s="210"/>
    </row>
    <row r="305" spans="1:9" x14ac:dyDescent="0.25">
      <c r="A305" s="335"/>
      <c r="B305" s="334" t="s">
        <v>41</v>
      </c>
      <c r="C305" s="212" t="s">
        <v>32</v>
      </c>
      <c r="D305" s="225">
        <v>10.967808527979278</v>
      </c>
      <c r="E305" s="226">
        <v>6.8228256390286814</v>
      </c>
      <c r="F305" s="241">
        <v>1</v>
      </c>
      <c r="G305" s="226">
        <v>-11.452259683020751</v>
      </c>
      <c r="H305" s="266">
        <v>33.387876738979308</v>
      </c>
      <c r="I305" s="210"/>
    </row>
    <row r="306" spans="1:9" x14ac:dyDescent="0.25">
      <c r="A306" s="335"/>
      <c r="B306" s="335"/>
      <c r="C306" s="212" t="s">
        <v>19</v>
      </c>
      <c r="D306" s="225">
        <v>-0.139106875378328</v>
      </c>
      <c r="E306" s="226">
        <v>6.8228256390286814</v>
      </c>
      <c r="F306" s="241">
        <v>1</v>
      </c>
      <c r="G306" s="226">
        <v>-22.559175086378357</v>
      </c>
      <c r="H306" s="266">
        <v>22.280961335621701</v>
      </c>
      <c r="I306" s="210"/>
    </row>
    <row r="307" spans="1:9" x14ac:dyDescent="0.25">
      <c r="A307" s="335"/>
      <c r="B307" s="335"/>
      <c r="C307" s="212" t="s">
        <v>26</v>
      </c>
      <c r="D307" s="225">
        <v>5.5892707494198994</v>
      </c>
      <c r="E307" s="226">
        <v>6.8228256390286814</v>
      </c>
      <c r="F307" s="241">
        <v>1</v>
      </c>
      <c r="G307" s="226">
        <v>-16.830797461580129</v>
      </c>
      <c r="H307" s="266">
        <v>28.009338960419928</v>
      </c>
      <c r="I307" s="210"/>
    </row>
    <row r="308" spans="1:9" x14ac:dyDescent="0.25">
      <c r="A308" s="335"/>
      <c r="B308" s="334"/>
      <c r="C308" s="228" t="s">
        <v>36</v>
      </c>
      <c r="D308" s="229">
        <v>0.12130987009203054</v>
      </c>
      <c r="E308" s="230">
        <v>6.8228256390286814</v>
      </c>
      <c r="F308" s="245">
        <v>1</v>
      </c>
      <c r="G308" s="230">
        <v>-22.298758340907998</v>
      </c>
      <c r="H308" s="267">
        <v>22.541378081092059</v>
      </c>
      <c r="I308" s="210"/>
    </row>
    <row r="309" spans="1:9" x14ac:dyDescent="0.25">
      <c r="A309" s="335"/>
      <c r="B309" s="334" t="s">
        <v>26</v>
      </c>
      <c r="C309" s="212" t="s">
        <v>32</v>
      </c>
      <c r="D309" s="225">
        <v>5.3785377785593793</v>
      </c>
      <c r="E309" s="226">
        <v>6.8228256390286814</v>
      </c>
      <c r="F309" s="241">
        <v>1</v>
      </c>
      <c r="G309" s="226">
        <v>-17.041530432440648</v>
      </c>
      <c r="H309" s="266">
        <v>27.798605989559409</v>
      </c>
      <c r="I309" s="210"/>
    </row>
    <row r="310" spans="1:9" x14ac:dyDescent="0.25">
      <c r="A310" s="335"/>
      <c r="B310" s="335"/>
      <c r="C310" s="212" t="s">
        <v>19</v>
      </c>
      <c r="D310" s="225">
        <v>-5.7283776247982274</v>
      </c>
      <c r="E310" s="226">
        <v>6.8228256390286814</v>
      </c>
      <c r="F310" s="241">
        <v>1</v>
      </c>
      <c r="G310" s="226">
        <v>-28.148445835798256</v>
      </c>
      <c r="H310" s="266">
        <v>16.691690586201801</v>
      </c>
      <c r="I310" s="210"/>
    </row>
    <row r="311" spans="1:9" x14ac:dyDescent="0.25">
      <c r="A311" s="335"/>
      <c r="B311" s="335"/>
      <c r="C311" s="212" t="s">
        <v>41</v>
      </c>
      <c r="D311" s="225">
        <v>-5.5892707494198994</v>
      </c>
      <c r="E311" s="226">
        <v>6.8228256390286814</v>
      </c>
      <c r="F311" s="241">
        <v>1</v>
      </c>
      <c r="G311" s="226">
        <v>-28.009338960419928</v>
      </c>
      <c r="H311" s="266">
        <v>16.830797461580129</v>
      </c>
      <c r="I311" s="210"/>
    </row>
    <row r="312" spans="1:9" x14ac:dyDescent="0.25">
      <c r="A312" s="335"/>
      <c r="B312" s="334"/>
      <c r="C312" s="228" t="s">
        <v>36</v>
      </c>
      <c r="D312" s="229">
        <v>-5.4679608793278689</v>
      </c>
      <c r="E312" s="230">
        <v>6.8228256390286814</v>
      </c>
      <c r="F312" s="245">
        <v>1</v>
      </c>
      <c r="G312" s="230">
        <v>-27.888029090327898</v>
      </c>
      <c r="H312" s="267">
        <v>16.95210733167216</v>
      </c>
      <c r="I312" s="210"/>
    </row>
    <row r="313" spans="1:9" x14ac:dyDescent="0.25">
      <c r="A313" s="335"/>
      <c r="B313" s="334" t="s">
        <v>36</v>
      </c>
      <c r="C313" s="212" t="s">
        <v>32</v>
      </c>
      <c r="D313" s="225">
        <v>10.846498657887247</v>
      </c>
      <c r="E313" s="226">
        <v>6.8228256390286814</v>
      </c>
      <c r="F313" s="241">
        <v>1</v>
      </c>
      <c r="G313" s="226">
        <v>-11.573569553112781</v>
      </c>
      <c r="H313" s="266">
        <v>33.266566868887274</v>
      </c>
      <c r="I313" s="210"/>
    </row>
    <row r="314" spans="1:9" x14ac:dyDescent="0.25">
      <c r="A314" s="335"/>
      <c r="B314" s="335"/>
      <c r="C314" s="212" t="s">
        <v>19</v>
      </c>
      <c r="D314" s="225">
        <v>-0.26041674547035853</v>
      </c>
      <c r="E314" s="226">
        <v>6.8228256390286814</v>
      </c>
      <c r="F314" s="241">
        <v>1</v>
      </c>
      <c r="G314" s="226">
        <v>-22.680484956470387</v>
      </c>
      <c r="H314" s="266">
        <v>22.15965146552967</v>
      </c>
      <c r="I314" s="210"/>
    </row>
    <row r="315" spans="1:9" x14ac:dyDescent="0.25">
      <c r="A315" s="335"/>
      <c r="B315" s="335"/>
      <c r="C315" s="212" t="s">
        <v>41</v>
      </c>
      <c r="D315" s="225">
        <v>-0.12130987009203054</v>
      </c>
      <c r="E315" s="226">
        <v>6.8228256390286814</v>
      </c>
      <c r="F315" s="241">
        <v>1</v>
      </c>
      <c r="G315" s="226">
        <v>-22.541378081092059</v>
      </c>
      <c r="H315" s="266">
        <v>22.298758340907998</v>
      </c>
      <c r="I315" s="210"/>
    </row>
    <row r="316" spans="1:9" x14ac:dyDescent="0.25">
      <c r="A316" s="334"/>
      <c r="B316" s="334"/>
      <c r="C316" s="228" t="s">
        <v>26</v>
      </c>
      <c r="D316" s="229">
        <v>5.4679608793278689</v>
      </c>
      <c r="E316" s="230">
        <v>6.8228256390286814</v>
      </c>
      <c r="F316" s="245">
        <v>1</v>
      </c>
      <c r="G316" s="230">
        <v>-16.95210733167216</v>
      </c>
      <c r="H316" s="267">
        <v>27.888029090327898</v>
      </c>
      <c r="I316" s="210"/>
    </row>
    <row r="317" spans="1:9" x14ac:dyDescent="0.25">
      <c r="A317" s="334" t="s">
        <v>15</v>
      </c>
      <c r="B317" s="334" t="s">
        <v>32</v>
      </c>
      <c r="C317" s="212" t="s">
        <v>19</v>
      </c>
      <c r="D317" s="225">
        <v>9.7919655110509792E+16</v>
      </c>
      <c r="E317" s="226">
        <v>6.19298275694716E+16</v>
      </c>
      <c r="F317" s="241">
        <v>1</v>
      </c>
      <c r="G317" s="226">
        <v>-1.0558414695949158E+17</v>
      </c>
      <c r="H317" s="266">
        <v>3.0142345718051117E+17</v>
      </c>
      <c r="I317" s="210"/>
    </row>
    <row r="318" spans="1:9" x14ac:dyDescent="0.25">
      <c r="A318" s="335"/>
      <c r="B318" s="335"/>
      <c r="C318" s="212" t="s">
        <v>41</v>
      </c>
      <c r="D318" s="225">
        <v>9.791965511050976E+16</v>
      </c>
      <c r="E318" s="226">
        <v>6.19298275694716E+16</v>
      </c>
      <c r="F318" s="241">
        <v>1</v>
      </c>
      <c r="G318" s="226">
        <v>-1.0558414695949162E+17</v>
      </c>
      <c r="H318" s="266">
        <v>3.014234571805111E+17</v>
      </c>
      <c r="I318" s="210"/>
    </row>
    <row r="319" spans="1:9" x14ac:dyDescent="0.25">
      <c r="A319" s="335"/>
      <c r="B319" s="335"/>
      <c r="C319" s="212" t="s">
        <v>26</v>
      </c>
      <c r="D319" s="225">
        <v>9.7919655110509824E+16</v>
      </c>
      <c r="E319" s="226">
        <v>6.19298275694716E+16</v>
      </c>
      <c r="F319" s="241">
        <v>1</v>
      </c>
      <c r="G319" s="226">
        <v>-1.0558414695949155E+17</v>
      </c>
      <c r="H319" s="266">
        <v>3.0142345718051123E+17</v>
      </c>
      <c r="I319" s="210"/>
    </row>
    <row r="320" spans="1:9" x14ac:dyDescent="0.25">
      <c r="A320" s="335"/>
      <c r="B320" s="334"/>
      <c r="C320" s="228" t="s">
        <v>36</v>
      </c>
      <c r="D320" s="229">
        <v>9.791965511050984E+16</v>
      </c>
      <c r="E320" s="230">
        <v>6.19298275694716E+16</v>
      </c>
      <c r="F320" s="245">
        <v>1</v>
      </c>
      <c r="G320" s="230">
        <v>-1.0558414695949154E+17</v>
      </c>
      <c r="H320" s="267">
        <v>3.0142345718051123E+17</v>
      </c>
      <c r="I320" s="210"/>
    </row>
    <row r="321" spans="1:9" x14ac:dyDescent="0.25">
      <c r="A321" s="335"/>
      <c r="B321" s="334" t="s">
        <v>19</v>
      </c>
      <c r="C321" s="212" t="s">
        <v>32</v>
      </c>
      <c r="D321" s="225">
        <v>-9.7919655110509792E+16</v>
      </c>
      <c r="E321" s="226">
        <v>6.19298275694716E+16</v>
      </c>
      <c r="F321" s="241">
        <v>1</v>
      </c>
      <c r="G321" s="226">
        <v>-3.0142345718051117E+17</v>
      </c>
      <c r="H321" s="266">
        <v>1.0558414695949158E+17</v>
      </c>
      <c r="I321" s="210"/>
    </row>
    <row r="322" spans="1:9" x14ac:dyDescent="0.25">
      <c r="A322" s="335"/>
      <c r="B322" s="335"/>
      <c r="C322" s="212" t="s">
        <v>41</v>
      </c>
      <c r="D322" s="225">
        <v>-28.451114398624867</v>
      </c>
      <c r="E322" s="226">
        <v>6.19298275694716E+16</v>
      </c>
      <c r="F322" s="241">
        <v>1</v>
      </c>
      <c r="G322" s="226">
        <v>-2.0350380207000141E+17</v>
      </c>
      <c r="H322" s="266">
        <v>2.0350380207000134E+17</v>
      </c>
      <c r="I322" s="210"/>
    </row>
    <row r="323" spans="1:9" x14ac:dyDescent="0.25">
      <c r="A323" s="335"/>
      <c r="B323" s="335"/>
      <c r="C323" s="212" t="s">
        <v>26</v>
      </c>
      <c r="D323" s="225">
        <v>40.489218259411061</v>
      </c>
      <c r="E323" s="226">
        <v>6.19298275694716E+16</v>
      </c>
      <c r="F323" s="241">
        <v>1</v>
      </c>
      <c r="G323" s="226">
        <v>-2.0350380207000134E+17</v>
      </c>
      <c r="H323" s="266">
        <v>2.0350380207000141E+17</v>
      </c>
      <c r="I323" s="210"/>
    </row>
    <row r="324" spans="1:9" x14ac:dyDescent="0.25">
      <c r="A324" s="335"/>
      <c r="B324" s="334"/>
      <c r="C324" s="228" t="s">
        <v>36</v>
      </c>
      <c r="D324" s="229">
        <v>56.452700605043646</v>
      </c>
      <c r="E324" s="230">
        <v>6.19298275694716E+16</v>
      </c>
      <c r="F324" s="245">
        <v>1</v>
      </c>
      <c r="G324" s="230">
        <v>-2.0350380207000131E+17</v>
      </c>
      <c r="H324" s="267">
        <v>2.0350380207000144E+17</v>
      </c>
      <c r="I324" s="210"/>
    </row>
    <row r="325" spans="1:9" x14ac:dyDescent="0.25">
      <c r="A325" s="335"/>
      <c r="B325" s="334" t="s">
        <v>41</v>
      </c>
      <c r="C325" s="212" t="s">
        <v>32</v>
      </c>
      <c r="D325" s="225">
        <v>-9.791965511050976E+16</v>
      </c>
      <c r="E325" s="226">
        <v>6.19298275694716E+16</v>
      </c>
      <c r="F325" s="241">
        <v>1</v>
      </c>
      <c r="G325" s="226">
        <v>-3.014234571805111E+17</v>
      </c>
      <c r="H325" s="266">
        <v>1.0558414695949162E+17</v>
      </c>
      <c r="I325" s="210"/>
    </row>
    <row r="326" spans="1:9" x14ac:dyDescent="0.25">
      <c r="A326" s="335"/>
      <c r="B326" s="335"/>
      <c r="C326" s="212" t="s">
        <v>19</v>
      </c>
      <c r="D326" s="225">
        <v>28.451114398624867</v>
      </c>
      <c r="E326" s="226">
        <v>6.19298275694716E+16</v>
      </c>
      <c r="F326" s="241">
        <v>1</v>
      </c>
      <c r="G326" s="226">
        <v>-2.0350380207000134E+17</v>
      </c>
      <c r="H326" s="266">
        <v>2.0350380207000141E+17</v>
      </c>
      <c r="I326" s="210"/>
    </row>
    <row r="327" spans="1:9" x14ac:dyDescent="0.25">
      <c r="A327" s="335"/>
      <c r="B327" s="335"/>
      <c r="C327" s="212" t="s">
        <v>26</v>
      </c>
      <c r="D327" s="225">
        <v>68.940332658035928</v>
      </c>
      <c r="E327" s="226">
        <v>6.19298275694716E+16</v>
      </c>
      <c r="F327" s="241">
        <v>1</v>
      </c>
      <c r="G327" s="226">
        <v>-2.0350380207000131E+17</v>
      </c>
      <c r="H327" s="266">
        <v>2.0350380207000144E+17</v>
      </c>
      <c r="I327" s="210"/>
    </row>
    <row r="328" spans="1:9" x14ac:dyDescent="0.25">
      <c r="A328" s="335"/>
      <c r="B328" s="334"/>
      <c r="C328" s="228" t="s">
        <v>36</v>
      </c>
      <c r="D328" s="229">
        <v>84.903815003668512</v>
      </c>
      <c r="E328" s="230">
        <v>6.19298275694716E+16</v>
      </c>
      <c r="F328" s="245">
        <v>1</v>
      </c>
      <c r="G328" s="230">
        <v>-2.0350380207000128E+17</v>
      </c>
      <c r="H328" s="267">
        <v>2.0350380207000147E+17</v>
      </c>
      <c r="I328" s="210"/>
    </row>
    <row r="329" spans="1:9" x14ac:dyDescent="0.25">
      <c r="A329" s="335"/>
      <c r="B329" s="334" t="s">
        <v>26</v>
      </c>
      <c r="C329" s="212" t="s">
        <v>32</v>
      </c>
      <c r="D329" s="225">
        <v>-9.7919655110509824E+16</v>
      </c>
      <c r="E329" s="226">
        <v>6.19298275694716E+16</v>
      </c>
      <c r="F329" s="241">
        <v>1</v>
      </c>
      <c r="G329" s="226">
        <v>-3.0142345718051123E+17</v>
      </c>
      <c r="H329" s="266">
        <v>1.0558414695949155E+17</v>
      </c>
      <c r="I329" s="210"/>
    </row>
    <row r="330" spans="1:9" x14ac:dyDescent="0.25">
      <c r="A330" s="335"/>
      <c r="B330" s="335"/>
      <c r="C330" s="212" t="s">
        <v>19</v>
      </c>
      <c r="D330" s="225">
        <v>-40.489218259411061</v>
      </c>
      <c r="E330" s="226">
        <v>6.19298275694716E+16</v>
      </c>
      <c r="F330" s="241">
        <v>1</v>
      </c>
      <c r="G330" s="226">
        <v>-2.0350380207000141E+17</v>
      </c>
      <c r="H330" s="266">
        <v>2.0350380207000134E+17</v>
      </c>
      <c r="I330" s="210"/>
    </row>
    <row r="331" spans="1:9" x14ac:dyDescent="0.25">
      <c r="A331" s="335"/>
      <c r="B331" s="335"/>
      <c r="C331" s="212" t="s">
        <v>41</v>
      </c>
      <c r="D331" s="225">
        <v>-68.940332658035928</v>
      </c>
      <c r="E331" s="226">
        <v>6.19298275694716E+16</v>
      </c>
      <c r="F331" s="241">
        <v>1</v>
      </c>
      <c r="G331" s="226">
        <v>-2.0350380207000144E+17</v>
      </c>
      <c r="H331" s="266">
        <v>2.0350380207000131E+17</v>
      </c>
      <c r="I331" s="210"/>
    </row>
    <row r="332" spans="1:9" x14ac:dyDescent="0.25">
      <c r="A332" s="335"/>
      <c r="B332" s="334"/>
      <c r="C332" s="228" t="s">
        <v>36</v>
      </c>
      <c r="D332" s="229">
        <v>15.963482345632585</v>
      </c>
      <c r="E332" s="230">
        <v>6.19298275694716E+16</v>
      </c>
      <c r="F332" s="245">
        <v>1</v>
      </c>
      <c r="G332" s="230">
        <v>-2.0350380207000138E+17</v>
      </c>
      <c r="H332" s="267">
        <v>2.0350380207000138E+17</v>
      </c>
      <c r="I332" s="210"/>
    </row>
    <row r="333" spans="1:9" x14ac:dyDescent="0.25">
      <c r="A333" s="335"/>
      <c r="B333" s="334" t="s">
        <v>36</v>
      </c>
      <c r="C333" s="212" t="s">
        <v>32</v>
      </c>
      <c r="D333" s="225">
        <v>-9.791965511050984E+16</v>
      </c>
      <c r="E333" s="226">
        <v>6.19298275694716E+16</v>
      </c>
      <c r="F333" s="241">
        <v>1</v>
      </c>
      <c r="G333" s="226">
        <v>-3.0142345718051123E+17</v>
      </c>
      <c r="H333" s="266">
        <v>1.0558414695949154E+17</v>
      </c>
      <c r="I333" s="210"/>
    </row>
    <row r="334" spans="1:9" x14ac:dyDescent="0.25">
      <c r="A334" s="335"/>
      <c r="B334" s="335"/>
      <c r="C334" s="212" t="s">
        <v>19</v>
      </c>
      <c r="D334" s="225">
        <v>-56.452700605043646</v>
      </c>
      <c r="E334" s="226">
        <v>6.19298275694716E+16</v>
      </c>
      <c r="F334" s="241">
        <v>1</v>
      </c>
      <c r="G334" s="226">
        <v>-2.0350380207000144E+17</v>
      </c>
      <c r="H334" s="266">
        <v>2.0350380207000131E+17</v>
      </c>
      <c r="I334" s="210"/>
    </row>
    <row r="335" spans="1:9" x14ac:dyDescent="0.25">
      <c r="A335" s="335"/>
      <c r="B335" s="335"/>
      <c r="C335" s="212" t="s">
        <v>41</v>
      </c>
      <c r="D335" s="225">
        <v>-84.903815003668512</v>
      </c>
      <c r="E335" s="226">
        <v>6.19298275694716E+16</v>
      </c>
      <c r="F335" s="241">
        <v>1</v>
      </c>
      <c r="G335" s="226">
        <v>-2.0350380207000147E+17</v>
      </c>
      <c r="H335" s="266">
        <v>2.0350380207000128E+17</v>
      </c>
      <c r="I335" s="210"/>
    </row>
    <row r="336" spans="1:9" x14ac:dyDescent="0.25">
      <c r="A336" s="336"/>
      <c r="B336" s="336"/>
      <c r="C336" s="214" t="s">
        <v>26</v>
      </c>
      <c r="D336" s="232">
        <v>-15.963482345632585</v>
      </c>
      <c r="E336" s="233">
        <v>6.19298275694716E+16</v>
      </c>
      <c r="F336" s="249">
        <v>1</v>
      </c>
      <c r="G336" s="233">
        <v>-2.0350380207000138E+17</v>
      </c>
      <c r="H336" s="268">
        <v>2.0350380207000138E+17</v>
      </c>
      <c r="I336" s="210"/>
    </row>
    <row r="337" spans="1:9" x14ac:dyDescent="0.25">
      <c r="A337" s="333" t="s">
        <v>112</v>
      </c>
      <c r="B337" s="333"/>
      <c r="C337" s="333"/>
      <c r="D337" s="333"/>
      <c r="E337" s="333"/>
      <c r="F337" s="333"/>
      <c r="G337" s="333"/>
      <c r="H337" s="333"/>
      <c r="I337" s="210"/>
    </row>
  </sheetData>
  <mergeCells count="124">
    <mergeCell ref="A11:A16"/>
    <mergeCell ref="A17:A22"/>
    <mergeCell ref="A23:A28"/>
    <mergeCell ref="A29:A34"/>
    <mergeCell ref="A36:G36"/>
    <mergeCell ref="A37:B37"/>
    <mergeCell ref="A1:C1"/>
    <mergeCell ref="A2:B2"/>
    <mergeCell ref="A3:A7"/>
    <mergeCell ref="A9:E9"/>
    <mergeCell ref="A10:B10"/>
    <mergeCell ref="A51:B51"/>
    <mergeCell ref="A52:A55"/>
    <mergeCell ref="A56:A59"/>
    <mergeCell ref="A60:A63"/>
    <mergeCell ref="A64:A67"/>
    <mergeCell ref="A68:F68"/>
    <mergeCell ref="A38:A41"/>
    <mergeCell ref="A42:A45"/>
    <mergeCell ref="A46:G46"/>
    <mergeCell ref="A47:G47"/>
    <mergeCell ref="A48:G48"/>
    <mergeCell ref="A50:F50"/>
    <mergeCell ref="A85:A88"/>
    <mergeCell ref="A89:A92"/>
    <mergeCell ref="A93:A96"/>
    <mergeCell ref="A97:G97"/>
    <mergeCell ref="A98:G98"/>
    <mergeCell ref="A99:G99"/>
    <mergeCell ref="A69:F69"/>
    <mergeCell ref="A71:G71"/>
    <mergeCell ref="A72:B72"/>
    <mergeCell ref="A73:A76"/>
    <mergeCell ref="A77:A80"/>
    <mergeCell ref="A81:A84"/>
    <mergeCell ref="A116:F116"/>
    <mergeCell ref="A117:B118"/>
    <mergeCell ref="C117:C118"/>
    <mergeCell ref="D117:D118"/>
    <mergeCell ref="E117:F117"/>
    <mergeCell ref="A119:A123"/>
    <mergeCell ref="A100:G100"/>
    <mergeCell ref="A105:E105"/>
    <mergeCell ref="A106:A107"/>
    <mergeCell ref="B106:B107"/>
    <mergeCell ref="C106:C107"/>
    <mergeCell ref="D106:E106"/>
    <mergeCell ref="A143:A162"/>
    <mergeCell ref="B143:B146"/>
    <mergeCell ref="B147:B150"/>
    <mergeCell ref="B151:B154"/>
    <mergeCell ref="B155:B158"/>
    <mergeCell ref="B159:B162"/>
    <mergeCell ref="A124:A128"/>
    <mergeCell ref="A129:A133"/>
    <mergeCell ref="A134:A138"/>
    <mergeCell ref="A140:H140"/>
    <mergeCell ref="A141:C142"/>
    <mergeCell ref="D141:D142"/>
    <mergeCell ref="E141:E142"/>
    <mergeCell ref="F141:F142"/>
    <mergeCell ref="G141:H141"/>
    <mergeCell ref="A183:A202"/>
    <mergeCell ref="B183:B186"/>
    <mergeCell ref="B187:B190"/>
    <mergeCell ref="B191:B194"/>
    <mergeCell ref="B195:B198"/>
    <mergeCell ref="B199:B202"/>
    <mergeCell ref="A163:A182"/>
    <mergeCell ref="B163:B166"/>
    <mergeCell ref="B167:B170"/>
    <mergeCell ref="B171:B174"/>
    <mergeCell ref="B175:B178"/>
    <mergeCell ref="B179:B182"/>
    <mergeCell ref="A223:H223"/>
    <mergeCell ref="A224:H224"/>
    <mergeCell ref="A226:F226"/>
    <mergeCell ref="A232:F232"/>
    <mergeCell ref="A233:F233"/>
    <mergeCell ref="A235:G235"/>
    <mergeCell ref="A203:A222"/>
    <mergeCell ref="B203:B206"/>
    <mergeCell ref="B207:B210"/>
    <mergeCell ref="B211:B214"/>
    <mergeCell ref="B215:B218"/>
    <mergeCell ref="B219:B222"/>
    <mergeCell ref="A253:H253"/>
    <mergeCell ref="A254:H254"/>
    <mergeCell ref="A255:C256"/>
    <mergeCell ref="D255:D256"/>
    <mergeCell ref="E255:E256"/>
    <mergeCell ref="F255:F256"/>
    <mergeCell ref="G255:H255"/>
    <mergeCell ref="A236:B236"/>
    <mergeCell ref="A237:A238"/>
    <mergeCell ref="A239:A240"/>
    <mergeCell ref="A241:A242"/>
    <mergeCell ref="A243:A244"/>
    <mergeCell ref="A245:G245"/>
    <mergeCell ref="A277:A296"/>
    <mergeCell ref="B277:B280"/>
    <mergeCell ref="B281:B284"/>
    <mergeCell ref="B285:B288"/>
    <mergeCell ref="B289:B292"/>
    <mergeCell ref="B293:B296"/>
    <mergeCell ref="A257:A276"/>
    <mergeCell ref="B257:B260"/>
    <mergeCell ref="B261:B264"/>
    <mergeCell ref="B265:B268"/>
    <mergeCell ref="B269:B272"/>
    <mergeCell ref="B273:B276"/>
    <mergeCell ref="A337:H337"/>
    <mergeCell ref="A317:A336"/>
    <mergeCell ref="B317:B320"/>
    <mergeCell ref="B321:B324"/>
    <mergeCell ref="B325:B328"/>
    <mergeCell ref="B329:B332"/>
    <mergeCell ref="B333:B336"/>
    <mergeCell ref="A297:A316"/>
    <mergeCell ref="B297:B300"/>
    <mergeCell ref="B301:B304"/>
    <mergeCell ref="B305:B308"/>
    <mergeCell ref="B309:B312"/>
    <mergeCell ref="B313:B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Vietnam_S3</vt:lpstr>
      <vt:lpstr>Gram+</vt:lpstr>
      <vt:lpstr>Gram-</vt:lpstr>
      <vt:lpstr>Fungal</vt:lpstr>
      <vt:lpstr>Unspecified</vt:lpstr>
      <vt:lpstr>All Microbial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2025-01-12T14:29:18Z</dcterms:created>
  <dcterms:modified xsi:type="dcterms:W3CDTF">2025-03-19T21:38:25Z</dcterms:modified>
</cp:coreProperties>
</file>