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kc\EquityAnalysis\InvestmentBlogs\"/>
    </mc:Choice>
  </mc:AlternateContent>
  <xr:revisionPtr revIDLastSave="0" documentId="8_{66FE1CC7-BBAD-47ED-94AB-AF36B5E60FAD}" xr6:coauthVersionLast="47" xr6:coauthVersionMax="47" xr10:uidLastSave="{00000000-0000-0000-0000-000000000000}"/>
  <bookViews>
    <workbookView xWindow="-108" yWindow="-108" windowWidth="23256" windowHeight="12456" activeTab="1" xr2:uid="{FB12C4DD-DF75-433E-B596-E79E26277266}"/>
  </bookViews>
  <sheets>
    <sheet name="MPWR" sheetId="1" r:id="rId1"/>
    <sheet name="TPL" sheetId="2" r:id="rId2"/>
    <sheet name="SP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7" i="2" l="1"/>
  <c r="Q258" i="2"/>
  <c r="P258" i="2"/>
  <c r="O25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" i="2"/>
  <c r="L258" i="2"/>
  <c r="Q11" i="2"/>
  <c r="Q12" i="2"/>
  <c r="Q15" i="2"/>
  <c r="Q17" i="2"/>
  <c r="Q27" i="2"/>
  <c r="Q28" i="2"/>
  <c r="Q31" i="2"/>
  <c r="Q33" i="2"/>
  <c r="Q43" i="2"/>
  <c r="Q44" i="2"/>
  <c r="Q47" i="2"/>
  <c r="Q49" i="2"/>
  <c r="Q59" i="2"/>
  <c r="Q60" i="2"/>
  <c r="Q63" i="2"/>
  <c r="Q65" i="2"/>
  <c r="Q75" i="2"/>
  <c r="Q76" i="2"/>
  <c r="Q79" i="2"/>
  <c r="Q81" i="2"/>
  <c r="Q91" i="2"/>
  <c r="Q92" i="2"/>
  <c r="Q95" i="2"/>
  <c r="Q97" i="2"/>
  <c r="Q107" i="2"/>
  <c r="Q108" i="2"/>
  <c r="Q111" i="2"/>
  <c r="Q113" i="2"/>
  <c r="Q123" i="2"/>
  <c r="Q124" i="2"/>
  <c r="Q127" i="2"/>
  <c r="Q129" i="2"/>
  <c r="Q139" i="2"/>
  <c r="Q140" i="2"/>
  <c r="Q143" i="2"/>
  <c r="Q145" i="2"/>
  <c r="Q155" i="2"/>
  <c r="Q156" i="2"/>
  <c r="Q159" i="2"/>
  <c r="Q161" i="2"/>
  <c r="Q171" i="2"/>
  <c r="Q172" i="2"/>
  <c r="Q175" i="2"/>
  <c r="Q177" i="2"/>
  <c r="Q187" i="2"/>
  <c r="Q188" i="2"/>
  <c r="Q191" i="2"/>
  <c r="Q193" i="2"/>
  <c r="Q203" i="2"/>
  <c r="Q204" i="2"/>
  <c r="Q207" i="2"/>
  <c r="Q209" i="2"/>
  <c r="Q219" i="2"/>
  <c r="Q220" i="2"/>
  <c r="Q223" i="2"/>
  <c r="Q225" i="2"/>
  <c r="Q235" i="2"/>
  <c r="Q236" i="2"/>
  <c r="Q239" i="2"/>
  <c r="Q241" i="2"/>
  <c r="Q251" i="2"/>
  <c r="Q25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P15" i="2" s="1"/>
  <c r="F16" i="1"/>
  <c r="P16" i="2" s="1"/>
  <c r="F17" i="1"/>
  <c r="P17" i="2" s="1"/>
  <c r="F18" i="1"/>
  <c r="P18" i="2" s="1"/>
  <c r="F19" i="1"/>
  <c r="F20" i="1"/>
  <c r="F21" i="1"/>
  <c r="F22" i="1"/>
  <c r="F23" i="1"/>
  <c r="F24" i="1"/>
  <c r="F25" i="1"/>
  <c r="F26" i="1"/>
  <c r="F27" i="1"/>
  <c r="F28" i="1"/>
  <c r="F29" i="1"/>
  <c r="F30" i="1"/>
  <c r="P30" i="2" s="1"/>
  <c r="F31" i="1"/>
  <c r="P31" i="2" s="1"/>
  <c r="F32" i="1"/>
  <c r="P32" i="2" s="1"/>
  <c r="F33" i="1"/>
  <c r="P33" i="2" s="1"/>
  <c r="F34" i="1"/>
  <c r="P34" i="2" s="1"/>
  <c r="F35" i="1"/>
  <c r="F36" i="1"/>
  <c r="F37" i="1"/>
  <c r="P37" i="2" s="1"/>
  <c r="F38" i="1"/>
  <c r="F39" i="1"/>
  <c r="F40" i="1"/>
  <c r="F41" i="1"/>
  <c r="F42" i="1"/>
  <c r="F43" i="1"/>
  <c r="F44" i="1"/>
  <c r="P44" i="2" s="1"/>
  <c r="F45" i="1"/>
  <c r="P45" i="2" s="1"/>
  <c r="F46" i="1"/>
  <c r="P46" i="2" s="1"/>
  <c r="F47" i="1"/>
  <c r="P47" i="2" s="1"/>
  <c r="F48" i="1"/>
  <c r="F49" i="1"/>
  <c r="F50" i="1"/>
  <c r="P50" i="2" s="1"/>
  <c r="F51" i="1"/>
  <c r="F52" i="1"/>
  <c r="F53" i="1"/>
  <c r="P53" i="2" s="1"/>
  <c r="F54" i="1"/>
  <c r="F55" i="1"/>
  <c r="F56" i="1"/>
  <c r="F57" i="1"/>
  <c r="F58" i="1"/>
  <c r="F59" i="1"/>
  <c r="P59" i="2" s="1"/>
  <c r="F60" i="1"/>
  <c r="P60" i="2" s="1"/>
  <c r="F61" i="1"/>
  <c r="P61" i="2" s="1"/>
  <c r="F62" i="1"/>
  <c r="P62" i="2" s="1"/>
  <c r="F63" i="1"/>
  <c r="P63" i="2" s="1"/>
  <c r="F64" i="1"/>
  <c r="F65" i="1"/>
  <c r="F66" i="1"/>
  <c r="P66" i="2" s="1"/>
  <c r="F67" i="1"/>
  <c r="F68" i="1"/>
  <c r="F69" i="1"/>
  <c r="F70" i="1"/>
  <c r="F71" i="1"/>
  <c r="F72" i="1"/>
  <c r="F73" i="1"/>
  <c r="F74" i="1"/>
  <c r="F75" i="1"/>
  <c r="P75" i="2" s="1"/>
  <c r="F76" i="1"/>
  <c r="P76" i="2" s="1"/>
  <c r="F77" i="1"/>
  <c r="F78" i="1"/>
  <c r="F79" i="1"/>
  <c r="P79" i="2" s="1"/>
  <c r="F80" i="1"/>
  <c r="F81" i="1"/>
  <c r="P81" i="2" s="1"/>
  <c r="F82" i="1"/>
  <c r="P82" i="2" s="1"/>
  <c r="F83" i="1"/>
  <c r="F84" i="1"/>
  <c r="F85" i="1"/>
  <c r="F86" i="1"/>
  <c r="F87" i="1"/>
  <c r="F88" i="1"/>
  <c r="F89" i="1"/>
  <c r="F90" i="1"/>
  <c r="P90" i="2" s="1"/>
  <c r="F91" i="1"/>
  <c r="F92" i="1"/>
  <c r="F93" i="1"/>
  <c r="F94" i="1"/>
  <c r="F95" i="1"/>
  <c r="P95" i="2" s="1"/>
  <c r="F96" i="1"/>
  <c r="F97" i="1"/>
  <c r="P97" i="2" s="1"/>
  <c r="F98" i="1"/>
  <c r="P98" i="2" s="1"/>
  <c r="F99" i="1"/>
  <c r="F100" i="1"/>
  <c r="F101" i="1"/>
  <c r="F102" i="1"/>
  <c r="F103" i="1"/>
  <c r="F104" i="1"/>
  <c r="F105" i="1"/>
  <c r="F106" i="1"/>
  <c r="F107" i="1"/>
  <c r="F108" i="1"/>
  <c r="F109" i="1"/>
  <c r="F110" i="1"/>
  <c r="P110" i="2" s="1"/>
  <c r="F111" i="1"/>
  <c r="P111" i="2" s="1"/>
  <c r="F112" i="1"/>
  <c r="P112" i="2" s="1"/>
  <c r="F113" i="1"/>
  <c r="P113" i="2" s="1"/>
  <c r="F114" i="1"/>
  <c r="P114" i="2" s="1"/>
  <c r="F115" i="1"/>
  <c r="F116" i="1"/>
  <c r="F117" i="1"/>
  <c r="P117" i="2" s="1"/>
  <c r="F118" i="1"/>
  <c r="F119" i="1"/>
  <c r="F120" i="1"/>
  <c r="F121" i="1"/>
  <c r="F122" i="1"/>
  <c r="F123" i="1"/>
  <c r="F124" i="1"/>
  <c r="F125" i="1"/>
  <c r="F126" i="1"/>
  <c r="P126" i="2" s="1"/>
  <c r="F127" i="1"/>
  <c r="P127" i="2" s="1"/>
  <c r="F128" i="1"/>
  <c r="F129" i="1"/>
  <c r="P129" i="2" s="1"/>
  <c r="F130" i="1"/>
  <c r="P130" i="2" s="1"/>
  <c r="F131" i="1"/>
  <c r="F132" i="1"/>
  <c r="F133" i="1"/>
  <c r="P133" i="2" s="1"/>
  <c r="F134" i="1"/>
  <c r="F135" i="1"/>
  <c r="F136" i="1"/>
  <c r="F137" i="1"/>
  <c r="F138" i="1"/>
  <c r="F139" i="1"/>
  <c r="P139" i="2" s="1"/>
  <c r="F140" i="1"/>
  <c r="F141" i="1"/>
  <c r="F142" i="1"/>
  <c r="P142" i="2" s="1"/>
  <c r="F143" i="1"/>
  <c r="P143" i="2" s="1"/>
  <c r="F144" i="1"/>
  <c r="F145" i="1"/>
  <c r="F146" i="1"/>
  <c r="P146" i="2" s="1"/>
  <c r="F147" i="1"/>
  <c r="F148" i="1"/>
  <c r="F149" i="1"/>
  <c r="F150" i="1"/>
  <c r="F151" i="1"/>
  <c r="F152" i="1"/>
  <c r="F153" i="1"/>
  <c r="F154" i="1"/>
  <c r="F155" i="1"/>
  <c r="F156" i="1"/>
  <c r="F157" i="1"/>
  <c r="F158" i="1"/>
  <c r="P158" i="2" s="1"/>
  <c r="F159" i="1"/>
  <c r="P159" i="2" s="1"/>
  <c r="F160" i="1"/>
  <c r="F161" i="1"/>
  <c r="P161" i="2" s="1"/>
  <c r="F162" i="1"/>
  <c r="P162" i="2" s="1"/>
  <c r="F163" i="1"/>
  <c r="F164" i="1"/>
  <c r="F165" i="1"/>
  <c r="F166" i="1"/>
  <c r="F167" i="1"/>
  <c r="F168" i="1"/>
  <c r="F169" i="1"/>
  <c r="F170" i="1"/>
  <c r="P170" i="2" s="1"/>
  <c r="F171" i="1"/>
  <c r="F172" i="1"/>
  <c r="F173" i="1"/>
  <c r="F174" i="1"/>
  <c r="F175" i="1"/>
  <c r="P175" i="2" s="1"/>
  <c r="F176" i="1"/>
  <c r="P176" i="2" s="1"/>
  <c r="F177" i="1"/>
  <c r="P177" i="2" s="1"/>
  <c r="F178" i="1"/>
  <c r="P178" i="2" s="1"/>
  <c r="F179" i="1"/>
  <c r="F180" i="1"/>
  <c r="F181" i="1"/>
  <c r="F182" i="1"/>
  <c r="F183" i="1"/>
  <c r="F184" i="1"/>
  <c r="F185" i="1"/>
  <c r="F186" i="1"/>
  <c r="F187" i="1"/>
  <c r="F188" i="1"/>
  <c r="F189" i="1"/>
  <c r="F190" i="1"/>
  <c r="P190" i="2" s="1"/>
  <c r="F191" i="1"/>
  <c r="P191" i="2" s="1"/>
  <c r="F192" i="1"/>
  <c r="F193" i="1"/>
  <c r="P193" i="2" s="1"/>
  <c r="F194" i="1"/>
  <c r="P194" i="2" s="1"/>
  <c r="F195" i="1"/>
  <c r="F196" i="1"/>
  <c r="F197" i="1"/>
  <c r="P197" i="2" s="1"/>
  <c r="F198" i="1"/>
  <c r="F199" i="1"/>
  <c r="F200" i="1"/>
  <c r="F201" i="1"/>
  <c r="F202" i="1"/>
  <c r="F203" i="1"/>
  <c r="F204" i="1"/>
  <c r="F205" i="1"/>
  <c r="F206" i="1"/>
  <c r="P206" i="2" s="1"/>
  <c r="F207" i="1"/>
  <c r="P207" i="2" s="1"/>
  <c r="F208" i="1"/>
  <c r="F209" i="1"/>
  <c r="F210" i="1"/>
  <c r="P210" i="2" s="1"/>
  <c r="F211" i="1"/>
  <c r="F212" i="1"/>
  <c r="F213" i="1"/>
  <c r="F214" i="1"/>
  <c r="F215" i="1"/>
  <c r="F216" i="1"/>
  <c r="F217" i="1"/>
  <c r="F218" i="1"/>
  <c r="F219" i="1"/>
  <c r="F220" i="1"/>
  <c r="F221" i="1"/>
  <c r="F222" i="1"/>
  <c r="P222" i="2" s="1"/>
  <c r="F223" i="1"/>
  <c r="F224" i="1"/>
  <c r="F225" i="1"/>
  <c r="P225" i="2" s="1"/>
  <c r="F226" i="1"/>
  <c r="P226" i="2" s="1"/>
  <c r="F227" i="1"/>
  <c r="F228" i="1"/>
  <c r="F229" i="1"/>
  <c r="F230" i="1"/>
  <c r="F231" i="1"/>
  <c r="F232" i="1"/>
  <c r="F233" i="1"/>
  <c r="F234" i="1"/>
  <c r="P234" i="2" s="1"/>
  <c r="F235" i="1"/>
  <c r="F236" i="1"/>
  <c r="F237" i="1"/>
  <c r="F238" i="1"/>
  <c r="P238" i="2" s="1"/>
  <c r="F239" i="1"/>
  <c r="F240" i="1"/>
  <c r="P240" i="2" s="1"/>
  <c r="F241" i="1"/>
  <c r="P241" i="2" s="1"/>
  <c r="F242" i="1"/>
  <c r="P242" i="2" s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" i="1"/>
  <c r="F3" i="2"/>
  <c r="F4" i="2"/>
  <c r="O4" i="2" s="1"/>
  <c r="F5" i="2"/>
  <c r="O5" i="2" s="1"/>
  <c r="F6" i="2"/>
  <c r="F7" i="2"/>
  <c r="F8" i="2"/>
  <c r="F9" i="2"/>
  <c r="F10" i="2"/>
  <c r="O10" i="2" s="1"/>
  <c r="F11" i="2"/>
  <c r="O11" i="2" s="1"/>
  <c r="F12" i="2"/>
  <c r="F13" i="2"/>
  <c r="O13" i="2" s="1"/>
  <c r="F14" i="2"/>
  <c r="F15" i="2"/>
  <c r="F16" i="2"/>
  <c r="F17" i="2"/>
  <c r="F18" i="2"/>
  <c r="O18" i="2" s="1"/>
  <c r="F19" i="2"/>
  <c r="F20" i="2"/>
  <c r="F21" i="2"/>
  <c r="O21" i="2" s="1"/>
  <c r="F22" i="2"/>
  <c r="F23" i="2"/>
  <c r="F24" i="2"/>
  <c r="O24" i="2" s="1"/>
  <c r="F25" i="2"/>
  <c r="F26" i="2"/>
  <c r="O26" i="2" s="1"/>
  <c r="F27" i="2"/>
  <c r="O27" i="2" s="1"/>
  <c r="F28" i="2"/>
  <c r="O28" i="2" s="1"/>
  <c r="F29" i="2"/>
  <c r="O29" i="2" s="1"/>
  <c r="F30" i="2"/>
  <c r="F31" i="2"/>
  <c r="O31" i="2" s="1"/>
  <c r="F32" i="2"/>
  <c r="F33" i="2"/>
  <c r="F34" i="2"/>
  <c r="O34" i="2" s="1"/>
  <c r="F35" i="2"/>
  <c r="F36" i="2"/>
  <c r="O36" i="2" s="1"/>
  <c r="F37" i="2"/>
  <c r="O37" i="2" s="1"/>
  <c r="F38" i="2"/>
  <c r="F39" i="2"/>
  <c r="F40" i="2"/>
  <c r="F41" i="2"/>
  <c r="F42" i="2"/>
  <c r="F43" i="2"/>
  <c r="F44" i="2"/>
  <c r="O44" i="2" s="1"/>
  <c r="F45" i="2"/>
  <c r="F46" i="2"/>
  <c r="F47" i="2"/>
  <c r="O47" i="2" s="1"/>
  <c r="F48" i="2"/>
  <c r="O48" i="2" s="1"/>
  <c r="F49" i="2"/>
  <c r="O49" i="2" s="1"/>
  <c r="F50" i="2"/>
  <c r="O50" i="2" s="1"/>
  <c r="F51" i="2"/>
  <c r="F52" i="2"/>
  <c r="O52" i="2" s="1"/>
  <c r="F53" i="2"/>
  <c r="O53" i="2" s="1"/>
  <c r="F54" i="2"/>
  <c r="F55" i="2"/>
  <c r="F56" i="2"/>
  <c r="O56" i="2" s="1"/>
  <c r="F57" i="2"/>
  <c r="F58" i="2"/>
  <c r="O58" i="2" s="1"/>
  <c r="F59" i="2"/>
  <c r="F60" i="2"/>
  <c r="F61" i="2"/>
  <c r="F62" i="2"/>
  <c r="F63" i="2"/>
  <c r="O63" i="2" s="1"/>
  <c r="F64" i="2"/>
  <c r="F65" i="2"/>
  <c r="O65" i="2" s="1"/>
  <c r="F66" i="2"/>
  <c r="O66" i="2" s="1"/>
  <c r="F67" i="2"/>
  <c r="F68" i="2"/>
  <c r="O68" i="2" s="1"/>
  <c r="F69" i="2"/>
  <c r="F70" i="2"/>
  <c r="F71" i="2"/>
  <c r="F72" i="2"/>
  <c r="F73" i="2"/>
  <c r="F74" i="2"/>
  <c r="O74" i="2" s="1"/>
  <c r="F75" i="2"/>
  <c r="F76" i="2"/>
  <c r="F77" i="2"/>
  <c r="F78" i="2"/>
  <c r="F79" i="2"/>
  <c r="F80" i="2"/>
  <c r="F81" i="2"/>
  <c r="O81" i="2" s="1"/>
  <c r="F82" i="2"/>
  <c r="O82" i="2" s="1"/>
  <c r="F83" i="2"/>
  <c r="F84" i="2"/>
  <c r="O84" i="2" s="1"/>
  <c r="F85" i="2"/>
  <c r="O85" i="2" s="1"/>
  <c r="F86" i="2"/>
  <c r="F87" i="2"/>
  <c r="F88" i="2"/>
  <c r="F89" i="2"/>
  <c r="F90" i="2"/>
  <c r="O90" i="2" s="1"/>
  <c r="F91" i="2"/>
  <c r="O91" i="2" s="1"/>
  <c r="F92" i="2"/>
  <c r="O92" i="2" s="1"/>
  <c r="F93" i="2"/>
  <c r="O93" i="2" s="1"/>
  <c r="F94" i="2"/>
  <c r="F95" i="2"/>
  <c r="O95" i="2" s="1"/>
  <c r="F96" i="2"/>
  <c r="O96" i="2" s="1"/>
  <c r="F97" i="2"/>
  <c r="O97" i="2" s="1"/>
  <c r="F98" i="2"/>
  <c r="O98" i="2" s="1"/>
  <c r="F99" i="2"/>
  <c r="F100" i="2"/>
  <c r="O100" i="2" s="1"/>
  <c r="F101" i="2"/>
  <c r="O101" i="2" s="1"/>
  <c r="F102" i="2"/>
  <c r="F103" i="2"/>
  <c r="F104" i="2"/>
  <c r="F105" i="2"/>
  <c r="F106" i="2"/>
  <c r="F107" i="2"/>
  <c r="F108" i="2"/>
  <c r="O108" i="2" s="1"/>
  <c r="F109" i="2"/>
  <c r="O109" i="2" s="1"/>
  <c r="F110" i="2"/>
  <c r="F111" i="2"/>
  <c r="O111" i="2" s="1"/>
  <c r="F112" i="2"/>
  <c r="O112" i="2" s="1"/>
  <c r="F113" i="2"/>
  <c r="O113" i="2" s="1"/>
  <c r="F114" i="2"/>
  <c r="O114" i="2" s="1"/>
  <c r="F115" i="2"/>
  <c r="F116" i="2"/>
  <c r="O116" i="2" s="1"/>
  <c r="F117" i="2"/>
  <c r="O117" i="2" s="1"/>
  <c r="F118" i="2"/>
  <c r="F119" i="2"/>
  <c r="F120" i="2"/>
  <c r="F121" i="2"/>
  <c r="F122" i="2"/>
  <c r="O122" i="2" s="1"/>
  <c r="F123" i="2"/>
  <c r="F124" i="2"/>
  <c r="F125" i="2"/>
  <c r="O125" i="2" s="1"/>
  <c r="F126" i="2"/>
  <c r="F127" i="2"/>
  <c r="O127" i="2" s="1"/>
  <c r="F128" i="2"/>
  <c r="F129" i="2"/>
  <c r="F130" i="2"/>
  <c r="O130" i="2" s="1"/>
  <c r="F131" i="2"/>
  <c r="F132" i="2"/>
  <c r="O132" i="2" s="1"/>
  <c r="F133" i="2"/>
  <c r="O133" i="2" s="1"/>
  <c r="F134" i="2"/>
  <c r="F135" i="2"/>
  <c r="F136" i="2"/>
  <c r="F137" i="2"/>
  <c r="F138" i="2"/>
  <c r="O138" i="2" s="1"/>
  <c r="F139" i="2"/>
  <c r="F140" i="2"/>
  <c r="F141" i="2"/>
  <c r="F142" i="2"/>
  <c r="F143" i="2"/>
  <c r="F144" i="2"/>
  <c r="O144" i="2" s="1"/>
  <c r="F145" i="2"/>
  <c r="F146" i="2"/>
  <c r="F147" i="2"/>
  <c r="F148" i="2"/>
  <c r="O148" i="2" s="1"/>
  <c r="F149" i="2"/>
  <c r="O149" i="2" s="1"/>
  <c r="F150" i="2"/>
  <c r="F151" i="2"/>
  <c r="F152" i="2"/>
  <c r="F153" i="2"/>
  <c r="F154" i="2"/>
  <c r="O154" i="2" s="1"/>
  <c r="F155" i="2"/>
  <c r="O155" i="2" s="1"/>
  <c r="F156" i="2"/>
  <c r="O156" i="2" s="1"/>
  <c r="F157" i="2"/>
  <c r="O157" i="2" s="1"/>
  <c r="F158" i="2"/>
  <c r="O158" i="2" s="1"/>
  <c r="F159" i="2"/>
  <c r="O159" i="2" s="1"/>
  <c r="F160" i="2"/>
  <c r="F161" i="2"/>
  <c r="O161" i="2" s="1"/>
  <c r="F162" i="2"/>
  <c r="O162" i="2" s="1"/>
  <c r="F163" i="2"/>
  <c r="F164" i="2"/>
  <c r="O164" i="2" s="1"/>
  <c r="F165" i="2"/>
  <c r="O165" i="2" s="1"/>
  <c r="F166" i="2"/>
  <c r="F167" i="2"/>
  <c r="F168" i="2"/>
  <c r="F169" i="2"/>
  <c r="F170" i="2"/>
  <c r="O170" i="2" s="1"/>
  <c r="F171" i="2"/>
  <c r="F172" i="2"/>
  <c r="F173" i="2"/>
  <c r="F174" i="2"/>
  <c r="F175" i="2"/>
  <c r="O175" i="2" s="1"/>
  <c r="F176" i="2"/>
  <c r="F177" i="2"/>
  <c r="O177" i="2" s="1"/>
  <c r="F178" i="2"/>
  <c r="O178" i="2" s="1"/>
  <c r="F179" i="2"/>
  <c r="F180" i="2"/>
  <c r="O180" i="2" s="1"/>
  <c r="F181" i="2"/>
  <c r="O181" i="2" s="1"/>
  <c r="F182" i="2"/>
  <c r="F183" i="2"/>
  <c r="F184" i="2"/>
  <c r="O184" i="2" s="1"/>
  <c r="F185" i="2"/>
  <c r="F186" i="2"/>
  <c r="F187" i="2"/>
  <c r="F188" i="2"/>
  <c r="F189" i="2"/>
  <c r="F190" i="2"/>
  <c r="F191" i="2"/>
  <c r="F192" i="2"/>
  <c r="O192" i="2" s="1"/>
  <c r="F193" i="2"/>
  <c r="F194" i="2"/>
  <c r="F195" i="2"/>
  <c r="F196" i="2"/>
  <c r="O196" i="2" s="1"/>
  <c r="F197" i="2"/>
  <c r="O197" i="2" s="1"/>
  <c r="F198" i="2"/>
  <c r="F199" i="2"/>
  <c r="O199" i="2" s="1"/>
  <c r="F200" i="2"/>
  <c r="F201" i="2"/>
  <c r="F202" i="2"/>
  <c r="O202" i="2" s="1"/>
  <c r="F203" i="2"/>
  <c r="F204" i="2"/>
  <c r="O204" i="2" s="1"/>
  <c r="F205" i="2"/>
  <c r="O205" i="2" s="1"/>
  <c r="F206" i="2"/>
  <c r="O206" i="2" s="1"/>
  <c r="F207" i="2"/>
  <c r="O207" i="2" s="1"/>
  <c r="F208" i="2"/>
  <c r="F209" i="2"/>
  <c r="F210" i="2"/>
  <c r="O210" i="2" s="1"/>
  <c r="F211" i="2"/>
  <c r="F212" i="2"/>
  <c r="F213" i="2"/>
  <c r="O213" i="2" s="1"/>
  <c r="F214" i="2"/>
  <c r="F215" i="2"/>
  <c r="F216" i="2"/>
  <c r="F217" i="2"/>
  <c r="F218" i="2"/>
  <c r="O218" i="2" s="1"/>
  <c r="F219" i="2"/>
  <c r="F220" i="2"/>
  <c r="O220" i="2" s="1"/>
  <c r="F221" i="2"/>
  <c r="O221" i="2" s="1"/>
  <c r="F222" i="2"/>
  <c r="F223" i="2"/>
  <c r="O223" i="2" s="1"/>
  <c r="F224" i="2"/>
  <c r="O224" i="2" s="1"/>
  <c r="F225" i="2"/>
  <c r="O225" i="2" s="1"/>
  <c r="F226" i="2"/>
  <c r="O226" i="2" s="1"/>
  <c r="F227" i="2"/>
  <c r="F228" i="2"/>
  <c r="F229" i="2"/>
  <c r="O229" i="2" s="1"/>
  <c r="F230" i="2"/>
  <c r="F231" i="2"/>
  <c r="O231" i="2" s="1"/>
  <c r="F232" i="2"/>
  <c r="O232" i="2" s="1"/>
  <c r="F233" i="2"/>
  <c r="F234" i="2"/>
  <c r="O234" i="2" s="1"/>
  <c r="F235" i="2"/>
  <c r="F236" i="2"/>
  <c r="O236" i="2" s="1"/>
  <c r="F237" i="2"/>
  <c r="F238" i="2"/>
  <c r="F239" i="2"/>
  <c r="F240" i="2"/>
  <c r="O240" i="2" s="1"/>
  <c r="F241" i="2"/>
  <c r="O241" i="2" s="1"/>
  <c r="F242" i="2"/>
  <c r="O242" i="2" s="1"/>
  <c r="F243" i="2"/>
  <c r="F244" i="2"/>
  <c r="O244" i="2" s="1"/>
  <c r="F245" i="2"/>
  <c r="O245" i="2" s="1"/>
  <c r="F246" i="2"/>
  <c r="F247" i="2"/>
  <c r="F248" i="2"/>
  <c r="F249" i="2"/>
  <c r="F250" i="2"/>
  <c r="O250" i="2" s="1"/>
  <c r="F251" i="2"/>
  <c r="O251" i="2" s="1"/>
  <c r="F252" i="2"/>
  <c r="O252" i="2" s="1"/>
  <c r="F253" i="2"/>
  <c r="F2" i="2"/>
  <c r="Q2" i="2"/>
  <c r="L3" i="2"/>
  <c r="Q3" i="2" s="1"/>
  <c r="L4" i="2"/>
  <c r="Q4" i="2" s="1"/>
  <c r="L5" i="2"/>
  <c r="Q5" i="2" s="1"/>
  <c r="L6" i="2"/>
  <c r="Q6" i="2" s="1"/>
  <c r="L7" i="2"/>
  <c r="Q7" i="2" s="1"/>
  <c r="L8" i="2"/>
  <c r="Q8" i="2" s="1"/>
  <c r="L9" i="2"/>
  <c r="L10" i="2"/>
  <c r="Q9" i="2" s="1"/>
  <c r="L11" i="2"/>
  <c r="L12" i="2"/>
  <c r="L13" i="2"/>
  <c r="Q13" i="2" s="1"/>
  <c r="L14" i="2"/>
  <c r="Q14" i="2" s="1"/>
  <c r="L15" i="2"/>
  <c r="L16" i="2"/>
  <c r="Q16" i="2" s="1"/>
  <c r="L17" i="2"/>
  <c r="L18" i="2"/>
  <c r="Q18" i="2" s="1"/>
  <c r="L19" i="2"/>
  <c r="Q19" i="2" s="1"/>
  <c r="L20" i="2"/>
  <c r="Q20" i="2" s="1"/>
  <c r="L21" i="2"/>
  <c r="Q21" i="2" s="1"/>
  <c r="L22" i="2"/>
  <c r="Q22" i="2" s="1"/>
  <c r="L23" i="2"/>
  <c r="Q23" i="2" s="1"/>
  <c r="L24" i="2"/>
  <c r="Q24" i="2" s="1"/>
  <c r="L25" i="2"/>
  <c r="L26" i="2"/>
  <c r="Q25" i="2" s="1"/>
  <c r="L27" i="2"/>
  <c r="L28" i="2"/>
  <c r="L29" i="2"/>
  <c r="Q29" i="2" s="1"/>
  <c r="L30" i="2"/>
  <c r="Q30" i="2" s="1"/>
  <c r="L31" i="2"/>
  <c r="L32" i="2"/>
  <c r="Q32" i="2" s="1"/>
  <c r="L33" i="2"/>
  <c r="L34" i="2"/>
  <c r="Q34" i="2" s="1"/>
  <c r="L35" i="2"/>
  <c r="Q35" i="2" s="1"/>
  <c r="L36" i="2"/>
  <c r="Q36" i="2" s="1"/>
  <c r="L37" i="2"/>
  <c r="Q37" i="2" s="1"/>
  <c r="L38" i="2"/>
  <c r="Q38" i="2" s="1"/>
  <c r="L39" i="2"/>
  <c r="Q39" i="2" s="1"/>
  <c r="L40" i="2"/>
  <c r="Q40" i="2" s="1"/>
  <c r="L41" i="2"/>
  <c r="L42" i="2"/>
  <c r="Q41" i="2" s="1"/>
  <c r="L43" i="2"/>
  <c r="L44" i="2"/>
  <c r="L45" i="2"/>
  <c r="Q45" i="2" s="1"/>
  <c r="L46" i="2"/>
  <c r="Q46" i="2" s="1"/>
  <c r="L47" i="2"/>
  <c r="L48" i="2"/>
  <c r="Q48" i="2" s="1"/>
  <c r="L49" i="2"/>
  <c r="L50" i="2"/>
  <c r="Q50" i="2" s="1"/>
  <c r="L51" i="2"/>
  <c r="Q51" i="2" s="1"/>
  <c r="L52" i="2"/>
  <c r="Q52" i="2" s="1"/>
  <c r="L53" i="2"/>
  <c r="Q53" i="2" s="1"/>
  <c r="L54" i="2"/>
  <c r="Q54" i="2" s="1"/>
  <c r="L55" i="2"/>
  <c r="Q55" i="2" s="1"/>
  <c r="L56" i="2"/>
  <c r="Q56" i="2" s="1"/>
  <c r="L57" i="2"/>
  <c r="L58" i="2"/>
  <c r="Q57" i="2" s="1"/>
  <c r="L59" i="2"/>
  <c r="L60" i="2"/>
  <c r="L61" i="2"/>
  <c r="Q61" i="2" s="1"/>
  <c r="L62" i="2"/>
  <c r="Q62" i="2" s="1"/>
  <c r="L63" i="2"/>
  <c r="L64" i="2"/>
  <c r="Q64" i="2" s="1"/>
  <c r="L65" i="2"/>
  <c r="L66" i="2"/>
  <c r="Q66" i="2" s="1"/>
  <c r="L67" i="2"/>
  <c r="Q67" i="2" s="1"/>
  <c r="L68" i="2"/>
  <c r="Q68" i="2" s="1"/>
  <c r="L69" i="2"/>
  <c r="Q69" i="2" s="1"/>
  <c r="L70" i="2"/>
  <c r="Q70" i="2" s="1"/>
  <c r="L71" i="2"/>
  <c r="Q71" i="2" s="1"/>
  <c r="L72" i="2"/>
  <c r="Q72" i="2" s="1"/>
  <c r="L73" i="2"/>
  <c r="L74" i="2"/>
  <c r="Q73" i="2" s="1"/>
  <c r="L75" i="2"/>
  <c r="L76" i="2"/>
  <c r="L77" i="2"/>
  <c r="Q77" i="2" s="1"/>
  <c r="L78" i="2"/>
  <c r="Q78" i="2" s="1"/>
  <c r="L79" i="2"/>
  <c r="L80" i="2"/>
  <c r="Q80" i="2" s="1"/>
  <c r="L81" i="2"/>
  <c r="L82" i="2"/>
  <c r="Q82" i="2" s="1"/>
  <c r="L83" i="2"/>
  <c r="Q83" i="2" s="1"/>
  <c r="L84" i="2"/>
  <c r="Q84" i="2" s="1"/>
  <c r="L85" i="2"/>
  <c r="Q85" i="2" s="1"/>
  <c r="L86" i="2"/>
  <c r="Q86" i="2" s="1"/>
  <c r="L87" i="2"/>
  <c r="Q87" i="2" s="1"/>
  <c r="L88" i="2"/>
  <c r="Q88" i="2" s="1"/>
  <c r="L89" i="2"/>
  <c r="L90" i="2"/>
  <c r="Q89" i="2" s="1"/>
  <c r="L91" i="2"/>
  <c r="L92" i="2"/>
  <c r="L93" i="2"/>
  <c r="Q93" i="2" s="1"/>
  <c r="L94" i="2"/>
  <c r="Q94" i="2" s="1"/>
  <c r="L95" i="2"/>
  <c r="L96" i="2"/>
  <c r="Q96" i="2" s="1"/>
  <c r="L97" i="2"/>
  <c r="L98" i="2"/>
  <c r="Q98" i="2" s="1"/>
  <c r="L99" i="2"/>
  <c r="Q99" i="2" s="1"/>
  <c r="L100" i="2"/>
  <c r="Q100" i="2" s="1"/>
  <c r="L101" i="2"/>
  <c r="Q101" i="2" s="1"/>
  <c r="L102" i="2"/>
  <c r="Q102" i="2" s="1"/>
  <c r="L103" i="2"/>
  <c r="Q103" i="2" s="1"/>
  <c r="L104" i="2"/>
  <c r="Q104" i="2" s="1"/>
  <c r="L105" i="2"/>
  <c r="L106" i="2"/>
  <c r="Q105" i="2" s="1"/>
  <c r="L107" i="2"/>
  <c r="L108" i="2"/>
  <c r="L109" i="2"/>
  <c r="Q109" i="2" s="1"/>
  <c r="L110" i="2"/>
  <c r="Q110" i="2" s="1"/>
  <c r="L111" i="2"/>
  <c r="L112" i="2"/>
  <c r="Q112" i="2" s="1"/>
  <c r="L113" i="2"/>
  <c r="L114" i="2"/>
  <c r="Q114" i="2" s="1"/>
  <c r="L115" i="2"/>
  <c r="Q115" i="2" s="1"/>
  <c r="L116" i="2"/>
  <c r="Q116" i="2" s="1"/>
  <c r="L117" i="2"/>
  <c r="Q117" i="2" s="1"/>
  <c r="L118" i="2"/>
  <c r="Q118" i="2" s="1"/>
  <c r="L119" i="2"/>
  <c r="Q119" i="2" s="1"/>
  <c r="L120" i="2"/>
  <c r="Q120" i="2" s="1"/>
  <c r="L121" i="2"/>
  <c r="L122" i="2"/>
  <c r="Q121" i="2" s="1"/>
  <c r="L123" i="2"/>
  <c r="L124" i="2"/>
  <c r="L125" i="2"/>
  <c r="Q125" i="2" s="1"/>
  <c r="L126" i="2"/>
  <c r="Q126" i="2" s="1"/>
  <c r="L127" i="2"/>
  <c r="L128" i="2"/>
  <c r="Q128" i="2" s="1"/>
  <c r="L129" i="2"/>
  <c r="L130" i="2"/>
  <c r="Q130" i="2" s="1"/>
  <c r="L131" i="2"/>
  <c r="Q131" i="2" s="1"/>
  <c r="L132" i="2"/>
  <c r="Q132" i="2" s="1"/>
  <c r="L133" i="2"/>
  <c r="Q133" i="2" s="1"/>
  <c r="L134" i="2"/>
  <c r="Q134" i="2" s="1"/>
  <c r="L135" i="2"/>
  <c r="Q135" i="2" s="1"/>
  <c r="L136" i="2"/>
  <c r="Q136" i="2" s="1"/>
  <c r="L137" i="2"/>
  <c r="L138" i="2"/>
  <c r="Q137" i="2" s="1"/>
  <c r="L139" i="2"/>
  <c r="L140" i="2"/>
  <c r="L141" i="2"/>
  <c r="Q141" i="2" s="1"/>
  <c r="L142" i="2"/>
  <c r="Q142" i="2" s="1"/>
  <c r="L143" i="2"/>
  <c r="L144" i="2"/>
  <c r="Q144" i="2" s="1"/>
  <c r="L145" i="2"/>
  <c r="L146" i="2"/>
  <c r="Q146" i="2" s="1"/>
  <c r="L147" i="2"/>
  <c r="Q147" i="2" s="1"/>
  <c r="L148" i="2"/>
  <c r="Q148" i="2" s="1"/>
  <c r="L149" i="2"/>
  <c r="Q149" i="2" s="1"/>
  <c r="L150" i="2"/>
  <c r="Q150" i="2" s="1"/>
  <c r="L151" i="2"/>
  <c r="Q151" i="2" s="1"/>
  <c r="L152" i="2"/>
  <c r="Q152" i="2" s="1"/>
  <c r="L153" i="2"/>
  <c r="L154" i="2"/>
  <c r="Q153" i="2" s="1"/>
  <c r="L155" i="2"/>
  <c r="L156" i="2"/>
  <c r="L157" i="2"/>
  <c r="Q157" i="2" s="1"/>
  <c r="L158" i="2"/>
  <c r="Q158" i="2" s="1"/>
  <c r="L159" i="2"/>
  <c r="L160" i="2"/>
  <c r="Q160" i="2" s="1"/>
  <c r="L161" i="2"/>
  <c r="L162" i="2"/>
  <c r="Q162" i="2" s="1"/>
  <c r="L163" i="2"/>
  <c r="Q163" i="2" s="1"/>
  <c r="L164" i="2"/>
  <c r="Q164" i="2" s="1"/>
  <c r="L165" i="2"/>
  <c r="Q165" i="2" s="1"/>
  <c r="L166" i="2"/>
  <c r="Q166" i="2" s="1"/>
  <c r="L167" i="2"/>
  <c r="Q167" i="2" s="1"/>
  <c r="L168" i="2"/>
  <c r="Q168" i="2" s="1"/>
  <c r="L169" i="2"/>
  <c r="L170" i="2"/>
  <c r="Q169" i="2" s="1"/>
  <c r="L171" i="2"/>
  <c r="L172" i="2"/>
  <c r="L173" i="2"/>
  <c r="Q173" i="2" s="1"/>
  <c r="L174" i="2"/>
  <c r="Q174" i="2" s="1"/>
  <c r="L175" i="2"/>
  <c r="L176" i="2"/>
  <c r="Q176" i="2" s="1"/>
  <c r="L177" i="2"/>
  <c r="L178" i="2"/>
  <c r="Q178" i="2" s="1"/>
  <c r="L179" i="2"/>
  <c r="Q179" i="2" s="1"/>
  <c r="L180" i="2"/>
  <c r="Q180" i="2" s="1"/>
  <c r="L181" i="2"/>
  <c r="Q181" i="2" s="1"/>
  <c r="L182" i="2"/>
  <c r="Q182" i="2" s="1"/>
  <c r="L183" i="2"/>
  <c r="Q183" i="2" s="1"/>
  <c r="L184" i="2"/>
  <c r="Q184" i="2" s="1"/>
  <c r="L185" i="2"/>
  <c r="L186" i="2"/>
  <c r="Q185" i="2" s="1"/>
  <c r="L187" i="2"/>
  <c r="L188" i="2"/>
  <c r="L189" i="2"/>
  <c r="Q189" i="2" s="1"/>
  <c r="L190" i="2"/>
  <c r="Q190" i="2" s="1"/>
  <c r="L191" i="2"/>
  <c r="L192" i="2"/>
  <c r="Q192" i="2" s="1"/>
  <c r="L193" i="2"/>
  <c r="L194" i="2"/>
  <c r="Q194" i="2" s="1"/>
  <c r="L195" i="2"/>
  <c r="Q195" i="2" s="1"/>
  <c r="L196" i="2"/>
  <c r="Q196" i="2" s="1"/>
  <c r="L197" i="2"/>
  <c r="Q197" i="2" s="1"/>
  <c r="L198" i="2"/>
  <c r="Q198" i="2" s="1"/>
  <c r="L199" i="2"/>
  <c r="Q199" i="2" s="1"/>
  <c r="L200" i="2"/>
  <c r="Q200" i="2" s="1"/>
  <c r="L201" i="2"/>
  <c r="L202" i="2"/>
  <c r="Q201" i="2" s="1"/>
  <c r="L203" i="2"/>
  <c r="L204" i="2"/>
  <c r="L205" i="2"/>
  <c r="Q205" i="2" s="1"/>
  <c r="L206" i="2"/>
  <c r="Q206" i="2" s="1"/>
  <c r="L207" i="2"/>
  <c r="L208" i="2"/>
  <c r="Q208" i="2" s="1"/>
  <c r="L209" i="2"/>
  <c r="L210" i="2"/>
  <c r="Q210" i="2" s="1"/>
  <c r="L211" i="2"/>
  <c r="Q211" i="2" s="1"/>
  <c r="L212" i="2"/>
  <c r="Q212" i="2" s="1"/>
  <c r="L213" i="2"/>
  <c r="Q213" i="2" s="1"/>
  <c r="L214" i="2"/>
  <c r="Q214" i="2" s="1"/>
  <c r="L215" i="2"/>
  <c r="Q215" i="2" s="1"/>
  <c r="L216" i="2"/>
  <c r="Q216" i="2" s="1"/>
  <c r="L217" i="2"/>
  <c r="L218" i="2"/>
  <c r="Q217" i="2" s="1"/>
  <c r="L219" i="2"/>
  <c r="L220" i="2"/>
  <c r="L221" i="2"/>
  <c r="Q221" i="2" s="1"/>
  <c r="L222" i="2"/>
  <c r="Q222" i="2" s="1"/>
  <c r="L223" i="2"/>
  <c r="L224" i="2"/>
  <c r="Q224" i="2" s="1"/>
  <c r="L225" i="2"/>
  <c r="L226" i="2"/>
  <c r="Q226" i="2" s="1"/>
  <c r="L227" i="2"/>
  <c r="Q227" i="2" s="1"/>
  <c r="L228" i="2"/>
  <c r="Q228" i="2" s="1"/>
  <c r="L229" i="2"/>
  <c r="Q229" i="2" s="1"/>
  <c r="L230" i="2"/>
  <c r="Q230" i="2" s="1"/>
  <c r="L231" i="2"/>
  <c r="Q231" i="2" s="1"/>
  <c r="L232" i="2"/>
  <c r="Q232" i="2" s="1"/>
  <c r="L233" i="2"/>
  <c r="L234" i="2"/>
  <c r="Q233" i="2" s="1"/>
  <c r="L235" i="2"/>
  <c r="L236" i="2"/>
  <c r="L237" i="2"/>
  <c r="Q237" i="2" s="1"/>
  <c r="L238" i="2"/>
  <c r="Q238" i="2" s="1"/>
  <c r="L239" i="2"/>
  <c r="L240" i="2"/>
  <c r="Q240" i="2" s="1"/>
  <c r="L241" i="2"/>
  <c r="L242" i="2"/>
  <c r="Q242" i="2" s="1"/>
  <c r="L243" i="2"/>
  <c r="Q243" i="2" s="1"/>
  <c r="L244" i="2"/>
  <c r="Q244" i="2" s="1"/>
  <c r="L245" i="2"/>
  <c r="Q245" i="2" s="1"/>
  <c r="L246" i="2"/>
  <c r="Q246" i="2" s="1"/>
  <c r="L247" i="2"/>
  <c r="Q247" i="2" s="1"/>
  <c r="L248" i="2"/>
  <c r="Q248" i="2" s="1"/>
  <c r="L249" i="2"/>
  <c r="L250" i="2"/>
  <c r="Q249" i="2" s="1"/>
  <c r="L251" i="2"/>
  <c r="L252" i="2"/>
  <c r="L253" i="2"/>
  <c r="L2" i="2"/>
  <c r="N3" i="2"/>
  <c r="P3" i="2"/>
  <c r="N4" i="2"/>
  <c r="P4" i="2"/>
  <c r="N5" i="2"/>
  <c r="P5" i="2"/>
  <c r="N6" i="2"/>
  <c r="O6" i="2"/>
  <c r="P6" i="2"/>
  <c r="N7" i="2"/>
  <c r="P7" i="2"/>
  <c r="N8" i="2"/>
  <c r="P8" i="2"/>
  <c r="N9" i="2"/>
  <c r="P9" i="2"/>
  <c r="N10" i="2"/>
  <c r="P10" i="2"/>
  <c r="N11" i="2"/>
  <c r="P11" i="2"/>
  <c r="N12" i="2"/>
  <c r="P12" i="2"/>
  <c r="N13" i="2"/>
  <c r="P13" i="2"/>
  <c r="N14" i="2"/>
  <c r="P14" i="2"/>
  <c r="N15" i="2"/>
  <c r="N16" i="2"/>
  <c r="N17" i="2"/>
  <c r="O17" i="2"/>
  <c r="N18" i="2"/>
  <c r="N19" i="2"/>
  <c r="P19" i="2"/>
  <c r="N20" i="2"/>
  <c r="P20" i="2"/>
  <c r="N21" i="2"/>
  <c r="P21" i="2"/>
  <c r="N22" i="2"/>
  <c r="O22" i="2"/>
  <c r="P22" i="2"/>
  <c r="N23" i="2"/>
  <c r="P23" i="2"/>
  <c r="N24" i="2"/>
  <c r="P24" i="2"/>
  <c r="N25" i="2"/>
  <c r="P25" i="2"/>
  <c r="N26" i="2"/>
  <c r="P26" i="2"/>
  <c r="N27" i="2"/>
  <c r="P27" i="2"/>
  <c r="N28" i="2"/>
  <c r="P28" i="2"/>
  <c r="N29" i="2"/>
  <c r="P29" i="2"/>
  <c r="N30" i="2"/>
  <c r="N31" i="2"/>
  <c r="N32" i="2"/>
  <c r="N33" i="2"/>
  <c r="O33" i="2"/>
  <c r="N34" i="2"/>
  <c r="N35" i="2"/>
  <c r="P35" i="2"/>
  <c r="N36" i="2"/>
  <c r="P36" i="2"/>
  <c r="N37" i="2"/>
  <c r="N38" i="2"/>
  <c r="O38" i="2"/>
  <c r="P38" i="2"/>
  <c r="N39" i="2"/>
  <c r="P39" i="2"/>
  <c r="N40" i="2"/>
  <c r="P40" i="2"/>
  <c r="N41" i="2"/>
  <c r="P41" i="2"/>
  <c r="N42" i="2"/>
  <c r="P42" i="2"/>
  <c r="N43" i="2"/>
  <c r="P43" i="2"/>
  <c r="N44" i="2"/>
  <c r="N45" i="2"/>
  <c r="O45" i="2"/>
  <c r="N46" i="2"/>
  <c r="N47" i="2"/>
  <c r="N48" i="2"/>
  <c r="P48" i="2"/>
  <c r="N49" i="2"/>
  <c r="P49" i="2"/>
  <c r="N50" i="2"/>
  <c r="N51" i="2"/>
  <c r="P51" i="2"/>
  <c r="N52" i="2"/>
  <c r="P52" i="2"/>
  <c r="N53" i="2"/>
  <c r="N54" i="2"/>
  <c r="O54" i="2"/>
  <c r="P54" i="2"/>
  <c r="N55" i="2"/>
  <c r="P55" i="2"/>
  <c r="N56" i="2"/>
  <c r="P56" i="2"/>
  <c r="N57" i="2"/>
  <c r="P57" i="2"/>
  <c r="N58" i="2"/>
  <c r="P58" i="2"/>
  <c r="N59" i="2"/>
  <c r="N60" i="2"/>
  <c r="N61" i="2"/>
  <c r="O61" i="2"/>
  <c r="N62" i="2"/>
  <c r="N63" i="2"/>
  <c r="N64" i="2"/>
  <c r="P64" i="2"/>
  <c r="N65" i="2"/>
  <c r="P65" i="2"/>
  <c r="N66" i="2"/>
  <c r="N67" i="2"/>
  <c r="P67" i="2"/>
  <c r="N68" i="2"/>
  <c r="P68" i="2"/>
  <c r="N69" i="2"/>
  <c r="O69" i="2"/>
  <c r="P69" i="2"/>
  <c r="N70" i="2"/>
  <c r="O70" i="2"/>
  <c r="P70" i="2"/>
  <c r="N71" i="2"/>
  <c r="P71" i="2"/>
  <c r="N72" i="2"/>
  <c r="P72" i="2"/>
  <c r="N73" i="2"/>
  <c r="P73" i="2"/>
  <c r="N74" i="2"/>
  <c r="P74" i="2"/>
  <c r="N75" i="2"/>
  <c r="N76" i="2"/>
  <c r="N77" i="2"/>
  <c r="O77" i="2"/>
  <c r="P77" i="2"/>
  <c r="N78" i="2"/>
  <c r="P78" i="2"/>
  <c r="N79" i="2"/>
  <c r="N80" i="2"/>
  <c r="P80" i="2"/>
  <c r="N81" i="2"/>
  <c r="N82" i="2"/>
  <c r="N83" i="2"/>
  <c r="P83" i="2"/>
  <c r="N84" i="2"/>
  <c r="P84" i="2"/>
  <c r="N85" i="2"/>
  <c r="P85" i="2"/>
  <c r="N86" i="2"/>
  <c r="O86" i="2"/>
  <c r="P86" i="2"/>
  <c r="N87" i="2"/>
  <c r="P87" i="2"/>
  <c r="N88" i="2"/>
  <c r="P88" i="2"/>
  <c r="N89" i="2"/>
  <c r="P89" i="2"/>
  <c r="N90" i="2"/>
  <c r="N91" i="2"/>
  <c r="P91" i="2"/>
  <c r="N92" i="2"/>
  <c r="P92" i="2"/>
  <c r="N93" i="2"/>
  <c r="P93" i="2"/>
  <c r="N94" i="2"/>
  <c r="P94" i="2"/>
  <c r="N95" i="2"/>
  <c r="N96" i="2"/>
  <c r="P96" i="2"/>
  <c r="N97" i="2"/>
  <c r="N98" i="2"/>
  <c r="N99" i="2"/>
  <c r="P99" i="2"/>
  <c r="N100" i="2"/>
  <c r="P100" i="2"/>
  <c r="N101" i="2"/>
  <c r="P101" i="2"/>
  <c r="N102" i="2"/>
  <c r="O102" i="2"/>
  <c r="P102" i="2"/>
  <c r="N103" i="2"/>
  <c r="P103" i="2"/>
  <c r="N104" i="2"/>
  <c r="P104" i="2"/>
  <c r="N105" i="2"/>
  <c r="P105" i="2"/>
  <c r="N106" i="2"/>
  <c r="P106" i="2"/>
  <c r="N107" i="2"/>
  <c r="P107" i="2"/>
  <c r="N108" i="2"/>
  <c r="P108" i="2"/>
  <c r="N109" i="2"/>
  <c r="P109" i="2"/>
  <c r="N110" i="2"/>
  <c r="N111" i="2"/>
  <c r="N112" i="2"/>
  <c r="N113" i="2"/>
  <c r="N114" i="2"/>
  <c r="N115" i="2"/>
  <c r="P115" i="2"/>
  <c r="N116" i="2"/>
  <c r="P116" i="2"/>
  <c r="N117" i="2"/>
  <c r="N118" i="2"/>
  <c r="O118" i="2"/>
  <c r="P118" i="2"/>
  <c r="N119" i="2"/>
  <c r="P119" i="2"/>
  <c r="N120" i="2"/>
  <c r="P120" i="2"/>
  <c r="N121" i="2"/>
  <c r="P121" i="2"/>
  <c r="N122" i="2"/>
  <c r="P122" i="2"/>
  <c r="N123" i="2"/>
  <c r="P123" i="2"/>
  <c r="N124" i="2"/>
  <c r="P124" i="2"/>
  <c r="N125" i="2"/>
  <c r="P125" i="2"/>
  <c r="N126" i="2"/>
  <c r="N127" i="2"/>
  <c r="N128" i="2"/>
  <c r="P128" i="2"/>
  <c r="N129" i="2"/>
  <c r="O129" i="2"/>
  <c r="N130" i="2"/>
  <c r="N131" i="2"/>
  <c r="P131" i="2"/>
  <c r="N132" i="2"/>
  <c r="P132" i="2"/>
  <c r="N133" i="2"/>
  <c r="N134" i="2"/>
  <c r="O134" i="2"/>
  <c r="P134" i="2"/>
  <c r="N135" i="2"/>
  <c r="P135" i="2"/>
  <c r="N136" i="2"/>
  <c r="P136" i="2"/>
  <c r="N137" i="2"/>
  <c r="P137" i="2"/>
  <c r="N138" i="2"/>
  <c r="P138" i="2"/>
  <c r="N139" i="2"/>
  <c r="N140" i="2"/>
  <c r="P140" i="2"/>
  <c r="N141" i="2"/>
  <c r="O141" i="2"/>
  <c r="P141" i="2"/>
  <c r="N142" i="2"/>
  <c r="N143" i="2"/>
  <c r="N144" i="2"/>
  <c r="P144" i="2"/>
  <c r="N145" i="2"/>
  <c r="O145" i="2"/>
  <c r="P145" i="2"/>
  <c r="N146" i="2"/>
  <c r="N147" i="2"/>
  <c r="P147" i="2"/>
  <c r="N148" i="2"/>
  <c r="P148" i="2"/>
  <c r="N149" i="2"/>
  <c r="P149" i="2"/>
  <c r="N150" i="2"/>
  <c r="O150" i="2"/>
  <c r="P150" i="2"/>
  <c r="N151" i="2"/>
  <c r="P151" i="2"/>
  <c r="N152" i="2"/>
  <c r="P152" i="2"/>
  <c r="N153" i="2"/>
  <c r="P153" i="2"/>
  <c r="N154" i="2"/>
  <c r="P154" i="2"/>
  <c r="N155" i="2"/>
  <c r="P155" i="2"/>
  <c r="N156" i="2"/>
  <c r="P156" i="2"/>
  <c r="N157" i="2"/>
  <c r="P157" i="2"/>
  <c r="N158" i="2"/>
  <c r="N159" i="2"/>
  <c r="N160" i="2"/>
  <c r="O160" i="2"/>
  <c r="P160" i="2"/>
  <c r="N161" i="2"/>
  <c r="N162" i="2"/>
  <c r="N163" i="2"/>
  <c r="P163" i="2"/>
  <c r="N164" i="2"/>
  <c r="P164" i="2"/>
  <c r="N165" i="2"/>
  <c r="P165" i="2"/>
  <c r="N166" i="2"/>
  <c r="O166" i="2"/>
  <c r="P166" i="2"/>
  <c r="N167" i="2"/>
  <c r="P167" i="2"/>
  <c r="N168" i="2"/>
  <c r="P168" i="2"/>
  <c r="N169" i="2"/>
  <c r="P169" i="2"/>
  <c r="N170" i="2"/>
  <c r="N171" i="2"/>
  <c r="P171" i="2"/>
  <c r="N172" i="2"/>
  <c r="P172" i="2"/>
  <c r="N173" i="2"/>
  <c r="O173" i="2"/>
  <c r="P173" i="2"/>
  <c r="N174" i="2"/>
  <c r="P174" i="2"/>
  <c r="N175" i="2"/>
  <c r="N176" i="2"/>
  <c r="O176" i="2"/>
  <c r="N177" i="2"/>
  <c r="N178" i="2"/>
  <c r="N179" i="2"/>
  <c r="P179" i="2"/>
  <c r="N180" i="2"/>
  <c r="P180" i="2"/>
  <c r="N181" i="2"/>
  <c r="P181" i="2"/>
  <c r="N182" i="2"/>
  <c r="O182" i="2"/>
  <c r="P182" i="2"/>
  <c r="N183" i="2"/>
  <c r="P183" i="2"/>
  <c r="N184" i="2"/>
  <c r="P184" i="2"/>
  <c r="N185" i="2"/>
  <c r="P185" i="2"/>
  <c r="N186" i="2"/>
  <c r="P186" i="2"/>
  <c r="N187" i="2"/>
  <c r="P187" i="2"/>
  <c r="N188" i="2"/>
  <c r="P188" i="2"/>
  <c r="N189" i="2"/>
  <c r="O189" i="2"/>
  <c r="P189" i="2"/>
  <c r="N190" i="2"/>
  <c r="N191" i="2"/>
  <c r="N192" i="2"/>
  <c r="P192" i="2"/>
  <c r="N193" i="2"/>
  <c r="O193" i="2"/>
  <c r="N194" i="2"/>
  <c r="N195" i="2"/>
  <c r="P195" i="2"/>
  <c r="N196" i="2"/>
  <c r="P196" i="2"/>
  <c r="N197" i="2"/>
  <c r="N198" i="2"/>
  <c r="O198" i="2"/>
  <c r="P198" i="2"/>
  <c r="N199" i="2"/>
  <c r="P199" i="2"/>
  <c r="N200" i="2"/>
  <c r="P200" i="2"/>
  <c r="N201" i="2"/>
  <c r="P201" i="2"/>
  <c r="N202" i="2"/>
  <c r="P202" i="2"/>
  <c r="N203" i="2"/>
  <c r="P203" i="2"/>
  <c r="N204" i="2"/>
  <c r="P204" i="2"/>
  <c r="N205" i="2"/>
  <c r="P205" i="2"/>
  <c r="N206" i="2"/>
  <c r="N207" i="2"/>
  <c r="N208" i="2"/>
  <c r="O208" i="2"/>
  <c r="P208" i="2"/>
  <c r="N209" i="2"/>
  <c r="O209" i="2"/>
  <c r="P209" i="2"/>
  <c r="N210" i="2"/>
  <c r="N211" i="2"/>
  <c r="P211" i="2"/>
  <c r="N212" i="2"/>
  <c r="P212" i="2"/>
  <c r="N213" i="2"/>
  <c r="P213" i="2"/>
  <c r="N214" i="2"/>
  <c r="O214" i="2"/>
  <c r="P214" i="2"/>
  <c r="N215" i="2"/>
  <c r="P215" i="2"/>
  <c r="N216" i="2"/>
  <c r="P216" i="2"/>
  <c r="N217" i="2"/>
  <c r="P217" i="2"/>
  <c r="N218" i="2"/>
  <c r="P218" i="2"/>
  <c r="N219" i="2"/>
  <c r="P219" i="2"/>
  <c r="N220" i="2"/>
  <c r="P220" i="2"/>
  <c r="N221" i="2"/>
  <c r="P221" i="2"/>
  <c r="N222" i="2"/>
  <c r="N223" i="2"/>
  <c r="P223" i="2"/>
  <c r="N224" i="2"/>
  <c r="P224" i="2"/>
  <c r="N225" i="2"/>
  <c r="N226" i="2"/>
  <c r="N227" i="2"/>
  <c r="P227" i="2"/>
  <c r="N228" i="2"/>
  <c r="P228" i="2"/>
  <c r="N229" i="2"/>
  <c r="P229" i="2"/>
  <c r="N230" i="2"/>
  <c r="O230" i="2"/>
  <c r="P230" i="2"/>
  <c r="N231" i="2"/>
  <c r="P231" i="2"/>
  <c r="N232" i="2"/>
  <c r="P232" i="2"/>
  <c r="N233" i="2"/>
  <c r="P233" i="2"/>
  <c r="N234" i="2"/>
  <c r="N235" i="2"/>
  <c r="P235" i="2"/>
  <c r="N236" i="2"/>
  <c r="P236" i="2"/>
  <c r="N237" i="2"/>
  <c r="O237" i="2"/>
  <c r="P237" i="2"/>
  <c r="N238" i="2"/>
  <c r="N239" i="2"/>
  <c r="P239" i="2"/>
  <c r="N240" i="2"/>
  <c r="N241" i="2"/>
  <c r="N242" i="2"/>
  <c r="N243" i="2"/>
  <c r="P243" i="2"/>
  <c r="N244" i="2"/>
  <c r="P244" i="2"/>
  <c r="N245" i="2"/>
  <c r="P245" i="2"/>
  <c r="N246" i="2"/>
  <c r="O246" i="2"/>
  <c r="P246" i="2"/>
  <c r="N247" i="2"/>
  <c r="P247" i="2"/>
  <c r="N248" i="2"/>
  <c r="P248" i="2"/>
  <c r="N249" i="2"/>
  <c r="P249" i="2"/>
  <c r="N250" i="2"/>
  <c r="P250" i="2"/>
  <c r="N251" i="2"/>
  <c r="P251" i="2"/>
  <c r="N252" i="2"/>
  <c r="P252" i="2"/>
  <c r="P2" i="2"/>
  <c r="N2" i="2"/>
  <c r="O3" i="2"/>
  <c r="O7" i="2"/>
  <c r="O8" i="2"/>
  <c r="O9" i="2"/>
  <c r="O12" i="2"/>
  <c r="O14" i="2"/>
  <c r="O15" i="2"/>
  <c r="O16" i="2"/>
  <c r="O19" i="2"/>
  <c r="O20" i="2"/>
  <c r="O23" i="2"/>
  <c r="O25" i="2"/>
  <c r="O30" i="2"/>
  <c r="O32" i="2"/>
  <c r="O35" i="2"/>
  <c r="O39" i="2"/>
  <c r="O40" i="2"/>
  <c r="O41" i="2"/>
  <c r="O42" i="2"/>
  <c r="O43" i="2"/>
  <c r="O46" i="2"/>
  <c r="O51" i="2"/>
  <c r="O55" i="2"/>
  <c r="O57" i="2"/>
  <c r="O59" i="2"/>
  <c r="O60" i="2"/>
  <c r="O62" i="2"/>
  <c r="O64" i="2"/>
  <c r="O67" i="2"/>
  <c r="O71" i="2"/>
  <c r="O72" i="2"/>
  <c r="O73" i="2"/>
  <c r="O75" i="2"/>
  <c r="O76" i="2"/>
  <c r="O78" i="2"/>
  <c r="O79" i="2"/>
  <c r="O80" i="2"/>
  <c r="O83" i="2"/>
  <c r="O87" i="2"/>
  <c r="O88" i="2"/>
  <c r="O89" i="2"/>
  <c r="O94" i="2"/>
  <c r="O99" i="2"/>
  <c r="O103" i="2"/>
  <c r="O104" i="2"/>
  <c r="O105" i="2"/>
  <c r="O106" i="2"/>
  <c r="O107" i="2"/>
  <c r="O110" i="2"/>
  <c r="O115" i="2"/>
  <c r="O119" i="2"/>
  <c r="O120" i="2"/>
  <c r="O121" i="2"/>
  <c r="O123" i="2"/>
  <c r="O124" i="2"/>
  <c r="O126" i="2"/>
  <c r="O128" i="2"/>
  <c r="O131" i="2"/>
  <c r="O135" i="2"/>
  <c r="O136" i="2"/>
  <c r="O137" i="2"/>
  <c r="O139" i="2"/>
  <c r="O140" i="2"/>
  <c r="O142" i="2"/>
  <c r="O143" i="2"/>
  <c r="O146" i="2"/>
  <c r="O147" i="2"/>
  <c r="O151" i="2"/>
  <c r="O152" i="2"/>
  <c r="O153" i="2"/>
  <c r="O163" i="2"/>
  <c r="O167" i="2"/>
  <c r="O168" i="2"/>
  <c r="O169" i="2"/>
  <c r="O171" i="2"/>
  <c r="O172" i="2"/>
  <c r="O174" i="2"/>
  <c r="O179" i="2"/>
  <c r="O183" i="2"/>
  <c r="O185" i="2"/>
  <c r="O186" i="2"/>
  <c r="O187" i="2"/>
  <c r="O188" i="2"/>
  <c r="O190" i="2"/>
  <c r="O191" i="2"/>
  <c r="O194" i="2"/>
  <c r="O195" i="2"/>
  <c r="O200" i="2"/>
  <c r="O201" i="2"/>
  <c r="O203" i="2"/>
  <c r="O211" i="2"/>
  <c r="O212" i="2"/>
  <c r="O215" i="2"/>
  <c r="O216" i="2"/>
  <c r="O217" i="2"/>
  <c r="O219" i="2"/>
  <c r="O222" i="2"/>
  <c r="O227" i="2"/>
  <c r="O228" i="2"/>
  <c r="O233" i="2"/>
  <c r="O235" i="2"/>
  <c r="O238" i="2"/>
  <c r="O239" i="2"/>
  <c r="O243" i="2"/>
  <c r="O247" i="2"/>
  <c r="O248" i="2"/>
  <c r="O24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" i="2"/>
  <c r="J256" i="2" s="1"/>
  <c r="P256" i="2" l="1"/>
  <c r="Q250" i="2"/>
  <c r="Q234" i="2"/>
  <c r="Q218" i="2"/>
  <c r="Q202" i="2"/>
  <c r="Q186" i="2"/>
  <c r="Q170" i="2"/>
  <c r="Q154" i="2"/>
  <c r="Q138" i="2"/>
  <c r="Q122" i="2"/>
  <c r="Q106" i="2"/>
  <c r="Q90" i="2"/>
  <c r="Q74" i="2"/>
  <c r="Q58" i="2"/>
  <c r="Q42" i="2"/>
  <c r="Q26" i="2"/>
  <c r="Q10" i="2"/>
  <c r="Q257" i="2" s="1"/>
  <c r="J258" i="2"/>
  <c r="O2" i="2"/>
  <c r="O256" i="2" s="1"/>
  <c r="O257" i="2" l="1"/>
</calcChain>
</file>

<file path=xl/sharedStrings.xml><?xml version="1.0" encoding="utf-8"?>
<sst xmlns="http://schemas.openxmlformats.org/spreadsheetml/2006/main" count="32" uniqueCount="18">
  <si>
    <t>Date</t>
  </si>
  <si>
    <t>Open</t>
  </si>
  <si>
    <t>High</t>
  </si>
  <si>
    <t>Low</t>
  </si>
  <si>
    <t>Close </t>
  </si>
  <si>
    <t>Adj Close </t>
  </si>
  <si>
    <t>Volume</t>
  </si>
  <si>
    <t>MPWR Close</t>
  </si>
  <si>
    <t>TPL Daily Return</t>
  </si>
  <si>
    <t>MPWR Daily Returns</t>
  </si>
  <si>
    <t>Correlation</t>
  </si>
  <si>
    <t>Covariance</t>
  </si>
  <si>
    <t>Stdev</t>
  </si>
  <si>
    <t>SPY Close</t>
  </si>
  <si>
    <t>SPY Daily Returns</t>
  </si>
  <si>
    <t>Correl w/SPY</t>
  </si>
  <si>
    <t>TPL Close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</si>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</sst>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#,##0.000000"/>
    <numFmt numFmtId="178" formatCode="0.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3" fontId="0" fillId="0" borderId="0" xfId="0" applyNumberFormat="1"/>
    <xf numFmtId="4" fontId="0" fillId="0" borderId="0" xfId="0" applyNumberFormat="1"/>
    <xf numFmtId="171" fontId="0" fillId="0" borderId="0" xfId="0" applyNumberFormat="1"/>
    <xf numFmtId="14" fontId="0" fillId="0" borderId="0" xfId="0" applyNumberFormat="1"/>
    <xf numFmtId="17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0E1F-837E-4C54-8E3F-99EBD1743978}">
  <dimension ref="A1:H254"/>
  <sheetViews>
    <sheetView workbookViewId="0">
      <selection activeCell="F2" sqref="F2:F254"/>
    </sheetView>
  </sheetViews>
  <sheetFormatPr defaultRowHeight="14.4" x14ac:dyDescent="0.3"/>
  <cols>
    <col min="1" max="1" width="9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3">
      <c r="A2" s="1">
        <v>45674</v>
      </c>
      <c r="B2">
        <v>606.53</v>
      </c>
      <c r="C2">
        <v>628.69000000000005</v>
      </c>
      <c r="D2">
        <v>605.82000000000005</v>
      </c>
      <c r="E2">
        <v>625.82000000000005</v>
      </c>
      <c r="F2">
        <f>(E2-E3)/E3</f>
        <v>4.8872054436362555E-2</v>
      </c>
      <c r="G2">
        <v>625.82000000000005</v>
      </c>
      <c r="H2" s="2">
        <v>1066100</v>
      </c>
    </row>
    <row r="3" spans="1:8" x14ac:dyDescent="0.3">
      <c r="A3" s="1">
        <v>45673</v>
      </c>
      <c r="B3">
        <v>614.16999999999996</v>
      </c>
      <c r="C3">
        <v>614.51</v>
      </c>
      <c r="D3">
        <v>596.01</v>
      </c>
      <c r="E3">
        <v>596.66</v>
      </c>
      <c r="F3">
        <f t="shared" ref="F3:F66" si="0">(E3-E4)/E4</f>
        <v>-9.5449942730034369E-3</v>
      </c>
      <c r="G3">
        <v>596.66</v>
      </c>
      <c r="H3" s="2">
        <v>494900</v>
      </c>
    </row>
    <row r="4" spans="1:8" x14ac:dyDescent="0.3">
      <c r="A4" s="1">
        <v>45672</v>
      </c>
      <c r="B4">
        <v>607.59</v>
      </c>
      <c r="C4">
        <v>611.38</v>
      </c>
      <c r="D4">
        <v>601.48</v>
      </c>
      <c r="E4">
        <v>602.41</v>
      </c>
      <c r="F4">
        <f t="shared" si="0"/>
        <v>2.1276235038822693E-2</v>
      </c>
      <c r="G4">
        <v>602.41</v>
      </c>
      <c r="H4" s="2">
        <v>570300</v>
      </c>
    </row>
    <row r="5" spans="1:8" x14ac:dyDescent="0.3">
      <c r="A5" s="1">
        <v>45671</v>
      </c>
      <c r="B5">
        <v>591.27</v>
      </c>
      <c r="C5">
        <v>598.08000000000004</v>
      </c>
      <c r="D5">
        <v>579.16999999999996</v>
      </c>
      <c r="E5">
        <v>589.86</v>
      </c>
      <c r="F5">
        <f t="shared" si="0"/>
        <v>4.2734315144292E-3</v>
      </c>
      <c r="G5">
        <v>589.86</v>
      </c>
      <c r="H5" s="2">
        <v>472800</v>
      </c>
    </row>
    <row r="6" spans="1:8" x14ac:dyDescent="0.3">
      <c r="A6" s="1">
        <v>45670</v>
      </c>
      <c r="B6">
        <v>578.47</v>
      </c>
      <c r="C6">
        <v>591.39</v>
      </c>
      <c r="D6">
        <v>576.41999999999996</v>
      </c>
      <c r="E6">
        <v>587.35</v>
      </c>
      <c r="F6">
        <f t="shared" si="0"/>
        <v>-6.5625898550479428E-3</v>
      </c>
      <c r="G6">
        <v>587.35</v>
      </c>
      <c r="H6" s="2">
        <v>854100</v>
      </c>
    </row>
    <row r="7" spans="1:8" x14ac:dyDescent="0.3">
      <c r="A7" s="1">
        <v>45667</v>
      </c>
      <c r="B7">
        <v>611.46</v>
      </c>
      <c r="C7">
        <v>614.53</v>
      </c>
      <c r="D7">
        <v>582.05999999999995</v>
      </c>
      <c r="E7">
        <v>591.23</v>
      </c>
      <c r="F7">
        <f t="shared" si="0"/>
        <v>-4.7877480030919892E-2</v>
      </c>
      <c r="G7">
        <v>591.23</v>
      </c>
      <c r="H7" s="2">
        <v>1076900</v>
      </c>
    </row>
    <row r="8" spans="1:8" x14ac:dyDescent="0.3">
      <c r="A8" s="1">
        <v>45665</v>
      </c>
      <c r="B8">
        <v>617.45000000000005</v>
      </c>
      <c r="C8">
        <v>633.14</v>
      </c>
      <c r="D8">
        <v>610.29999999999995</v>
      </c>
      <c r="E8">
        <v>620.96</v>
      </c>
      <c r="F8">
        <f t="shared" si="0"/>
        <v>-6.2573015187158418E-3</v>
      </c>
      <c r="G8">
        <v>620.96</v>
      </c>
      <c r="H8" s="2">
        <v>346000</v>
      </c>
    </row>
    <row r="9" spans="1:8" x14ac:dyDescent="0.3">
      <c r="A9" s="1">
        <v>45664</v>
      </c>
      <c r="B9">
        <v>643.07000000000005</v>
      </c>
      <c r="C9">
        <v>644.80999999999995</v>
      </c>
      <c r="D9">
        <v>622.12</v>
      </c>
      <c r="E9">
        <v>624.87</v>
      </c>
      <c r="F9">
        <f t="shared" si="0"/>
        <v>-9.8716526699414008E-3</v>
      </c>
      <c r="G9">
        <v>624.87</v>
      </c>
      <c r="H9" s="2">
        <v>599200</v>
      </c>
    </row>
    <row r="10" spans="1:8" x14ac:dyDescent="0.3">
      <c r="A10" s="1">
        <v>45663</v>
      </c>
      <c r="B10">
        <v>632.37</v>
      </c>
      <c r="C10">
        <v>645.25</v>
      </c>
      <c r="D10">
        <v>628.03</v>
      </c>
      <c r="E10">
        <v>631.1</v>
      </c>
      <c r="F10">
        <f t="shared" si="0"/>
        <v>1.8116701889105809E-2</v>
      </c>
      <c r="G10">
        <v>631.1</v>
      </c>
      <c r="H10" s="2">
        <v>785900</v>
      </c>
    </row>
    <row r="11" spans="1:8" x14ac:dyDescent="0.3">
      <c r="A11" s="1">
        <v>45660</v>
      </c>
      <c r="B11">
        <v>600.32000000000005</v>
      </c>
      <c r="C11">
        <v>625.5</v>
      </c>
      <c r="D11">
        <v>599.09</v>
      </c>
      <c r="E11">
        <v>619.87</v>
      </c>
      <c r="F11">
        <f t="shared" si="0"/>
        <v>4.3165830837063671E-2</v>
      </c>
      <c r="G11">
        <v>619.87</v>
      </c>
      <c r="H11" s="2">
        <v>654500</v>
      </c>
    </row>
    <row r="12" spans="1:8" x14ac:dyDescent="0.3">
      <c r="A12" s="1">
        <v>45659</v>
      </c>
      <c r="B12">
        <v>604.09</v>
      </c>
      <c r="C12">
        <v>609.70000000000005</v>
      </c>
      <c r="D12">
        <v>589.4</v>
      </c>
      <c r="E12">
        <v>594.22</v>
      </c>
      <c r="F12">
        <f t="shared" si="0"/>
        <v>4.2589149907047178E-3</v>
      </c>
      <c r="G12">
        <v>594.22</v>
      </c>
      <c r="H12" s="2">
        <v>548100</v>
      </c>
    </row>
    <row r="13" spans="1:8" x14ac:dyDescent="0.3">
      <c r="A13" s="1">
        <v>45657</v>
      </c>
      <c r="B13">
        <v>602.55999999999995</v>
      </c>
      <c r="C13">
        <v>608.97</v>
      </c>
      <c r="D13">
        <v>589.29999999999995</v>
      </c>
      <c r="E13">
        <v>591.70000000000005</v>
      </c>
      <c r="F13">
        <f t="shared" si="0"/>
        <v>-1.9796239542781299E-2</v>
      </c>
      <c r="G13">
        <v>591.70000000000005</v>
      </c>
      <c r="H13" s="2">
        <v>492000</v>
      </c>
    </row>
    <row r="14" spans="1:8" x14ac:dyDescent="0.3">
      <c r="A14" s="1">
        <v>45656</v>
      </c>
      <c r="B14">
        <v>606.92999999999995</v>
      </c>
      <c r="C14">
        <v>609.07000000000005</v>
      </c>
      <c r="D14">
        <v>593.85</v>
      </c>
      <c r="E14">
        <v>603.65</v>
      </c>
      <c r="F14">
        <f t="shared" si="0"/>
        <v>-1.4770687122572332E-2</v>
      </c>
      <c r="G14">
        <v>602.4</v>
      </c>
      <c r="H14" s="2">
        <v>689200</v>
      </c>
    </row>
    <row r="15" spans="1:8" x14ac:dyDescent="0.3">
      <c r="A15" s="1">
        <v>45653</v>
      </c>
      <c r="B15">
        <v>616.62</v>
      </c>
      <c r="C15">
        <v>621.92999999999995</v>
      </c>
      <c r="D15">
        <v>604.15</v>
      </c>
      <c r="E15">
        <v>612.70000000000005</v>
      </c>
      <c r="F15">
        <f t="shared" si="0"/>
        <v>-1.1503154090637747E-2</v>
      </c>
      <c r="G15">
        <v>611.42999999999995</v>
      </c>
      <c r="H15" s="2">
        <v>354600</v>
      </c>
    </row>
    <row r="16" spans="1:8" x14ac:dyDescent="0.3">
      <c r="A16" s="1">
        <v>45652</v>
      </c>
      <c r="B16">
        <v>613.55999999999995</v>
      </c>
      <c r="C16">
        <v>625.30999999999995</v>
      </c>
      <c r="D16">
        <v>613.55999999999995</v>
      </c>
      <c r="E16">
        <v>619.83000000000004</v>
      </c>
      <c r="F16">
        <f t="shared" si="0"/>
        <v>4.0349914458181346E-4</v>
      </c>
      <c r="G16">
        <v>618.54999999999995</v>
      </c>
      <c r="H16" s="2">
        <v>320300</v>
      </c>
    </row>
    <row r="17" spans="1:8" x14ac:dyDescent="0.3">
      <c r="A17" s="1">
        <v>45650</v>
      </c>
      <c r="B17">
        <v>616.87</v>
      </c>
      <c r="C17">
        <v>623.05999999999995</v>
      </c>
      <c r="D17">
        <v>613.04</v>
      </c>
      <c r="E17">
        <v>619.58000000000004</v>
      </c>
      <c r="F17">
        <f t="shared" si="0"/>
        <v>3.7260238465527287E-3</v>
      </c>
      <c r="G17">
        <v>618.29999999999995</v>
      </c>
      <c r="H17" s="2">
        <v>252500</v>
      </c>
    </row>
    <row r="18" spans="1:8" x14ac:dyDescent="0.3">
      <c r="A18" s="1">
        <v>45649</v>
      </c>
      <c r="B18">
        <v>591.73</v>
      </c>
      <c r="C18">
        <v>618.85</v>
      </c>
      <c r="D18">
        <v>590.48</v>
      </c>
      <c r="E18">
        <v>617.28</v>
      </c>
      <c r="F18">
        <f t="shared" si="0"/>
        <v>4.0558308890462129E-2</v>
      </c>
      <c r="G18">
        <v>616</v>
      </c>
      <c r="H18" s="2">
        <v>687900</v>
      </c>
    </row>
    <row r="19" spans="1:8" x14ac:dyDescent="0.3">
      <c r="A19" s="1">
        <v>45646</v>
      </c>
      <c r="B19">
        <v>586.91999999999996</v>
      </c>
      <c r="C19">
        <v>603.19000000000005</v>
      </c>
      <c r="D19">
        <v>582.29</v>
      </c>
      <c r="E19">
        <v>593.22</v>
      </c>
      <c r="F19">
        <f t="shared" si="0"/>
        <v>6.908257659339812E-3</v>
      </c>
      <c r="G19">
        <v>591.99</v>
      </c>
      <c r="H19" s="2">
        <v>2364800</v>
      </c>
    </row>
    <row r="20" spans="1:8" x14ac:dyDescent="0.3">
      <c r="A20" s="1">
        <v>45645</v>
      </c>
      <c r="B20">
        <v>611.77</v>
      </c>
      <c r="C20">
        <v>613</v>
      </c>
      <c r="D20">
        <v>586.62</v>
      </c>
      <c r="E20">
        <v>589.15</v>
      </c>
      <c r="F20">
        <f t="shared" si="0"/>
        <v>-1.4914642098751103E-2</v>
      </c>
      <c r="G20">
        <v>587.92999999999995</v>
      </c>
      <c r="H20" s="2">
        <v>782400</v>
      </c>
    </row>
    <row r="21" spans="1:8" x14ac:dyDescent="0.3">
      <c r="A21" s="1">
        <v>45644</v>
      </c>
      <c r="B21">
        <v>632</v>
      </c>
      <c r="C21">
        <v>644.80999999999995</v>
      </c>
      <c r="D21">
        <v>593.11</v>
      </c>
      <c r="E21">
        <v>598.07000000000005</v>
      </c>
      <c r="F21">
        <f t="shared" si="0"/>
        <v>-4.7992741396326088E-2</v>
      </c>
      <c r="G21">
        <v>596.83000000000004</v>
      </c>
      <c r="H21" s="2">
        <v>958400</v>
      </c>
    </row>
    <row r="22" spans="1:8" x14ac:dyDescent="0.3">
      <c r="A22" s="1">
        <v>45643</v>
      </c>
      <c r="B22">
        <v>622.09</v>
      </c>
      <c r="C22">
        <v>640.07000000000005</v>
      </c>
      <c r="D22">
        <v>622.08000000000004</v>
      </c>
      <c r="E22">
        <v>628.22</v>
      </c>
      <c r="F22">
        <f t="shared" si="0"/>
        <v>-6.3631446660936217E-4</v>
      </c>
      <c r="G22">
        <v>626.91999999999996</v>
      </c>
      <c r="H22" s="2">
        <v>796200</v>
      </c>
    </row>
    <row r="23" spans="1:8" x14ac:dyDescent="0.3">
      <c r="A23" s="1">
        <v>45642</v>
      </c>
      <c r="B23">
        <v>607</v>
      </c>
      <c r="C23">
        <v>637.71</v>
      </c>
      <c r="D23">
        <v>599.89</v>
      </c>
      <c r="E23">
        <v>628.62</v>
      </c>
      <c r="F23">
        <f t="shared" si="0"/>
        <v>3.316678719347832E-2</v>
      </c>
      <c r="G23">
        <v>627.32000000000005</v>
      </c>
      <c r="H23" s="2">
        <v>1143000</v>
      </c>
    </row>
    <row r="24" spans="1:8" x14ac:dyDescent="0.3">
      <c r="A24" s="1">
        <v>45639</v>
      </c>
      <c r="B24">
        <v>621</v>
      </c>
      <c r="C24">
        <v>625.35</v>
      </c>
      <c r="D24">
        <v>602.07000000000005</v>
      </c>
      <c r="E24">
        <v>608.44000000000005</v>
      </c>
      <c r="F24">
        <f t="shared" si="0"/>
        <v>4.9384755140804504E-3</v>
      </c>
      <c r="G24">
        <v>607.17999999999995</v>
      </c>
      <c r="H24" s="2">
        <v>896900</v>
      </c>
    </row>
    <row r="25" spans="1:8" x14ac:dyDescent="0.3">
      <c r="A25" s="1">
        <v>45638</v>
      </c>
      <c r="B25">
        <v>611.30999999999995</v>
      </c>
      <c r="C25">
        <v>623.79999999999995</v>
      </c>
      <c r="D25">
        <v>593.1</v>
      </c>
      <c r="E25">
        <v>605.45000000000005</v>
      </c>
      <c r="F25">
        <f t="shared" si="0"/>
        <v>-2.9447597063255431E-2</v>
      </c>
      <c r="G25">
        <v>604.20000000000005</v>
      </c>
      <c r="H25" s="2">
        <v>862100</v>
      </c>
    </row>
    <row r="26" spans="1:8" x14ac:dyDescent="0.3">
      <c r="A26" s="1">
        <v>45637</v>
      </c>
      <c r="B26">
        <v>613.63</v>
      </c>
      <c r="C26">
        <v>628.77</v>
      </c>
      <c r="D26">
        <v>604.34</v>
      </c>
      <c r="E26">
        <v>623.82000000000005</v>
      </c>
      <c r="F26">
        <f t="shared" si="0"/>
        <v>4.7873412618423698E-2</v>
      </c>
      <c r="G26">
        <v>622.53</v>
      </c>
      <c r="H26" s="2">
        <v>948100</v>
      </c>
    </row>
    <row r="27" spans="1:8" x14ac:dyDescent="0.3">
      <c r="A27" s="1">
        <v>45636</v>
      </c>
      <c r="B27">
        <v>610.88</v>
      </c>
      <c r="C27">
        <v>614.41</v>
      </c>
      <c r="D27">
        <v>591.14</v>
      </c>
      <c r="E27">
        <v>595.32000000000005</v>
      </c>
      <c r="F27">
        <f t="shared" si="0"/>
        <v>-2.3537323470073826E-2</v>
      </c>
      <c r="G27">
        <v>594.09</v>
      </c>
      <c r="H27" s="2">
        <v>941700</v>
      </c>
    </row>
    <row r="28" spans="1:8" x14ac:dyDescent="0.3">
      <c r="A28" s="1">
        <v>45635</v>
      </c>
      <c r="B28">
        <v>591.85</v>
      </c>
      <c r="C28">
        <v>613.29999999999995</v>
      </c>
      <c r="D28">
        <v>591</v>
      </c>
      <c r="E28">
        <v>609.66999999999996</v>
      </c>
      <c r="F28">
        <f t="shared" si="0"/>
        <v>3.3899742233075583E-2</v>
      </c>
      <c r="G28">
        <v>608.41</v>
      </c>
      <c r="H28" s="2">
        <v>1015400</v>
      </c>
    </row>
    <row r="29" spans="1:8" x14ac:dyDescent="0.3">
      <c r="A29" s="1">
        <v>45632</v>
      </c>
      <c r="B29">
        <v>578.22</v>
      </c>
      <c r="C29">
        <v>593.30999999999995</v>
      </c>
      <c r="D29">
        <v>576</v>
      </c>
      <c r="E29">
        <v>589.67999999999995</v>
      </c>
      <c r="F29">
        <f t="shared" si="0"/>
        <v>3.0332681017612346E-2</v>
      </c>
      <c r="G29">
        <v>588.46</v>
      </c>
      <c r="H29" s="2">
        <v>734400</v>
      </c>
    </row>
    <row r="30" spans="1:8" x14ac:dyDescent="0.3">
      <c r="A30" s="1">
        <v>45631</v>
      </c>
      <c r="B30">
        <v>587.33000000000004</v>
      </c>
      <c r="C30">
        <v>587.33000000000004</v>
      </c>
      <c r="D30">
        <v>566.61</v>
      </c>
      <c r="E30">
        <v>572.32000000000005</v>
      </c>
      <c r="F30">
        <f t="shared" si="0"/>
        <v>-1.6006739679865111E-2</v>
      </c>
      <c r="G30">
        <v>571.13</v>
      </c>
      <c r="H30" s="2">
        <v>696500</v>
      </c>
    </row>
    <row r="31" spans="1:8" x14ac:dyDescent="0.3">
      <c r="A31" s="1">
        <v>45630</v>
      </c>
      <c r="B31">
        <v>589.15</v>
      </c>
      <c r="C31">
        <v>592.79999999999995</v>
      </c>
      <c r="D31">
        <v>579.99</v>
      </c>
      <c r="E31">
        <v>581.63</v>
      </c>
      <c r="F31">
        <f t="shared" si="0"/>
        <v>-2.0931629064082137E-3</v>
      </c>
      <c r="G31">
        <v>580.42999999999995</v>
      </c>
      <c r="H31" s="2">
        <v>698200</v>
      </c>
    </row>
    <row r="32" spans="1:8" x14ac:dyDescent="0.3">
      <c r="A32" s="1">
        <v>45629</v>
      </c>
      <c r="B32">
        <v>570.74</v>
      </c>
      <c r="C32">
        <v>585.79</v>
      </c>
      <c r="D32">
        <v>570.74</v>
      </c>
      <c r="E32">
        <v>582.85</v>
      </c>
      <c r="F32">
        <f t="shared" si="0"/>
        <v>4.3077453260963209E-3</v>
      </c>
      <c r="G32">
        <v>581.64</v>
      </c>
      <c r="H32" s="2">
        <v>609200</v>
      </c>
    </row>
    <row r="33" spans="1:8" x14ac:dyDescent="0.3">
      <c r="A33" s="1">
        <v>45628</v>
      </c>
      <c r="B33">
        <v>567.04999999999995</v>
      </c>
      <c r="C33">
        <v>588.94000000000005</v>
      </c>
      <c r="D33">
        <v>566.01</v>
      </c>
      <c r="E33">
        <v>580.35</v>
      </c>
      <c r="F33">
        <f t="shared" si="0"/>
        <v>2.2390952011838553E-2</v>
      </c>
      <c r="G33">
        <v>579.15</v>
      </c>
      <c r="H33" s="2">
        <v>808600</v>
      </c>
    </row>
    <row r="34" spans="1:8" x14ac:dyDescent="0.3">
      <c r="A34" s="1">
        <v>45625</v>
      </c>
      <c r="B34">
        <v>568</v>
      </c>
      <c r="C34">
        <v>575.16</v>
      </c>
      <c r="D34">
        <v>563.01</v>
      </c>
      <c r="E34">
        <v>567.64</v>
      </c>
      <c r="F34">
        <f t="shared" si="0"/>
        <v>1.3208624875053507E-2</v>
      </c>
      <c r="G34">
        <v>566.46</v>
      </c>
      <c r="H34" s="2">
        <v>595300</v>
      </c>
    </row>
    <row r="35" spans="1:8" x14ac:dyDescent="0.3">
      <c r="A35" s="1">
        <v>45623</v>
      </c>
      <c r="B35">
        <v>575.83000000000004</v>
      </c>
      <c r="C35">
        <v>575.83000000000004</v>
      </c>
      <c r="D35">
        <v>548.25</v>
      </c>
      <c r="E35">
        <v>560.24</v>
      </c>
      <c r="F35">
        <f t="shared" si="0"/>
        <v>-2.0696406097049418E-2</v>
      </c>
      <c r="G35">
        <v>559.08000000000004</v>
      </c>
      <c r="H35" s="2">
        <v>1237800</v>
      </c>
    </row>
    <row r="36" spans="1:8" x14ac:dyDescent="0.3">
      <c r="A36" s="1">
        <v>45622</v>
      </c>
      <c r="B36">
        <v>598.77</v>
      </c>
      <c r="C36">
        <v>602.29999999999995</v>
      </c>
      <c r="D36">
        <v>568.1</v>
      </c>
      <c r="E36">
        <v>572.08000000000004</v>
      </c>
      <c r="F36">
        <f t="shared" si="0"/>
        <v>-4.7898012848250793E-2</v>
      </c>
      <c r="G36">
        <v>570.9</v>
      </c>
      <c r="H36" s="2">
        <v>1287100</v>
      </c>
    </row>
    <row r="37" spans="1:8" x14ac:dyDescent="0.3">
      <c r="A37" s="1">
        <v>45621</v>
      </c>
      <c r="B37">
        <v>592.16</v>
      </c>
      <c r="C37">
        <v>610.83000000000004</v>
      </c>
      <c r="D37">
        <v>587.69000000000005</v>
      </c>
      <c r="E37">
        <v>600.86</v>
      </c>
      <c r="F37">
        <f t="shared" si="0"/>
        <v>3.452075549663413E-2</v>
      </c>
      <c r="G37">
        <v>599.62</v>
      </c>
      <c r="H37" s="2">
        <v>1267800</v>
      </c>
    </row>
    <row r="38" spans="1:8" x14ac:dyDescent="0.3">
      <c r="A38" s="1">
        <v>45618</v>
      </c>
      <c r="B38">
        <v>566.25</v>
      </c>
      <c r="C38">
        <v>591.6</v>
      </c>
      <c r="D38">
        <v>565.70000000000005</v>
      </c>
      <c r="E38">
        <v>580.80999999999995</v>
      </c>
      <c r="F38">
        <f t="shared" si="0"/>
        <v>1.4568449001694269E-2</v>
      </c>
      <c r="G38">
        <v>579.61</v>
      </c>
      <c r="H38" s="2">
        <v>1031800</v>
      </c>
    </row>
    <row r="39" spans="1:8" x14ac:dyDescent="0.3">
      <c r="A39" s="1">
        <v>45617</v>
      </c>
      <c r="B39">
        <v>570.07000000000005</v>
      </c>
      <c r="C39">
        <v>574.01</v>
      </c>
      <c r="D39">
        <v>551.79</v>
      </c>
      <c r="E39">
        <v>572.47</v>
      </c>
      <c r="F39">
        <f t="shared" si="0"/>
        <v>2.2158340177838236E-2</v>
      </c>
      <c r="G39">
        <v>571.28</v>
      </c>
      <c r="H39" s="2">
        <v>1021900</v>
      </c>
    </row>
    <row r="40" spans="1:8" x14ac:dyDescent="0.3">
      <c r="A40" s="1">
        <v>45616</v>
      </c>
      <c r="B40">
        <v>581.29999999999995</v>
      </c>
      <c r="C40">
        <v>587</v>
      </c>
      <c r="D40">
        <v>546.71</v>
      </c>
      <c r="E40">
        <v>560.05999999999995</v>
      </c>
      <c r="F40">
        <f t="shared" si="0"/>
        <v>-4.4054141703791044E-2</v>
      </c>
      <c r="G40">
        <v>558.9</v>
      </c>
      <c r="H40" s="2">
        <v>1662800</v>
      </c>
    </row>
    <row r="41" spans="1:8" x14ac:dyDescent="0.3">
      <c r="A41" s="1">
        <v>45615</v>
      </c>
      <c r="B41">
        <v>588</v>
      </c>
      <c r="C41">
        <v>593.91</v>
      </c>
      <c r="D41">
        <v>576.37</v>
      </c>
      <c r="E41">
        <v>585.87</v>
      </c>
      <c r="F41">
        <f t="shared" si="0"/>
        <v>-3.3512520413718481E-3</v>
      </c>
      <c r="G41">
        <v>584.66</v>
      </c>
      <c r="H41" s="2">
        <v>998700</v>
      </c>
    </row>
    <row r="42" spans="1:8" x14ac:dyDescent="0.3">
      <c r="A42" s="1">
        <v>45614</v>
      </c>
      <c r="B42">
        <v>573.4</v>
      </c>
      <c r="C42">
        <v>588.91</v>
      </c>
      <c r="D42">
        <v>561.58000000000004</v>
      </c>
      <c r="E42">
        <v>587.84</v>
      </c>
      <c r="F42">
        <f t="shared" si="0"/>
        <v>2.5218877533224104E-2</v>
      </c>
      <c r="G42">
        <v>586.62</v>
      </c>
      <c r="H42" s="2">
        <v>1203100</v>
      </c>
    </row>
    <row r="43" spans="1:8" x14ac:dyDescent="0.3">
      <c r="A43" s="1">
        <v>45611</v>
      </c>
      <c r="B43">
        <v>565.57000000000005</v>
      </c>
      <c r="C43">
        <v>590.49</v>
      </c>
      <c r="D43">
        <v>561.79</v>
      </c>
      <c r="E43">
        <v>573.38</v>
      </c>
      <c r="F43">
        <f t="shared" si="0"/>
        <v>-5.9120303750064464E-3</v>
      </c>
      <c r="G43">
        <v>572.19000000000005</v>
      </c>
      <c r="H43" s="2">
        <v>1615200</v>
      </c>
    </row>
    <row r="44" spans="1:8" x14ac:dyDescent="0.3">
      <c r="A44" s="1">
        <v>45610</v>
      </c>
      <c r="B44">
        <v>603.04999999999995</v>
      </c>
      <c r="C44">
        <v>604.66999999999996</v>
      </c>
      <c r="D44">
        <v>572.04</v>
      </c>
      <c r="E44">
        <v>576.79</v>
      </c>
      <c r="F44">
        <f t="shared" si="0"/>
        <v>-4.1032802966066574E-2</v>
      </c>
      <c r="G44">
        <v>575.6</v>
      </c>
      <c r="H44" s="2">
        <v>2087600</v>
      </c>
    </row>
    <row r="45" spans="1:8" x14ac:dyDescent="0.3">
      <c r="A45" s="1">
        <v>45609</v>
      </c>
      <c r="B45">
        <v>633</v>
      </c>
      <c r="C45">
        <v>640.79</v>
      </c>
      <c r="D45">
        <v>599.04999999999995</v>
      </c>
      <c r="E45">
        <v>601.47</v>
      </c>
      <c r="F45">
        <f t="shared" si="0"/>
        <v>-6.6185374941779215E-2</v>
      </c>
      <c r="G45">
        <v>600.22</v>
      </c>
      <c r="H45" s="2">
        <v>1607900</v>
      </c>
    </row>
    <row r="46" spans="1:8" x14ac:dyDescent="0.3">
      <c r="A46" s="1">
        <v>45608</v>
      </c>
      <c r="B46">
        <v>665</v>
      </c>
      <c r="C46">
        <v>689.77</v>
      </c>
      <c r="D46">
        <v>631.51</v>
      </c>
      <c r="E46">
        <v>644.1</v>
      </c>
      <c r="F46">
        <f t="shared" si="0"/>
        <v>-4.9589841034433629E-3</v>
      </c>
      <c r="G46">
        <v>642.77</v>
      </c>
      <c r="H46" s="2">
        <v>2652000</v>
      </c>
    </row>
    <row r="47" spans="1:8" x14ac:dyDescent="0.3">
      <c r="A47" s="1">
        <v>45607</v>
      </c>
      <c r="B47">
        <v>629.29999999999995</v>
      </c>
      <c r="C47">
        <v>650.92999999999995</v>
      </c>
      <c r="D47">
        <v>572</v>
      </c>
      <c r="E47">
        <v>647.30999999999995</v>
      </c>
      <c r="F47">
        <f t="shared" si="0"/>
        <v>-0.1497307237619861</v>
      </c>
      <c r="G47">
        <v>645.97</v>
      </c>
      <c r="H47" s="2">
        <v>4011000</v>
      </c>
    </row>
    <row r="48" spans="1:8" x14ac:dyDescent="0.3">
      <c r="A48" s="1">
        <v>45604</v>
      </c>
      <c r="B48">
        <v>765.06</v>
      </c>
      <c r="C48">
        <v>781.02</v>
      </c>
      <c r="D48">
        <v>749.85</v>
      </c>
      <c r="E48">
        <v>761.3</v>
      </c>
      <c r="F48">
        <f t="shared" si="0"/>
        <v>-1.7943524980328016E-2</v>
      </c>
      <c r="G48">
        <v>759.72</v>
      </c>
      <c r="H48" s="2">
        <v>822300</v>
      </c>
    </row>
    <row r="49" spans="1:8" x14ac:dyDescent="0.3">
      <c r="A49" s="1">
        <v>45603</v>
      </c>
      <c r="B49">
        <v>793.64</v>
      </c>
      <c r="C49">
        <v>796.58</v>
      </c>
      <c r="D49">
        <v>762.66</v>
      </c>
      <c r="E49">
        <v>775.21</v>
      </c>
      <c r="F49">
        <f t="shared" si="0"/>
        <v>-1.2836022361165846E-2</v>
      </c>
      <c r="G49">
        <v>773.6</v>
      </c>
      <c r="H49" s="2">
        <v>947900</v>
      </c>
    </row>
    <row r="50" spans="1:8" x14ac:dyDescent="0.3">
      <c r="A50" s="1">
        <v>45602</v>
      </c>
      <c r="B50">
        <v>773.97</v>
      </c>
      <c r="C50">
        <v>786.51</v>
      </c>
      <c r="D50">
        <v>762.77</v>
      </c>
      <c r="E50">
        <v>785.29</v>
      </c>
      <c r="F50">
        <f t="shared" si="0"/>
        <v>2.9254099112678001E-2</v>
      </c>
      <c r="G50">
        <v>783.66</v>
      </c>
      <c r="H50" s="2">
        <v>820500</v>
      </c>
    </row>
    <row r="51" spans="1:8" x14ac:dyDescent="0.3">
      <c r="A51" s="1">
        <v>45601</v>
      </c>
      <c r="B51">
        <v>769.16</v>
      </c>
      <c r="C51">
        <v>775.85</v>
      </c>
      <c r="D51">
        <v>750.95</v>
      </c>
      <c r="E51">
        <v>762.97</v>
      </c>
      <c r="F51">
        <f t="shared" si="0"/>
        <v>-4.6962443090650856E-3</v>
      </c>
      <c r="G51">
        <v>761.39</v>
      </c>
      <c r="H51" s="2">
        <v>626600</v>
      </c>
    </row>
    <row r="52" spans="1:8" x14ac:dyDescent="0.3">
      <c r="A52" s="1">
        <v>45600</v>
      </c>
      <c r="B52">
        <v>758.81</v>
      </c>
      <c r="C52">
        <v>784.76</v>
      </c>
      <c r="D52">
        <v>746.59</v>
      </c>
      <c r="E52">
        <v>766.57</v>
      </c>
      <c r="F52">
        <f t="shared" si="0"/>
        <v>9.4815439114002992E-3</v>
      </c>
      <c r="G52">
        <v>764.98</v>
      </c>
      <c r="H52" s="2">
        <v>959000</v>
      </c>
    </row>
    <row r="53" spans="1:8" x14ac:dyDescent="0.3">
      <c r="A53" s="1">
        <v>45597</v>
      </c>
      <c r="B53">
        <v>766.22</v>
      </c>
      <c r="C53">
        <v>788.73</v>
      </c>
      <c r="D53">
        <v>755.74</v>
      </c>
      <c r="E53">
        <v>759.37</v>
      </c>
      <c r="F53">
        <f t="shared" si="0"/>
        <v>9.2190175161398688E-5</v>
      </c>
      <c r="G53">
        <v>757.8</v>
      </c>
      <c r="H53" s="2">
        <v>1018100</v>
      </c>
    </row>
    <row r="54" spans="1:8" x14ac:dyDescent="0.3">
      <c r="A54" s="1">
        <v>45596</v>
      </c>
      <c r="B54">
        <v>826.32</v>
      </c>
      <c r="C54">
        <v>829.5</v>
      </c>
      <c r="D54">
        <v>733.88</v>
      </c>
      <c r="E54">
        <v>759.3</v>
      </c>
      <c r="F54">
        <f t="shared" si="0"/>
        <v>-0.17450343005620725</v>
      </c>
      <c r="G54">
        <v>757.73</v>
      </c>
      <c r="H54" s="2">
        <v>3055200</v>
      </c>
    </row>
    <row r="55" spans="1:8" x14ac:dyDescent="0.3">
      <c r="A55" s="1">
        <v>45595</v>
      </c>
      <c r="B55">
        <v>912.71</v>
      </c>
      <c r="C55">
        <v>931.65</v>
      </c>
      <c r="D55">
        <v>909.56</v>
      </c>
      <c r="E55">
        <v>919.81</v>
      </c>
      <c r="F55">
        <f t="shared" si="0"/>
        <v>-1.4380163518103868E-2</v>
      </c>
      <c r="G55">
        <v>917.91</v>
      </c>
      <c r="H55" s="2">
        <v>977600</v>
      </c>
    </row>
    <row r="56" spans="1:8" x14ac:dyDescent="0.3">
      <c r="A56" s="1">
        <v>45594</v>
      </c>
      <c r="B56">
        <v>894.9</v>
      </c>
      <c r="C56">
        <v>937.18</v>
      </c>
      <c r="D56">
        <v>891.19</v>
      </c>
      <c r="E56">
        <v>933.23</v>
      </c>
      <c r="F56">
        <f t="shared" si="0"/>
        <v>4.8031354580778451E-2</v>
      </c>
      <c r="G56">
        <v>931.3</v>
      </c>
      <c r="H56" s="2">
        <v>693100</v>
      </c>
    </row>
    <row r="57" spans="1:8" x14ac:dyDescent="0.3">
      <c r="A57" s="1">
        <v>45593</v>
      </c>
      <c r="B57">
        <v>901.29</v>
      </c>
      <c r="C57">
        <v>911.38</v>
      </c>
      <c r="D57">
        <v>885.92</v>
      </c>
      <c r="E57">
        <v>890.46</v>
      </c>
      <c r="F57">
        <f t="shared" si="0"/>
        <v>-1.2016110241986407E-2</v>
      </c>
      <c r="G57">
        <v>888.62</v>
      </c>
      <c r="H57" s="2">
        <v>631200</v>
      </c>
    </row>
    <row r="58" spans="1:8" x14ac:dyDescent="0.3">
      <c r="A58" s="1">
        <v>45590</v>
      </c>
      <c r="B58">
        <v>904.6</v>
      </c>
      <c r="C58">
        <v>925.27</v>
      </c>
      <c r="D58">
        <v>901.21</v>
      </c>
      <c r="E58">
        <v>901.29</v>
      </c>
      <c r="F58">
        <f t="shared" si="0"/>
        <v>1.399953334888827E-3</v>
      </c>
      <c r="G58">
        <v>899.42</v>
      </c>
      <c r="H58" s="2">
        <v>566800</v>
      </c>
    </row>
    <row r="59" spans="1:8" x14ac:dyDescent="0.3">
      <c r="A59" s="1">
        <v>45589</v>
      </c>
      <c r="B59">
        <v>890.66</v>
      </c>
      <c r="C59">
        <v>903</v>
      </c>
      <c r="D59">
        <v>890.46</v>
      </c>
      <c r="E59">
        <v>900.03</v>
      </c>
      <c r="F59">
        <f t="shared" si="0"/>
        <v>1.8548277579104596E-2</v>
      </c>
      <c r="G59">
        <v>898.17</v>
      </c>
      <c r="H59" s="2">
        <v>400600</v>
      </c>
    </row>
    <row r="60" spans="1:8" x14ac:dyDescent="0.3">
      <c r="A60" s="1">
        <v>45588</v>
      </c>
      <c r="B60">
        <v>871.81</v>
      </c>
      <c r="C60">
        <v>894.99</v>
      </c>
      <c r="D60">
        <v>866.68</v>
      </c>
      <c r="E60">
        <v>883.64</v>
      </c>
      <c r="F60">
        <f t="shared" si="0"/>
        <v>7.7896009397703508E-3</v>
      </c>
      <c r="G60">
        <v>881.81</v>
      </c>
      <c r="H60" s="2">
        <v>439800</v>
      </c>
    </row>
    <row r="61" spans="1:8" x14ac:dyDescent="0.3">
      <c r="A61" s="1">
        <v>45587</v>
      </c>
      <c r="B61">
        <v>878.46</v>
      </c>
      <c r="C61">
        <v>882.53</v>
      </c>
      <c r="D61">
        <v>869.95</v>
      </c>
      <c r="E61">
        <v>876.81</v>
      </c>
      <c r="F61">
        <f t="shared" si="0"/>
        <v>-7.3024930371578534E-3</v>
      </c>
      <c r="G61">
        <v>874.99</v>
      </c>
      <c r="H61" s="2">
        <v>391000</v>
      </c>
    </row>
    <row r="62" spans="1:8" x14ac:dyDescent="0.3">
      <c r="A62" s="1">
        <v>45586</v>
      </c>
      <c r="B62">
        <v>908</v>
      </c>
      <c r="C62">
        <v>910.5</v>
      </c>
      <c r="D62">
        <v>858.98</v>
      </c>
      <c r="E62">
        <v>883.26</v>
      </c>
      <c r="F62">
        <f t="shared" si="0"/>
        <v>-3.6047539534426846E-2</v>
      </c>
      <c r="G62">
        <v>881.43</v>
      </c>
      <c r="H62" s="2">
        <v>735700</v>
      </c>
    </row>
    <row r="63" spans="1:8" x14ac:dyDescent="0.3">
      <c r="A63" s="1">
        <v>45583</v>
      </c>
      <c r="B63">
        <v>937.79</v>
      </c>
      <c r="C63">
        <v>937.85</v>
      </c>
      <c r="D63">
        <v>910.2</v>
      </c>
      <c r="E63">
        <v>916.29</v>
      </c>
      <c r="F63">
        <f t="shared" si="0"/>
        <v>-2.0040734972172044E-3</v>
      </c>
      <c r="G63">
        <v>914.39</v>
      </c>
      <c r="H63" s="2">
        <v>260700</v>
      </c>
    </row>
    <row r="64" spans="1:8" x14ac:dyDescent="0.3">
      <c r="A64" s="1">
        <v>45582</v>
      </c>
      <c r="B64">
        <v>938.37</v>
      </c>
      <c r="C64">
        <v>943.12</v>
      </c>
      <c r="D64">
        <v>917.16</v>
      </c>
      <c r="E64">
        <v>918.13</v>
      </c>
      <c r="F64">
        <f t="shared" si="0"/>
        <v>1.4575551970296308E-2</v>
      </c>
      <c r="G64">
        <v>916.23</v>
      </c>
      <c r="H64" s="2">
        <v>482500</v>
      </c>
    </row>
    <row r="65" spans="1:8" x14ac:dyDescent="0.3">
      <c r="A65" s="1">
        <v>45581</v>
      </c>
      <c r="B65">
        <v>915</v>
      </c>
      <c r="C65">
        <v>915</v>
      </c>
      <c r="D65">
        <v>893</v>
      </c>
      <c r="E65">
        <v>904.94</v>
      </c>
      <c r="F65">
        <f t="shared" si="0"/>
        <v>1.1456482133476399E-2</v>
      </c>
      <c r="G65">
        <v>903.07</v>
      </c>
      <c r="H65" s="2">
        <v>520400</v>
      </c>
    </row>
    <row r="66" spans="1:8" x14ac:dyDescent="0.3">
      <c r="A66" s="1">
        <v>45580</v>
      </c>
      <c r="B66">
        <v>938.32</v>
      </c>
      <c r="C66">
        <v>943.48</v>
      </c>
      <c r="D66">
        <v>888.29</v>
      </c>
      <c r="E66">
        <v>894.69</v>
      </c>
      <c r="F66">
        <f t="shared" si="0"/>
        <v>-5.1441354523382894E-2</v>
      </c>
      <c r="G66">
        <v>892.84</v>
      </c>
      <c r="H66" s="2">
        <v>854100</v>
      </c>
    </row>
    <row r="67" spans="1:8" x14ac:dyDescent="0.3">
      <c r="A67" s="1">
        <v>45579</v>
      </c>
      <c r="B67">
        <v>947.12</v>
      </c>
      <c r="C67">
        <v>954</v>
      </c>
      <c r="D67">
        <v>935.01</v>
      </c>
      <c r="E67">
        <v>943.21</v>
      </c>
      <c r="F67">
        <f t="shared" ref="F67:F130" si="1">(E67-E68)/E68</f>
        <v>5.0507741323643895E-3</v>
      </c>
      <c r="G67">
        <v>941.26</v>
      </c>
      <c r="H67" s="2">
        <v>422000</v>
      </c>
    </row>
    <row r="68" spans="1:8" x14ac:dyDescent="0.3">
      <c r="A68" s="1">
        <v>45576</v>
      </c>
      <c r="B68">
        <v>923.08</v>
      </c>
      <c r="C68">
        <v>953.71</v>
      </c>
      <c r="D68">
        <v>918.1</v>
      </c>
      <c r="E68">
        <v>938.47</v>
      </c>
      <c r="F68">
        <f t="shared" si="1"/>
        <v>9.0315782683023614E-3</v>
      </c>
      <c r="G68">
        <v>936.53</v>
      </c>
      <c r="H68" s="2">
        <v>284000</v>
      </c>
    </row>
    <row r="69" spans="1:8" x14ac:dyDescent="0.3">
      <c r="A69" s="1">
        <v>45575</v>
      </c>
      <c r="B69">
        <v>918.51</v>
      </c>
      <c r="C69">
        <v>932.23</v>
      </c>
      <c r="D69">
        <v>916.75</v>
      </c>
      <c r="E69">
        <v>930.07</v>
      </c>
      <c r="F69">
        <f t="shared" si="1"/>
        <v>-6.3460860460891879E-3</v>
      </c>
      <c r="G69">
        <v>928.14</v>
      </c>
      <c r="H69" s="2">
        <v>231800</v>
      </c>
    </row>
    <row r="70" spans="1:8" x14ac:dyDescent="0.3">
      <c r="A70" s="1">
        <v>45574</v>
      </c>
      <c r="B70">
        <v>919.42</v>
      </c>
      <c r="C70">
        <v>947.03</v>
      </c>
      <c r="D70">
        <v>915.32</v>
      </c>
      <c r="E70">
        <v>936.01</v>
      </c>
      <c r="F70">
        <f t="shared" si="1"/>
        <v>1.3941547327599287E-2</v>
      </c>
      <c r="G70">
        <v>934.07</v>
      </c>
      <c r="H70" s="2">
        <v>434100</v>
      </c>
    </row>
    <row r="71" spans="1:8" x14ac:dyDescent="0.3">
      <c r="A71" s="1">
        <v>45573</v>
      </c>
      <c r="B71">
        <v>930</v>
      </c>
      <c r="C71">
        <v>932</v>
      </c>
      <c r="D71">
        <v>912.36</v>
      </c>
      <c r="E71">
        <v>923.14</v>
      </c>
      <c r="F71">
        <f t="shared" si="1"/>
        <v>-7.6324389404885005E-3</v>
      </c>
      <c r="G71">
        <v>921.23</v>
      </c>
      <c r="H71" s="2">
        <v>446200</v>
      </c>
    </row>
    <row r="72" spans="1:8" x14ac:dyDescent="0.3">
      <c r="A72" s="1">
        <v>45572</v>
      </c>
      <c r="B72">
        <v>922.72</v>
      </c>
      <c r="C72">
        <v>937.9</v>
      </c>
      <c r="D72">
        <v>919.24</v>
      </c>
      <c r="E72">
        <v>930.24</v>
      </c>
      <c r="F72">
        <f t="shared" si="1"/>
        <v>-5.739570975085778E-3</v>
      </c>
      <c r="G72">
        <v>928.31</v>
      </c>
      <c r="H72" s="2">
        <v>322100</v>
      </c>
    </row>
    <row r="73" spans="1:8" x14ac:dyDescent="0.3">
      <c r="A73" s="1">
        <v>45569</v>
      </c>
      <c r="B73">
        <v>949.42</v>
      </c>
      <c r="C73">
        <v>950.99</v>
      </c>
      <c r="D73">
        <v>926.7</v>
      </c>
      <c r="E73">
        <v>935.61</v>
      </c>
      <c r="F73">
        <f t="shared" si="1"/>
        <v>1.3936602546735316E-2</v>
      </c>
      <c r="G73">
        <v>933.67</v>
      </c>
      <c r="H73" s="2">
        <v>435400</v>
      </c>
    </row>
    <row r="74" spans="1:8" x14ac:dyDescent="0.3">
      <c r="A74" s="1">
        <v>45568</v>
      </c>
      <c r="B74">
        <v>905.39</v>
      </c>
      <c r="C74">
        <v>934.19</v>
      </c>
      <c r="D74">
        <v>905.39</v>
      </c>
      <c r="E74">
        <v>922.75</v>
      </c>
      <c r="F74">
        <f t="shared" si="1"/>
        <v>4.1897921427794353E-3</v>
      </c>
      <c r="G74">
        <v>920.84</v>
      </c>
      <c r="H74" s="2">
        <v>347400</v>
      </c>
    </row>
    <row r="75" spans="1:8" x14ac:dyDescent="0.3">
      <c r="A75" s="1">
        <v>45567</v>
      </c>
      <c r="B75">
        <v>901.78</v>
      </c>
      <c r="C75">
        <v>930.37</v>
      </c>
      <c r="D75">
        <v>887.29</v>
      </c>
      <c r="E75">
        <v>918.9</v>
      </c>
      <c r="F75">
        <f t="shared" si="1"/>
        <v>3.0376425471793356E-2</v>
      </c>
      <c r="G75">
        <v>917</v>
      </c>
      <c r="H75" s="2">
        <v>362500</v>
      </c>
    </row>
    <row r="76" spans="1:8" x14ac:dyDescent="0.3">
      <c r="A76" s="1">
        <v>45566</v>
      </c>
      <c r="B76">
        <v>921.34</v>
      </c>
      <c r="C76">
        <v>926.48</v>
      </c>
      <c r="D76">
        <v>885.09</v>
      </c>
      <c r="E76">
        <v>891.81</v>
      </c>
      <c r="F76">
        <f t="shared" si="1"/>
        <v>-3.5359653866955172E-2</v>
      </c>
      <c r="G76">
        <v>889.96</v>
      </c>
      <c r="H76" s="2">
        <v>589100</v>
      </c>
    </row>
    <row r="77" spans="1:8" x14ac:dyDescent="0.3">
      <c r="A77" s="1">
        <v>45565</v>
      </c>
      <c r="B77">
        <v>919.94</v>
      </c>
      <c r="C77">
        <v>930.1</v>
      </c>
      <c r="D77">
        <v>907.95</v>
      </c>
      <c r="E77">
        <v>924.5</v>
      </c>
      <c r="F77">
        <f t="shared" si="1"/>
        <v>-5.2973545659954066E-4</v>
      </c>
      <c r="G77">
        <v>922.59</v>
      </c>
      <c r="H77" s="2">
        <v>392100</v>
      </c>
    </row>
    <row r="78" spans="1:8" x14ac:dyDescent="0.3">
      <c r="A78" s="1">
        <v>45562</v>
      </c>
      <c r="B78">
        <v>949.8</v>
      </c>
      <c r="C78">
        <v>949.8</v>
      </c>
      <c r="D78">
        <v>920.64</v>
      </c>
      <c r="E78">
        <v>924.99</v>
      </c>
      <c r="F78">
        <f t="shared" si="1"/>
        <v>-2.0542360677262547E-2</v>
      </c>
      <c r="G78">
        <v>921.83</v>
      </c>
      <c r="H78" s="2">
        <v>571700</v>
      </c>
    </row>
    <row r="79" spans="1:8" x14ac:dyDescent="0.3">
      <c r="A79" s="1">
        <v>45561</v>
      </c>
      <c r="B79">
        <v>940</v>
      </c>
      <c r="C79">
        <v>950.29</v>
      </c>
      <c r="D79">
        <v>904.75</v>
      </c>
      <c r="E79">
        <v>944.39</v>
      </c>
      <c r="F79">
        <f t="shared" si="1"/>
        <v>3.2413582001443009E-2</v>
      </c>
      <c r="G79">
        <v>941.16</v>
      </c>
      <c r="H79" s="2">
        <v>545000</v>
      </c>
    </row>
    <row r="80" spans="1:8" x14ac:dyDescent="0.3">
      <c r="A80" s="1">
        <v>45560</v>
      </c>
      <c r="B80">
        <v>902.35</v>
      </c>
      <c r="C80">
        <v>923.48</v>
      </c>
      <c r="D80">
        <v>902.1</v>
      </c>
      <c r="E80">
        <v>914.74</v>
      </c>
      <c r="F80">
        <f t="shared" si="1"/>
        <v>4.1053787047200981E-3</v>
      </c>
      <c r="G80">
        <v>911.61</v>
      </c>
      <c r="H80" s="2">
        <v>312200</v>
      </c>
    </row>
    <row r="81" spans="1:8" x14ac:dyDescent="0.3">
      <c r="A81" s="1">
        <v>45559</v>
      </c>
      <c r="B81">
        <v>907.2</v>
      </c>
      <c r="C81">
        <v>917.06</v>
      </c>
      <c r="D81">
        <v>893.12</v>
      </c>
      <c r="E81">
        <v>911</v>
      </c>
      <c r="F81">
        <f t="shared" si="1"/>
        <v>1.982558855466874E-2</v>
      </c>
      <c r="G81">
        <v>907.89</v>
      </c>
      <c r="H81" s="2">
        <v>275300</v>
      </c>
    </row>
    <row r="82" spans="1:8" x14ac:dyDescent="0.3">
      <c r="A82" s="1">
        <v>45558</v>
      </c>
      <c r="B82">
        <v>897.43</v>
      </c>
      <c r="C82">
        <v>900.12</v>
      </c>
      <c r="D82">
        <v>886.56</v>
      </c>
      <c r="E82">
        <v>893.29</v>
      </c>
      <c r="F82">
        <f t="shared" si="1"/>
        <v>2.2102050890812656E-3</v>
      </c>
      <c r="G82">
        <v>890.24</v>
      </c>
      <c r="H82" s="2">
        <v>300700</v>
      </c>
    </row>
    <row r="83" spans="1:8" x14ac:dyDescent="0.3">
      <c r="A83" s="1">
        <v>45555</v>
      </c>
      <c r="B83">
        <v>899.34</v>
      </c>
      <c r="C83">
        <v>901.69</v>
      </c>
      <c r="D83">
        <v>870.88</v>
      </c>
      <c r="E83">
        <v>891.32</v>
      </c>
      <c r="F83">
        <f t="shared" si="1"/>
        <v>-2.1731495302484805E-2</v>
      </c>
      <c r="G83">
        <v>888.27</v>
      </c>
      <c r="H83" s="2">
        <v>1267600</v>
      </c>
    </row>
    <row r="84" spans="1:8" x14ac:dyDescent="0.3">
      <c r="A84" s="1">
        <v>45554</v>
      </c>
      <c r="B84">
        <v>895.48</v>
      </c>
      <c r="C84">
        <v>921.63</v>
      </c>
      <c r="D84">
        <v>885.8</v>
      </c>
      <c r="E84">
        <v>911.12</v>
      </c>
      <c r="F84">
        <f t="shared" si="1"/>
        <v>5.8629423930472005E-2</v>
      </c>
      <c r="G84">
        <v>908</v>
      </c>
      <c r="H84" s="2">
        <v>733600</v>
      </c>
    </row>
    <row r="85" spans="1:8" x14ac:dyDescent="0.3">
      <c r="A85" s="1">
        <v>45553</v>
      </c>
      <c r="B85">
        <v>876.49</v>
      </c>
      <c r="C85">
        <v>890.47</v>
      </c>
      <c r="D85">
        <v>856.48</v>
      </c>
      <c r="E85">
        <v>860.66</v>
      </c>
      <c r="F85">
        <f t="shared" si="1"/>
        <v>-7.6673853639413559E-3</v>
      </c>
      <c r="G85">
        <v>857.72</v>
      </c>
      <c r="H85" s="2">
        <v>446900</v>
      </c>
    </row>
    <row r="86" spans="1:8" x14ac:dyDescent="0.3">
      <c r="A86" s="1">
        <v>45552</v>
      </c>
      <c r="B86">
        <v>893.22</v>
      </c>
      <c r="C86">
        <v>903.81</v>
      </c>
      <c r="D86">
        <v>864</v>
      </c>
      <c r="E86">
        <v>867.31</v>
      </c>
      <c r="F86">
        <f t="shared" si="1"/>
        <v>-2.0243326593088883E-2</v>
      </c>
      <c r="G86">
        <v>864.34</v>
      </c>
      <c r="H86" s="2">
        <v>546100</v>
      </c>
    </row>
    <row r="87" spans="1:8" x14ac:dyDescent="0.3">
      <c r="A87" s="1">
        <v>45551</v>
      </c>
      <c r="B87">
        <v>895.65</v>
      </c>
      <c r="C87">
        <v>900.37</v>
      </c>
      <c r="D87">
        <v>876.01</v>
      </c>
      <c r="E87">
        <v>885.23</v>
      </c>
      <c r="F87">
        <f t="shared" si="1"/>
        <v>-3.1582977792364075E-2</v>
      </c>
      <c r="G87">
        <v>882.2</v>
      </c>
      <c r="H87" s="2">
        <v>483000</v>
      </c>
    </row>
    <row r="88" spans="1:8" x14ac:dyDescent="0.3">
      <c r="A88" s="1">
        <v>45548</v>
      </c>
      <c r="B88">
        <v>906.41</v>
      </c>
      <c r="C88">
        <v>918.82</v>
      </c>
      <c r="D88">
        <v>900.76</v>
      </c>
      <c r="E88">
        <v>914.1</v>
      </c>
      <c r="F88">
        <f t="shared" si="1"/>
        <v>2.0303378687591449E-2</v>
      </c>
      <c r="G88">
        <v>910.97</v>
      </c>
      <c r="H88" s="2">
        <v>311000</v>
      </c>
    </row>
    <row r="89" spans="1:8" x14ac:dyDescent="0.3">
      <c r="A89" s="1">
        <v>45547</v>
      </c>
      <c r="B89">
        <v>885.92</v>
      </c>
      <c r="C89">
        <v>905.28</v>
      </c>
      <c r="D89">
        <v>877.16</v>
      </c>
      <c r="E89">
        <v>895.91</v>
      </c>
      <c r="F89">
        <f t="shared" si="1"/>
        <v>8.3783904553375933E-4</v>
      </c>
      <c r="G89">
        <v>892.85</v>
      </c>
      <c r="H89" s="2">
        <v>411500</v>
      </c>
    </row>
    <row r="90" spans="1:8" x14ac:dyDescent="0.3">
      <c r="A90" s="1">
        <v>45546</v>
      </c>
      <c r="B90">
        <v>851.22</v>
      </c>
      <c r="C90">
        <v>897.07</v>
      </c>
      <c r="D90">
        <v>828.8</v>
      </c>
      <c r="E90">
        <v>895.16</v>
      </c>
      <c r="F90">
        <f t="shared" si="1"/>
        <v>5.5986787778695202E-2</v>
      </c>
      <c r="G90">
        <v>892.1</v>
      </c>
      <c r="H90" s="2">
        <v>770100</v>
      </c>
    </row>
    <row r="91" spans="1:8" x14ac:dyDescent="0.3">
      <c r="A91" s="1">
        <v>45545</v>
      </c>
      <c r="B91">
        <v>833.7</v>
      </c>
      <c r="C91">
        <v>848.92</v>
      </c>
      <c r="D91">
        <v>814.2</v>
      </c>
      <c r="E91">
        <v>847.7</v>
      </c>
      <c r="F91">
        <f t="shared" si="1"/>
        <v>1.3983086326718646E-2</v>
      </c>
      <c r="G91">
        <v>844.8</v>
      </c>
      <c r="H91" s="2">
        <v>388500</v>
      </c>
    </row>
    <row r="92" spans="1:8" x14ac:dyDescent="0.3">
      <c r="A92" s="1">
        <v>45544</v>
      </c>
      <c r="B92">
        <v>819.68</v>
      </c>
      <c r="C92">
        <v>838.39</v>
      </c>
      <c r="D92">
        <v>818.87</v>
      </c>
      <c r="E92">
        <v>836.01</v>
      </c>
      <c r="F92">
        <f t="shared" si="1"/>
        <v>3.6834468132604145E-2</v>
      </c>
      <c r="G92">
        <v>833.15</v>
      </c>
      <c r="H92" s="2">
        <v>630000</v>
      </c>
    </row>
    <row r="93" spans="1:8" x14ac:dyDescent="0.3">
      <c r="A93" s="1">
        <v>45541</v>
      </c>
      <c r="B93">
        <v>841.49</v>
      </c>
      <c r="C93">
        <v>843.29</v>
      </c>
      <c r="D93">
        <v>795.95</v>
      </c>
      <c r="E93">
        <v>806.31</v>
      </c>
      <c r="F93">
        <f t="shared" si="1"/>
        <v>-4.1806795089662459E-2</v>
      </c>
      <c r="G93">
        <v>803.55</v>
      </c>
      <c r="H93" s="2">
        <v>804000</v>
      </c>
    </row>
    <row r="94" spans="1:8" x14ac:dyDescent="0.3">
      <c r="A94" s="1">
        <v>45540</v>
      </c>
      <c r="B94">
        <v>835.7</v>
      </c>
      <c r="C94">
        <v>858.38</v>
      </c>
      <c r="D94">
        <v>827.53</v>
      </c>
      <c r="E94">
        <v>841.49</v>
      </c>
      <c r="F94">
        <f t="shared" si="1"/>
        <v>-1.060540146500333E-2</v>
      </c>
      <c r="G94">
        <v>838.61</v>
      </c>
      <c r="H94" s="2">
        <v>493600</v>
      </c>
    </row>
    <row r="95" spans="1:8" x14ac:dyDescent="0.3">
      <c r="A95" s="1">
        <v>45539</v>
      </c>
      <c r="B95">
        <v>830.49</v>
      </c>
      <c r="C95">
        <v>867.4</v>
      </c>
      <c r="D95">
        <v>826.44</v>
      </c>
      <c r="E95">
        <v>850.51</v>
      </c>
      <c r="F95">
        <f t="shared" si="1"/>
        <v>1.4165961150924717E-2</v>
      </c>
      <c r="G95">
        <v>847.6</v>
      </c>
      <c r="H95" s="2">
        <v>446400</v>
      </c>
    </row>
    <row r="96" spans="1:8" x14ac:dyDescent="0.3">
      <c r="A96" s="1">
        <v>45538</v>
      </c>
      <c r="B96">
        <v>919.73</v>
      </c>
      <c r="C96">
        <v>923.15</v>
      </c>
      <c r="D96">
        <v>833.26</v>
      </c>
      <c r="E96">
        <v>838.63</v>
      </c>
      <c r="F96">
        <f t="shared" si="1"/>
        <v>-0.10276244276115885</v>
      </c>
      <c r="G96">
        <v>835.76</v>
      </c>
      <c r="H96" s="2">
        <v>960900</v>
      </c>
    </row>
    <row r="97" spans="1:8" x14ac:dyDescent="0.3">
      <c r="A97" s="1">
        <v>45534</v>
      </c>
      <c r="B97">
        <v>948.15</v>
      </c>
      <c r="C97">
        <v>952.17</v>
      </c>
      <c r="D97">
        <v>913.16</v>
      </c>
      <c r="E97">
        <v>934.68</v>
      </c>
      <c r="F97">
        <f t="shared" si="1"/>
        <v>4.3734754623310909E-3</v>
      </c>
      <c r="G97">
        <v>931.48</v>
      </c>
      <c r="H97" s="2">
        <v>520100</v>
      </c>
    </row>
    <row r="98" spans="1:8" x14ac:dyDescent="0.3">
      <c r="A98" s="1">
        <v>45533</v>
      </c>
      <c r="B98">
        <v>936.82</v>
      </c>
      <c r="C98">
        <v>959.64</v>
      </c>
      <c r="D98">
        <v>920.9</v>
      </c>
      <c r="E98">
        <v>930.61</v>
      </c>
      <c r="F98">
        <f t="shared" si="1"/>
        <v>1.4096631873453773E-3</v>
      </c>
      <c r="G98">
        <v>927.43</v>
      </c>
      <c r="H98" s="2">
        <v>449300</v>
      </c>
    </row>
    <row r="99" spans="1:8" x14ac:dyDescent="0.3">
      <c r="A99" s="1">
        <v>45532</v>
      </c>
      <c r="B99">
        <v>943.51</v>
      </c>
      <c r="C99">
        <v>955.15</v>
      </c>
      <c r="D99">
        <v>914.58</v>
      </c>
      <c r="E99">
        <v>929.3</v>
      </c>
      <c r="F99">
        <f t="shared" si="1"/>
        <v>-1.7092209083409221E-2</v>
      </c>
      <c r="G99">
        <v>926.12</v>
      </c>
      <c r="H99" s="2">
        <v>462200</v>
      </c>
    </row>
    <row r="100" spans="1:8" x14ac:dyDescent="0.3">
      <c r="A100" s="1">
        <v>45531</v>
      </c>
      <c r="B100">
        <v>903.64</v>
      </c>
      <c r="C100">
        <v>951.51</v>
      </c>
      <c r="D100">
        <v>895</v>
      </c>
      <c r="E100">
        <v>945.46</v>
      </c>
      <c r="F100">
        <f t="shared" si="1"/>
        <v>3.6404494382022513E-2</v>
      </c>
      <c r="G100">
        <v>942.23</v>
      </c>
      <c r="H100" s="2">
        <v>482800</v>
      </c>
    </row>
    <row r="101" spans="1:8" x14ac:dyDescent="0.3">
      <c r="A101" s="1">
        <v>45530</v>
      </c>
      <c r="B101">
        <v>925.52</v>
      </c>
      <c r="C101">
        <v>929.21</v>
      </c>
      <c r="D101">
        <v>910.21</v>
      </c>
      <c r="E101">
        <v>912.25</v>
      </c>
      <c r="F101">
        <f t="shared" si="1"/>
        <v>-2.5675805573059592E-2</v>
      </c>
      <c r="G101">
        <v>909.13</v>
      </c>
      <c r="H101" s="2">
        <v>499000</v>
      </c>
    </row>
    <row r="102" spans="1:8" x14ac:dyDescent="0.3">
      <c r="A102" s="1">
        <v>45527</v>
      </c>
      <c r="B102">
        <v>926.39</v>
      </c>
      <c r="C102">
        <v>941.8</v>
      </c>
      <c r="D102">
        <v>914.49</v>
      </c>
      <c r="E102">
        <v>936.29</v>
      </c>
      <c r="F102">
        <f t="shared" si="1"/>
        <v>3.0554852343896176E-2</v>
      </c>
      <c r="G102">
        <v>933.09</v>
      </c>
      <c r="H102" s="2">
        <v>413300</v>
      </c>
    </row>
    <row r="103" spans="1:8" x14ac:dyDescent="0.3">
      <c r="A103" s="1">
        <v>45526</v>
      </c>
      <c r="B103">
        <v>948.63</v>
      </c>
      <c r="C103">
        <v>956.63</v>
      </c>
      <c r="D103">
        <v>902.26</v>
      </c>
      <c r="E103">
        <v>908.53</v>
      </c>
      <c r="F103">
        <f t="shared" si="1"/>
        <v>-4.0785083829553606E-2</v>
      </c>
      <c r="G103">
        <v>905.42</v>
      </c>
      <c r="H103" s="2">
        <v>565700</v>
      </c>
    </row>
    <row r="104" spans="1:8" x14ac:dyDescent="0.3">
      <c r="A104" s="1">
        <v>45525</v>
      </c>
      <c r="B104">
        <v>924.75</v>
      </c>
      <c r="C104">
        <v>952.01</v>
      </c>
      <c r="D104">
        <v>915.55</v>
      </c>
      <c r="E104">
        <v>947.16</v>
      </c>
      <c r="F104">
        <f t="shared" si="1"/>
        <v>4.694425714885752E-2</v>
      </c>
      <c r="G104">
        <v>943.92</v>
      </c>
      <c r="H104" s="2">
        <v>506000</v>
      </c>
    </row>
    <row r="105" spans="1:8" x14ac:dyDescent="0.3">
      <c r="A105" s="1">
        <v>45524</v>
      </c>
      <c r="B105">
        <v>913.06</v>
      </c>
      <c r="C105">
        <v>928.37</v>
      </c>
      <c r="D105">
        <v>902.21</v>
      </c>
      <c r="E105">
        <v>904.69</v>
      </c>
      <c r="F105">
        <f t="shared" si="1"/>
        <v>-1.3650091036948989E-2</v>
      </c>
      <c r="G105">
        <v>901.6</v>
      </c>
      <c r="H105" s="2">
        <v>398200</v>
      </c>
    </row>
    <row r="106" spans="1:8" x14ac:dyDescent="0.3">
      <c r="A106" s="1">
        <v>45523</v>
      </c>
      <c r="B106">
        <v>908.84</v>
      </c>
      <c r="C106">
        <v>919.2</v>
      </c>
      <c r="D106">
        <v>895.4</v>
      </c>
      <c r="E106">
        <v>917.21</v>
      </c>
      <c r="F106">
        <f t="shared" si="1"/>
        <v>2.7879211947609696E-3</v>
      </c>
      <c r="G106">
        <v>914.07</v>
      </c>
      <c r="H106" s="2">
        <v>359200</v>
      </c>
    </row>
    <row r="107" spans="1:8" x14ac:dyDescent="0.3">
      <c r="A107" s="1">
        <v>45520</v>
      </c>
      <c r="B107">
        <v>902.37</v>
      </c>
      <c r="C107">
        <v>924.14</v>
      </c>
      <c r="D107">
        <v>900.16</v>
      </c>
      <c r="E107">
        <v>914.66</v>
      </c>
      <c r="F107">
        <f t="shared" si="1"/>
        <v>-6.5494357492750935E-3</v>
      </c>
      <c r="G107">
        <v>911.53</v>
      </c>
      <c r="H107" s="2">
        <v>448600</v>
      </c>
    </row>
    <row r="108" spans="1:8" x14ac:dyDescent="0.3">
      <c r="A108" s="1">
        <v>45519</v>
      </c>
      <c r="B108">
        <v>888.88</v>
      </c>
      <c r="C108">
        <v>925.9</v>
      </c>
      <c r="D108">
        <v>877.28</v>
      </c>
      <c r="E108">
        <v>920.69</v>
      </c>
      <c r="F108">
        <f t="shared" si="1"/>
        <v>6.7318170225591861E-2</v>
      </c>
      <c r="G108">
        <v>917.54</v>
      </c>
      <c r="H108" s="2">
        <v>816300</v>
      </c>
    </row>
    <row r="109" spans="1:8" x14ac:dyDescent="0.3">
      <c r="A109" s="1">
        <v>45518</v>
      </c>
      <c r="B109">
        <v>865.3</v>
      </c>
      <c r="C109">
        <v>877.6</v>
      </c>
      <c r="D109">
        <v>843.54</v>
      </c>
      <c r="E109">
        <v>862.62</v>
      </c>
      <c r="F109">
        <f t="shared" si="1"/>
        <v>-5.980571784146232E-3</v>
      </c>
      <c r="G109">
        <v>859.67</v>
      </c>
      <c r="H109" s="2">
        <v>416100</v>
      </c>
    </row>
    <row r="110" spans="1:8" x14ac:dyDescent="0.3">
      <c r="A110" s="1">
        <v>45517</v>
      </c>
      <c r="B110">
        <v>840.11</v>
      </c>
      <c r="C110">
        <v>871.01</v>
      </c>
      <c r="D110">
        <v>840.11</v>
      </c>
      <c r="E110">
        <v>867.81</v>
      </c>
      <c r="F110">
        <f t="shared" si="1"/>
        <v>5.3231385399599367E-2</v>
      </c>
      <c r="G110">
        <v>864.84</v>
      </c>
      <c r="H110" s="2">
        <v>525400</v>
      </c>
    </row>
    <row r="111" spans="1:8" x14ac:dyDescent="0.3">
      <c r="A111" s="1">
        <v>45516</v>
      </c>
      <c r="B111">
        <v>823.77</v>
      </c>
      <c r="C111">
        <v>839.84</v>
      </c>
      <c r="D111">
        <v>816.86</v>
      </c>
      <c r="E111">
        <v>823.95</v>
      </c>
      <c r="F111">
        <f t="shared" si="1"/>
        <v>1.1543134872418535E-3</v>
      </c>
      <c r="G111">
        <v>821.13</v>
      </c>
      <c r="H111" s="2">
        <v>318700</v>
      </c>
    </row>
    <row r="112" spans="1:8" x14ac:dyDescent="0.3">
      <c r="A112" s="1">
        <v>45513</v>
      </c>
      <c r="B112">
        <v>838.23</v>
      </c>
      <c r="C112">
        <v>842.63</v>
      </c>
      <c r="D112">
        <v>809.54</v>
      </c>
      <c r="E112">
        <v>823</v>
      </c>
      <c r="F112">
        <f t="shared" si="1"/>
        <v>-2.4326631259484047E-2</v>
      </c>
      <c r="G112">
        <v>820.19</v>
      </c>
      <c r="H112" s="2">
        <v>441700</v>
      </c>
    </row>
    <row r="113" spans="1:8" x14ac:dyDescent="0.3">
      <c r="A113" s="1">
        <v>45512</v>
      </c>
      <c r="B113">
        <v>778.39</v>
      </c>
      <c r="C113">
        <v>846.31</v>
      </c>
      <c r="D113">
        <v>765.13</v>
      </c>
      <c r="E113">
        <v>843.52</v>
      </c>
      <c r="F113">
        <f t="shared" si="1"/>
        <v>0.11423438655817397</v>
      </c>
      <c r="G113">
        <v>840.64</v>
      </c>
      <c r="H113" s="2">
        <v>860900</v>
      </c>
    </row>
    <row r="114" spans="1:8" x14ac:dyDescent="0.3">
      <c r="A114" s="1">
        <v>45511</v>
      </c>
      <c r="B114">
        <v>818.52</v>
      </c>
      <c r="C114">
        <v>828.47</v>
      </c>
      <c r="D114">
        <v>751.79</v>
      </c>
      <c r="E114">
        <v>757.04</v>
      </c>
      <c r="F114">
        <f t="shared" si="1"/>
        <v>-4.1915561405285011E-2</v>
      </c>
      <c r="G114">
        <v>754.45</v>
      </c>
      <c r="H114" s="2">
        <v>689700</v>
      </c>
    </row>
    <row r="115" spans="1:8" x14ac:dyDescent="0.3">
      <c r="A115" s="1">
        <v>45510</v>
      </c>
      <c r="B115">
        <v>784.76</v>
      </c>
      <c r="C115">
        <v>813.94</v>
      </c>
      <c r="D115">
        <v>767.13</v>
      </c>
      <c r="E115">
        <v>790.16</v>
      </c>
      <c r="F115">
        <f t="shared" si="1"/>
        <v>2.5595763459841017E-2</v>
      </c>
      <c r="G115">
        <v>787.46</v>
      </c>
      <c r="H115" s="2">
        <v>532400</v>
      </c>
    </row>
    <row r="116" spans="1:8" x14ac:dyDescent="0.3">
      <c r="A116" s="1">
        <v>45509</v>
      </c>
      <c r="B116">
        <v>748.28</v>
      </c>
      <c r="C116">
        <v>793.4</v>
      </c>
      <c r="D116">
        <v>729.59</v>
      </c>
      <c r="E116">
        <v>770.44</v>
      </c>
      <c r="F116">
        <f t="shared" si="1"/>
        <v>-3.1818638785563409E-2</v>
      </c>
      <c r="G116">
        <v>767.81</v>
      </c>
      <c r="H116" s="2">
        <v>843300</v>
      </c>
    </row>
    <row r="117" spans="1:8" x14ac:dyDescent="0.3">
      <c r="A117" s="1">
        <v>45506</v>
      </c>
      <c r="B117">
        <v>788.55</v>
      </c>
      <c r="C117">
        <v>836.78</v>
      </c>
      <c r="D117">
        <v>769.72</v>
      </c>
      <c r="E117">
        <v>795.76</v>
      </c>
      <c r="F117">
        <f t="shared" si="1"/>
        <v>1.3771577807503592E-2</v>
      </c>
      <c r="G117">
        <v>793.04</v>
      </c>
      <c r="H117" s="2">
        <v>1366800</v>
      </c>
    </row>
    <row r="118" spans="1:8" x14ac:dyDescent="0.3">
      <c r="A118" s="1">
        <v>45505</v>
      </c>
      <c r="B118">
        <v>842.25</v>
      </c>
      <c r="C118">
        <v>861.43</v>
      </c>
      <c r="D118">
        <v>778.32</v>
      </c>
      <c r="E118">
        <v>784.95</v>
      </c>
      <c r="F118">
        <f t="shared" si="1"/>
        <v>-9.0535170144480856E-2</v>
      </c>
      <c r="G118">
        <v>782.27</v>
      </c>
      <c r="H118" s="2">
        <v>1133000</v>
      </c>
    </row>
    <row r="119" spans="1:8" x14ac:dyDescent="0.3">
      <c r="A119" s="1">
        <v>45504</v>
      </c>
      <c r="B119">
        <v>824.56</v>
      </c>
      <c r="C119">
        <v>863.42</v>
      </c>
      <c r="D119">
        <v>817.24</v>
      </c>
      <c r="E119">
        <v>863.09</v>
      </c>
      <c r="F119">
        <f t="shared" si="1"/>
        <v>0.10390739911747779</v>
      </c>
      <c r="G119">
        <v>860.14</v>
      </c>
      <c r="H119" s="2">
        <v>861000</v>
      </c>
    </row>
    <row r="120" spans="1:8" x14ac:dyDescent="0.3">
      <c r="A120" s="1">
        <v>45503</v>
      </c>
      <c r="B120">
        <v>831.88</v>
      </c>
      <c r="C120">
        <v>835.93</v>
      </c>
      <c r="D120">
        <v>780</v>
      </c>
      <c r="E120">
        <v>781.85</v>
      </c>
      <c r="F120">
        <f t="shared" si="1"/>
        <v>-5.4892053284336204E-2</v>
      </c>
      <c r="G120">
        <v>779.18</v>
      </c>
      <c r="H120" s="2">
        <v>677900</v>
      </c>
    </row>
    <row r="121" spans="1:8" x14ac:dyDescent="0.3">
      <c r="A121" s="1">
        <v>45502</v>
      </c>
      <c r="B121">
        <v>838.72</v>
      </c>
      <c r="C121">
        <v>849.17</v>
      </c>
      <c r="D121">
        <v>822.1</v>
      </c>
      <c r="E121">
        <v>827.26</v>
      </c>
      <c r="F121">
        <f t="shared" si="1"/>
        <v>6.6684514103531583E-3</v>
      </c>
      <c r="G121">
        <v>824.43</v>
      </c>
      <c r="H121" s="2">
        <v>429500</v>
      </c>
    </row>
    <row r="122" spans="1:8" x14ac:dyDescent="0.3">
      <c r="A122" s="1">
        <v>45499</v>
      </c>
      <c r="B122">
        <v>812.2</v>
      </c>
      <c r="C122">
        <v>832.15</v>
      </c>
      <c r="D122">
        <v>804.48</v>
      </c>
      <c r="E122">
        <v>821.78</v>
      </c>
      <c r="F122">
        <f t="shared" si="1"/>
        <v>4.0359539182174956E-2</v>
      </c>
      <c r="G122">
        <v>818.97</v>
      </c>
      <c r="H122" s="2">
        <v>627400</v>
      </c>
    </row>
    <row r="123" spans="1:8" x14ac:dyDescent="0.3">
      <c r="A123" s="1">
        <v>45498</v>
      </c>
      <c r="B123">
        <v>787.89</v>
      </c>
      <c r="C123">
        <v>825.43</v>
      </c>
      <c r="D123">
        <v>761.35</v>
      </c>
      <c r="E123">
        <v>789.9</v>
      </c>
      <c r="F123">
        <f t="shared" si="1"/>
        <v>2.5638422094735008E-3</v>
      </c>
      <c r="G123">
        <v>787.2</v>
      </c>
      <c r="H123" s="2">
        <v>876400</v>
      </c>
    </row>
    <row r="124" spans="1:8" x14ac:dyDescent="0.3">
      <c r="A124" s="1">
        <v>45497</v>
      </c>
      <c r="B124">
        <v>832.83</v>
      </c>
      <c r="C124">
        <v>839.23</v>
      </c>
      <c r="D124">
        <v>786.09</v>
      </c>
      <c r="E124">
        <v>787.88</v>
      </c>
      <c r="F124">
        <f t="shared" si="1"/>
        <v>-6.915088432320031E-2</v>
      </c>
      <c r="G124">
        <v>785.19</v>
      </c>
      <c r="H124" s="2">
        <v>787900</v>
      </c>
    </row>
    <row r="125" spans="1:8" x14ac:dyDescent="0.3">
      <c r="A125" s="1">
        <v>45496</v>
      </c>
      <c r="B125">
        <v>839.93</v>
      </c>
      <c r="C125">
        <v>855</v>
      </c>
      <c r="D125">
        <v>839.93</v>
      </c>
      <c r="E125">
        <v>846.41</v>
      </c>
      <c r="F125">
        <f t="shared" si="1"/>
        <v>-1.2817821320270597E-2</v>
      </c>
      <c r="G125">
        <v>843.52</v>
      </c>
      <c r="H125" s="2">
        <v>310800</v>
      </c>
    </row>
    <row r="126" spans="1:8" x14ac:dyDescent="0.3">
      <c r="A126" s="1">
        <v>45495</v>
      </c>
      <c r="B126">
        <v>829.95</v>
      </c>
      <c r="C126">
        <v>859.95</v>
      </c>
      <c r="D126">
        <v>815.92</v>
      </c>
      <c r="E126">
        <v>857.4</v>
      </c>
      <c r="F126">
        <f t="shared" si="1"/>
        <v>6.0049701420570374E-2</v>
      </c>
      <c r="G126">
        <v>854.47</v>
      </c>
      <c r="H126" s="2">
        <v>625700</v>
      </c>
    </row>
    <row r="127" spans="1:8" x14ac:dyDescent="0.3">
      <c r="A127" s="1">
        <v>45492</v>
      </c>
      <c r="B127">
        <v>852.47</v>
      </c>
      <c r="C127">
        <v>852.47</v>
      </c>
      <c r="D127">
        <v>805.14</v>
      </c>
      <c r="E127">
        <v>808.83</v>
      </c>
      <c r="F127">
        <f t="shared" si="1"/>
        <v>-4.1068443453827624E-2</v>
      </c>
      <c r="G127">
        <v>806.06</v>
      </c>
      <c r="H127" s="2">
        <v>624400</v>
      </c>
    </row>
    <row r="128" spans="1:8" x14ac:dyDescent="0.3">
      <c r="A128" s="1">
        <v>45491</v>
      </c>
      <c r="B128">
        <v>839.15</v>
      </c>
      <c r="C128">
        <v>849.64</v>
      </c>
      <c r="D128">
        <v>812.5</v>
      </c>
      <c r="E128">
        <v>843.47</v>
      </c>
      <c r="F128">
        <f t="shared" si="1"/>
        <v>3.1919058455063778E-2</v>
      </c>
      <c r="G128">
        <v>840.59</v>
      </c>
      <c r="H128" s="2">
        <v>704100</v>
      </c>
    </row>
    <row r="129" spans="1:8" x14ac:dyDescent="0.3">
      <c r="A129" s="1">
        <v>45490</v>
      </c>
      <c r="B129">
        <v>861.38</v>
      </c>
      <c r="C129">
        <v>861.38</v>
      </c>
      <c r="D129">
        <v>815.36</v>
      </c>
      <c r="E129">
        <v>817.38</v>
      </c>
      <c r="F129">
        <f t="shared" si="1"/>
        <v>-8.1058596033637659E-2</v>
      </c>
      <c r="G129">
        <v>814.59</v>
      </c>
      <c r="H129" s="2">
        <v>1156200</v>
      </c>
    </row>
    <row r="130" spans="1:8" x14ac:dyDescent="0.3">
      <c r="A130" s="1">
        <v>45489</v>
      </c>
      <c r="B130">
        <v>879.72</v>
      </c>
      <c r="C130">
        <v>891.67</v>
      </c>
      <c r="D130">
        <v>864.67</v>
      </c>
      <c r="E130">
        <v>889.48</v>
      </c>
      <c r="F130">
        <f t="shared" si="1"/>
        <v>2.1322524715527494E-2</v>
      </c>
      <c r="G130">
        <v>886.44</v>
      </c>
      <c r="H130" s="2">
        <v>314400</v>
      </c>
    </row>
    <row r="131" spans="1:8" x14ac:dyDescent="0.3">
      <c r="A131" s="1">
        <v>45488</v>
      </c>
      <c r="B131">
        <v>861.44</v>
      </c>
      <c r="C131">
        <v>883.55</v>
      </c>
      <c r="D131">
        <v>856.37</v>
      </c>
      <c r="E131">
        <v>870.91</v>
      </c>
      <c r="F131">
        <f t="shared" ref="F131:F194" si="2">(E131-E132)/E132</f>
        <v>1.7810604555494536E-2</v>
      </c>
      <c r="G131">
        <v>867.93</v>
      </c>
      <c r="H131" s="2">
        <v>335900</v>
      </c>
    </row>
    <row r="132" spans="1:8" x14ac:dyDescent="0.3">
      <c r="A132" s="1">
        <v>45485</v>
      </c>
      <c r="B132">
        <v>833.08</v>
      </c>
      <c r="C132">
        <v>875.83</v>
      </c>
      <c r="D132">
        <v>816.06</v>
      </c>
      <c r="E132">
        <v>855.67</v>
      </c>
      <c r="F132">
        <f t="shared" si="2"/>
        <v>2.9749082375594094E-2</v>
      </c>
      <c r="G132">
        <v>852.74</v>
      </c>
      <c r="H132" s="2">
        <v>513200</v>
      </c>
    </row>
    <row r="133" spans="1:8" x14ac:dyDescent="0.3">
      <c r="A133" s="1">
        <v>45484</v>
      </c>
      <c r="B133">
        <v>876.65</v>
      </c>
      <c r="C133">
        <v>876.65</v>
      </c>
      <c r="D133">
        <v>830.03</v>
      </c>
      <c r="E133">
        <v>830.95</v>
      </c>
      <c r="F133">
        <f t="shared" si="2"/>
        <v>-3.4688258733053638E-2</v>
      </c>
      <c r="G133">
        <v>828.11</v>
      </c>
      <c r="H133" s="2">
        <v>629300</v>
      </c>
    </row>
    <row r="134" spans="1:8" x14ac:dyDescent="0.3">
      <c r="A134" s="1">
        <v>45483</v>
      </c>
      <c r="B134">
        <v>852.22</v>
      </c>
      <c r="C134">
        <v>862.84</v>
      </c>
      <c r="D134">
        <v>844.25</v>
      </c>
      <c r="E134">
        <v>860.81</v>
      </c>
      <c r="F134">
        <f t="shared" si="2"/>
        <v>1.7265421886078821E-2</v>
      </c>
      <c r="G134">
        <v>857.87</v>
      </c>
      <c r="H134" s="2">
        <v>439100</v>
      </c>
    </row>
    <row r="135" spans="1:8" x14ac:dyDescent="0.3">
      <c r="A135" s="1">
        <v>45482</v>
      </c>
      <c r="B135">
        <v>864.59</v>
      </c>
      <c r="C135">
        <v>868.97</v>
      </c>
      <c r="D135">
        <v>837.96</v>
      </c>
      <c r="E135">
        <v>846.2</v>
      </c>
      <c r="F135">
        <f t="shared" si="2"/>
        <v>-6.5976379986382146E-3</v>
      </c>
      <c r="G135">
        <v>843.31</v>
      </c>
      <c r="H135" s="2">
        <v>259800</v>
      </c>
    </row>
    <row r="136" spans="1:8" x14ac:dyDescent="0.3">
      <c r="A136" s="1">
        <v>45481</v>
      </c>
      <c r="B136">
        <v>843.91</v>
      </c>
      <c r="C136">
        <v>853.27</v>
      </c>
      <c r="D136">
        <v>839.39</v>
      </c>
      <c r="E136">
        <v>851.82</v>
      </c>
      <c r="F136">
        <f t="shared" si="2"/>
        <v>1.2083407592229636E-2</v>
      </c>
      <c r="G136">
        <v>848.91</v>
      </c>
      <c r="H136" s="2">
        <v>313600</v>
      </c>
    </row>
    <row r="137" spans="1:8" x14ac:dyDescent="0.3">
      <c r="A137" s="1">
        <v>45478</v>
      </c>
      <c r="B137">
        <v>847.36</v>
      </c>
      <c r="C137">
        <v>847.36</v>
      </c>
      <c r="D137">
        <v>829.43</v>
      </c>
      <c r="E137">
        <v>841.65</v>
      </c>
      <c r="F137">
        <f t="shared" si="2"/>
        <v>2.895545864016527E-3</v>
      </c>
      <c r="G137">
        <v>838.77</v>
      </c>
      <c r="H137" s="2">
        <v>181700</v>
      </c>
    </row>
    <row r="138" spans="1:8" x14ac:dyDescent="0.3">
      <c r="A138" s="1">
        <v>45476</v>
      </c>
      <c r="B138">
        <v>833.64</v>
      </c>
      <c r="C138">
        <v>848.24</v>
      </c>
      <c r="D138">
        <v>827.92</v>
      </c>
      <c r="E138">
        <v>839.22</v>
      </c>
      <c r="F138">
        <f t="shared" si="2"/>
        <v>1.2633484162895961E-2</v>
      </c>
      <c r="G138">
        <v>836.35</v>
      </c>
      <c r="H138" s="2">
        <v>312500</v>
      </c>
    </row>
    <row r="139" spans="1:8" x14ac:dyDescent="0.3">
      <c r="A139" s="1">
        <v>45475</v>
      </c>
      <c r="B139">
        <v>818.98</v>
      </c>
      <c r="C139">
        <v>835</v>
      </c>
      <c r="D139">
        <v>815.72</v>
      </c>
      <c r="E139">
        <v>828.75</v>
      </c>
      <c r="F139">
        <f t="shared" si="2"/>
        <v>1.1410788381742767E-2</v>
      </c>
      <c r="G139">
        <v>825.92</v>
      </c>
      <c r="H139" s="2">
        <v>257100</v>
      </c>
    </row>
    <row r="140" spans="1:8" x14ac:dyDescent="0.3">
      <c r="A140" s="1">
        <v>45474</v>
      </c>
      <c r="B140">
        <v>807.88</v>
      </c>
      <c r="C140">
        <v>822.33</v>
      </c>
      <c r="D140">
        <v>794.11</v>
      </c>
      <c r="E140">
        <v>819.4</v>
      </c>
      <c r="F140">
        <f t="shared" si="2"/>
        <v>-2.7748028429558621E-3</v>
      </c>
      <c r="G140">
        <v>816.6</v>
      </c>
      <c r="H140" s="2">
        <v>548900</v>
      </c>
    </row>
    <row r="141" spans="1:8" x14ac:dyDescent="0.3">
      <c r="A141" s="1">
        <v>45471</v>
      </c>
      <c r="B141">
        <v>820.46</v>
      </c>
      <c r="C141">
        <v>837.34</v>
      </c>
      <c r="D141">
        <v>813.64</v>
      </c>
      <c r="E141">
        <v>821.68</v>
      </c>
      <c r="F141">
        <f t="shared" si="2"/>
        <v>1.354385099296892E-2</v>
      </c>
      <c r="G141">
        <v>818.87</v>
      </c>
      <c r="H141" s="2">
        <v>721800</v>
      </c>
    </row>
    <row r="142" spans="1:8" x14ac:dyDescent="0.3">
      <c r="A142" s="1">
        <v>45470</v>
      </c>
      <c r="B142">
        <v>810.61</v>
      </c>
      <c r="C142">
        <v>820.96</v>
      </c>
      <c r="D142">
        <v>807.5</v>
      </c>
      <c r="E142">
        <v>810.7</v>
      </c>
      <c r="F142">
        <f t="shared" si="2"/>
        <v>-7.0426847939249184E-3</v>
      </c>
      <c r="G142">
        <v>806.68</v>
      </c>
      <c r="H142" s="2">
        <v>361100</v>
      </c>
    </row>
    <row r="143" spans="1:8" x14ac:dyDescent="0.3">
      <c r="A143" s="1">
        <v>45469</v>
      </c>
      <c r="B143">
        <v>816.55</v>
      </c>
      <c r="C143">
        <v>825.84</v>
      </c>
      <c r="D143">
        <v>803.9</v>
      </c>
      <c r="E143">
        <v>816.45</v>
      </c>
      <c r="F143">
        <f t="shared" si="2"/>
        <v>-4.1713930257235403E-3</v>
      </c>
      <c r="G143">
        <v>812.4</v>
      </c>
      <c r="H143" s="2">
        <v>295600</v>
      </c>
    </row>
    <row r="144" spans="1:8" x14ac:dyDescent="0.3">
      <c r="A144" s="1">
        <v>45468</v>
      </c>
      <c r="B144">
        <v>810.45</v>
      </c>
      <c r="C144">
        <v>823.75</v>
      </c>
      <c r="D144">
        <v>799.64</v>
      </c>
      <c r="E144">
        <v>819.87</v>
      </c>
      <c r="F144">
        <f t="shared" si="2"/>
        <v>2.7225799984965066E-2</v>
      </c>
      <c r="G144">
        <v>815.81</v>
      </c>
      <c r="H144" s="2">
        <v>483700</v>
      </c>
    </row>
    <row r="145" spans="1:8" x14ac:dyDescent="0.3">
      <c r="A145" s="1">
        <v>45467</v>
      </c>
      <c r="B145">
        <v>819.84</v>
      </c>
      <c r="C145">
        <v>834.62</v>
      </c>
      <c r="D145">
        <v>795.03</v>
      </c>
      <c r="E145">
        <v>798.14</v>
      </c>
      <c r="F145">
        <f t="shared" si="2"/>
        <v>-3.3927642010724152E-2</v>
      </c>
      <c r="G145">
        <v>794.18</v>
      </c>
      <c r="H145" s="2">
        <v>752000</v>
      </c>
    </row>
    <row r="146" spans="1:8" x14ac:dyDescent="0.3">
      <c r="A146" s="1">
        <v>45464</v>
      </c>
      <c r="B146">
        <v>823.4</v>
      </c>
      <c r="C146">
        <v>828.69</v>
      </c>
      <c r="D146">
        <v>806.87</v>
      </c>
      <c r="E146">
        <v>826.17</v>
      </c>
      <c r="F146">
        <f t="shared" si="2"/>
        <v>1.0177747082983995E-3</v>
      </c>
      <c r="G146">
        <v>822.08</v>
      </c>
      <c r="H146" s="2">
        <v>994600</v>
      </c>
    </row>
    <row r="147" spans="1:8" x14ac:dyDescent="0.3">
      <c r="A147" s="1">
        <v>45463</v>
      </c>
      <c r="B147">
        <v>846</v>
      </c>
      <c r="C147">
        <v>848.45</v>
      </c>
      <c r="D147">
        <v>819.63</v>
      </c>
      <c r="E147">
        <v>825.33</v>
      </c>
      <c r="F147">
        <f t="shared" si="2"/>
        <v>-3.1939101060335817E-2</v>
      </c>
      <c r="G147">
        <v>821.24</v>
      </c>
      <c r="H147" s="2">
        <v>673000</v>
      </c>
    </row>
    <row r="148" spans="1:8" x14ac:dyDescent="0.3">
      <c r="A148" s="1">
        <v>45461</v>
      </c>
      <c r="B148">
        <v>824.57</v>
      </c>
      <c r="C148">
        <v>856.3</v>
      </c>
      <c r="D148">
        <v>821.04</v>
      </c>
      <c r="E148">
        <v>852.56</v>
      </c>
      <c r="F148">
        <f t="shared" si="2"/>
        <v>3.042096230314599E-2</v>
      </c>
      <c r="G148">
        <v>848.33</v>
      </c>
      <c r="H148" s="2">
        <v>531200</v>
      </c>
    </row>
    <row r="149" spans="1:8" x14ac:dyDescent="0.3">
      <c r="A149" s="1">
        <v>45460</v>
      </c>
      <c r="B149">
        <v>810.48</v>
      </c>
      <c r="C149">
        <v>830.31</v>
      </c>
      <c r="D149">
        <v>798.31</v>
      </c>
      <c r="E149">
        <v>827.39</v>
      </c>
      <c r="F149">
        <f t="shared" si="2"/>
        <v>2.5813010650036494E-2</v>
      </c>
      <c r="G149">
        <v>823.29</v>
      </c>
      <c r="H149" s="2">
        <v>445200</v>
      </c>
    </row>
    <row r="150" spans="1:8" x14ac:dyDescent="0.3">
      <c r="A150" s="1">
        <v>45457</v>
      </c>
      <c r="B150">
        <v>806.66</v>
      </c>
      <c r="C150">
        <v>813.29</v>
      </c>
      <c r="D150">
        <v>796.67</v>
      </c>
      <c r="E150">
        <v>806.57</v>
      </c>
      <c r="F150">
        <f t="shared" si="2"/>
        <v>-1.2766217870256977E-2</v>
      </c>
      <c r="G150">
        <v>802.57</v>
      </c>
      <c r="H150" s="2">
        <v>299800</v>
      </c>
    </row>
    <row r="151" spans="1:8" x14ac:dyDescent="0.3">
      <c r="A151" s="1">
        <v>45456</v>
      </c>
      <c r="B151">
        <v>808.32</v>
      </c>
      <c r="C151">
        <v>822</v>
      </c>
      <c r="D151">
        <v>796.3</v>
      </c>
      <c r="E151">
        <v>817</v>
      </c>
      <c r="F151">
        <f t="shared" si="2"/>
        <v>1.6796831896816013E-3</v>
      </c>
      <c r="G151">
        <v>812.95</v>
      </c>
      <c r="H151" s="2">
        <v>529000</v>
      </c>
    </row>
    <row r="152" spans="1:8" x14ac:dyDescent="0.3">
      <c r="A152" s="1">
        <v>45455</v>
      </c>
      <c r="B152">
        <v>796.4</v>
      </c>
      <c r="C152">
        <v>822.48</v>
      </c>
      <c r="D152">
        <v>789.88</v>
      </c>
      <c r="E152">
        <v>815.63</v>
      </c>
      <c r="F152">
        <f t="shared" si="2"/>
        <v>4.0370927829791549E-2</v>
      </c>
      <c r="G152">
        <v>811.59</v>
      </c>
      <c r="H152" s="2">
        <v>630100</v>
      </c>
    </row>
    <row r="153" spans="1:8" x14ac:dyDescent="0.3">
      <c r="A153" s="1">
        <v>45454</v>
      </c>
      <c r="B153">
        <v>778.4</v>
      </c>
      <c r="C153">
        <v>787.53</v>
      </c>
      <c r="D153">
        <v>770.17</v>
      </c>
      <c r="E153">
        <v>783.98</v>
      </c>
      <c r="F153">
        <f t="shared" si="2"/>
        <v>5.6440647528155892E-3</v>
      </c>
      <c r="G153">
        <v>780.09</v>
      </c>
      <c r="H153" s="2">
        <v>299000</v>
      </c>
    </row>
    <row r="154" spans="1:8" x14ac:dyDescent="0.3">
      <c r="A154" s="1">
        <v>45453</v>
      </c>
      <c r="B154">
        <v>745.03</v>
      </c>
      <c r="C154">
        <v>783.65</v>
      </c>
      <c r="D154">
        <v>745.03</v>
      </c>
      <c r="E154">
        <v>779.58</v>
      </c>
      <c r="F154">
        <f t="shared" si="2"/>
        <v>3.7172050449683434E-2</v>
      </c>
      <c r="G154">
        <v>775.72</v>
      </c>
      <c r="H154" s="2">
        <v>466300</v>
      </c>
    </row>
    <row r="155" spans="1:8" x14ac:dyDescent="0.3">
      <c r="A155" s="1">
        <v>45450</v>
      </c>
      <c r="B155">
        <v>748.61</v>
      </c>
      <c r="C155">
        <v>760.24</v>
      </c>
      <c r="D155">
        <v>743.56</v>
      </c>
      <c r="E155">
        <v>751.64</v>
      </c>
      <c r="F155">
        <f t="shared" si="2"/>
        <v>-9.1878567379813439E-3</v>
      </c>
      <c r="G155">
        <v>747.91</v>
      </c>
      <c r="H155" s="2">
        <v>324700</v>
      </c>
    </row>
    <row r="156" spans="1:8" x14ac:dyDescent="0.3">
      <c r="A156" s="1">
        <v>45449</v>
      </c>
      <c r="B156">
        <v>757.17</v>
      </c>
      <c r="C156">
        <v>762.75</v>
      </c>
      <c r="D156">
        <v>745.31</v>
      </c>
      <c r="E156">
        <v>758.61</v>
      </c>
      <c r="F156">
        <f t="shared" si="2"/>
        <v>1.3199403386966908E-3</v>
      </c>
      <c r="G156">
        <v>754.85</v>
      </c>
      <c r="H156" s="2">
        <v>463600</v>
      </c>
    </row>
    <row r="157" spans="1:8" x14ac:dyDescent="0.3">
      <c r="A157" s="1">
        <v>45448</v>
      </c>
      <c r="B157">
        <v>741.27</v>
      </c>
      <c r="C157">
        <v>758.47</v>
      </c>
      <c r="D157">
        <v>732.98</v>
      </c>
      <c r="E157">
        <v>757.61</v>
      </c>
      <c r="F157">
        <f t="shared" si="2"/>
        <v>4.273563091830003E-2</v>
      </c>
      <c r="G157">
        <v>753.86</v>
      </c>
      <c r="H157" s="2">
        <v>498100</v>
      </c>
    </row>
    <row r="158" spans="1:8" x14ac:dyDescent="0.3">
      <c r="A158" s="1">
        <v>45447</v>
      </c>
      <c r="B158">
        <v>732.61</v>
      </c>
      <c r="C158">
        <v>735.2</v>
      </c>
      <c r="D158">
        <v>719.99</v>
      </c>
      <c r="E158">
        <v>726.56</v>
      </c>
      <c r="F158">
        <f t="shared" si="2"/>
        <v>-7.1468590715916018E-3</v>
      </c>
      <c r="G158">
        <v>722.96</v>
      </c>
      <c r="H158" s="2">
        <v>256000</v>
      </c>
    </row>
    <row r="159" spans="1:8" x14ac:dyDescent="0.3">
      <c r="A159" s="1">
        <v>45446</v>
      </c>
      <c r="B159">
        <v>746.35</v>
      </c>
      <c r="C159">
        <v>746.52</v>
      </c>
      <c r="D159">
        <v>709.02</v>
      </c>
      <c r="E159">
        <v>731.79</v>
      </c>
      <c r="F159">
        <f t="shared" si="2"/>
        <v>-5.22001549692105E-3</v>
      </c>
      <c r="G159">
        <v>728.16</v>
      </c>
      <c r="H159" s="2">
        <v>345000</v>
      </c>
    </row>
    <row r="160" spans="1:8" x14ac:dyDescent="0.3">
      <c r="A160" s="1">
        <v>45443</v>
      </c>
      <c r="B160">
        <v>743.53</v>
      </c>
      <c r="C160">
        <v>754.62</v>
      </c>
      <c r="D160">
        <v>706.94</v>
      </c>
      <c r="E160">
        <v>735.63</v>
      </c>
      <c r="F160">
        <f t="shared" si="2"/>
        <v>-1.1117085629788926E-2</v>
      </c>
      <c r="G160">
        <v>731.98</v>
      </c>
      <c r="H160" s="2">
        <v>762300</v>
      </c>
    </row>
    <row r="161" spans="1:8" x14ac:dyDescent="0.3">
      <c r="A161" s="1">
        <v>45442</v>
      </c>
      <c r="B161">
        <v>750.1</v>
      </c>
      <c r="C161">
        <v>753.83</v>
      </c>
      <c r="D161">
        <v>740.43</v>
      </c>
      <c r="E161">
        <v>743.9</v>
      </c>
      <c r="F161">
        <f t="shared" si="2"/>
        <v>-3.3494105037513398E-3</v>
      </c>
      <c r="G161">
        <v>740.21</v>
      </c>
      <c r="H161" s="2">
        <v>441600</v>
      </c>
    </row>
    <row r="162" spans="1:8" x14ac:dyDescent="0.3">
      <c r="A162" s="1">
        <v>45441</v>
      </c>
      <c r="B162">
        <v>744.95</v>
      </c>
      <c r="C162">
        <v>757.13</v>
      </c>
      <c r="D162">
        <v>744.93</v>
      </c>
      <c r="E162">
        <v>746.4</v>
      </c>
      <c r="F162">
        <f t="shared" si="2"/>
        <v>-1.7351694357408125E-2</v>
      </c>
      <c r="G162">
        <v>742.7</v>
      </c>
      <c r="H162" s="2">
        <v>478600</v>
      </c>
    </row>
    <row r="163" spans="1:8" x14ac:dyDescent="0.3">
      <c r="A163" s="1">
        <v>45440</v>
      </c>
      <c r="B163">
        <v>761.02</v>
      </c>
      <c r="C163">
        <v>765.78</v>
      </c>
      <c r="D163">
        <v>749.41</v>
      </c>
      <c r="E163">
        <v>759.58</v>
      </c>
      <c r="F163">
        <f t="shared" si="2"/>
        <v>8.2295786986647454E-3</v>
      </c>
      <c r="G163">
        <v>755.82</v>
      </c>
      <c r="H163" s="2">
        <v>465400</v>
      </c>
    </row>
    <row r="164" spans="1:8" x14ac:dyDescent="0.3">
      <c r="A164" s="1">
        <v>45436</v>
      </c>
      <c r="B164">
        <v>755</v>
      </c>
      <c r="C164">
        <v>758.86</v>
      </c>
      <c r="D164">
        <v>746.95</v>
      </c>
      <c r="E164">
        <v>753.38</v>
      </c>
      <c r="F164">
        <f t="shared" si="2"/>
        <v>9.3650772384410424E-3</v>
      </c>
      <c r="G164">
        <v>749.65</v>
      </c>
      <c r="H164" s="2">
        <v>287900</v>
      </c>
    </row>
    <row r="165" spans="1:8" x14ac:dyDescent="0.3">
      <c r="A165" s="1">
        <v>45435</v>
      </c>
      <c r="B165">
        <v>776.01</v>
      </c>
      <c r="C165">
        <v>776.01</v>
      </c>
      <c r="D165">
        <v>736.39</v>
      </c>
      <c r="E165">
        <v>746.39</v>
      </c>
      <c r="F165">
        <f t="shared" si="2"/>
        <v>-1.8708422076726905E-2</v>
      </c>
      <c r="G165">
        <v>742.69</v>
      </c>
      <c r="H165" s="2">
        <v>767200</v>
      </c>
    </row>
    <row r="166" spans="1:8" x14ac:dyDescent="0.3">
      <c r="A166" s="1">
        <v>45434</v>
      </c>
      <c r="B166">
        <v>765</v>
      </c>
      <c r="C166">
        <v>773.88</v>
      </c>
      <c r="D166">
        <v>751.59</v>
      </c>
      <c r="E166">
        <v>760.62</v>
      </c>
      <c r="F166">
        <f t="shared" si="2"/>
        <v>5.1272563892486127E-3</v>
      </c>
      <c r="G166">
        <v>756.85</v>
      </c>
      <c r="H166" s="2">
        <v>432800</v>
      </c>
    </row>
    <row r="167" spans="1:8" x14ac:dyDescent="0.3">
      <c r="A167" s="1">
        <v>45433</v>
      </c>
      <c r="B167">
        <v>740.29</v>
      </c>
      <c r="C167">
        <v>759.99</v>
      </c>
      <c r="D167">
        <v>740.04</v>
      </c>
      <c r="E167">
        <v>756.74</v>
      </c>
      <c r="F167">
        <f t="shared" si="2"/>
        <v>1.137746732285566E-3</v>
      </c>
      <c r="G167">
        <v>752.99</v>
      </c>
      <c r="H167" s="2">
        <v>322300</v>
      </c>
    </row>
    <row r="168" spans="1:8" x14ac:dyDescent="0.3">
      <c r="A168" s="1">
        <v>45432</v>
      </c>
      <c r="B168">
        <v>725.46</v>
      </c>
      <c r="C168">
        <v>761.87</v>
      </c>
      <c r="D168">
        <v>725.46</v>
      </c>
      <c r="E168">
        <v>755.88</v>
      </c>
      <c r="F168">
        <f t="shared" si="2"/>
        <v>3.5381138278200185E-2</v>
      </c>
      <c r="G168">
        <v>752.13</v>
      </c>
      <c r="H168" s="2">
        <v>419400</v>
      </c>
    </row>
    <row r="169" spans="1:8" x14ac:dyDescent="0.3">
      <c r="A169" s="1">
        <v>45429</v>
      </c>
      <c r="B169">
        <v>735.08</v>
      </c>
      <c r="C169">
        <v>738.81</v>
      </c>
      <c r="D169">
        <v>721.83</v>
      </c>
      <c r="E169">
        <v>730.05</v>
      </c>
      <c r="F169">
        <f t="shared" si="2"/>
        <v>2.6782035434692098E-3</v>
      </c>
      <c r="G169">
        <v>726.43</v>
      </c>
      <c r="H169" s="2">
        <v>258900</v>
      </c>
    </row>
    <row r="170" spans="1:8" x14ac:dyDescent="0.3">
      <c r="A170" s="1">
        <v>45428</v>
      </c>
      <c r="B170">
        <v>738.34</v>
      </c>
      <c r="C170">
        <v>740.94</v>
      </c>
      <c r="D170">
        <v>727.9</v>
      </c>
      <c r="E170">
        <v>728.1</v>
      </c>
      <c r="F170">
        <f t="shared" si="2"/>
        <v>-1.7859551622737217E-2</v>
      </c>
      <c r="G170">
        <v>724.49</v>
      </c>
      <c r="H170" s="2">
        <v>398500</v>
      </c>
    </row>
    <row r="171" spans="1:8" x14ac:dyDescent="0.3">
      <c r="A171" s="1">
        <v>45427</v>
      </c>
      <c r="B171">
        <v>725.28</v>
      </c>
      <c r="C171">
        <v>742.49</v>
      </c>
      <c r="D171">
        <v>717.3</v>
      </c>
      <c r="E171">
        <v>741.34</v>
      </c>
      <c r="F171">
        <f t="shared" si="2"/>
        <v>3.8713202841490234E-2</v>
      </c>
      <c r="G171">
        <v>737.67</v>
      </c>
      <c r="H171" s="2">
        <v>589800</v>
      </c>
    </row>
    <row r="172" spans="1:8" x14ac:dyDescent="0.3">
      <c r="A172" s="1">
        <v>45426</v>
      </c>
      <c r="B172">
        <v>702.74</v>
      </c>
      <c r="C172">
        <v>716.7</v>
      </c>
      <c r="D172">
        <v>702.74</v>
      </c>
      <c r="E172">
        <v>713.71</v>
      </c>
      <c r="F172">
        <f t="shared" si="2"/>
        <v>1.5162506222886113E-2</v>
      </c>
      <c r="G172">
        <v>710.17</v>
      </c>
      <c r="H172" s="2">
        <v>320700</v>
      </c>
    </row>
    <row r="173" spans="1:8" x14ac:dyDescent="0.3">
      <c r="A173" s="1">
        <v>45425</v>
      </c>
      <c r="B173">
        <v>710.04</v>
      </c>
      <c r="C173">
        <v>710.05</v>
      </c>
      <c r="D173">
        <v>697.58</v>
      </c>
      <c r="E173">
        <v>703.05</v>
      </c>
      <c r="F173">
        <f t="shared" si="2"/>
        <v>7.2593731317788441E-4</v>
      </c>
      <c r="G173">
        <v>699.57</v>
      </c>
      <c r="H173" s="2">
        <v>346500</v>
      </c>
    </row>
    <row r="174" spans="1:8" x14ac:dyDescent="0.3">
      <c r="A174" s="1">
        <v>45422</v>
      </c>
      <c r="B174">
        <v>719.32</v>
      </c>
      <c r="C174">
        <v>719.32</v>
      </c>
      <c r="D174">
        <v>697.86</v>
      </c>
      <c r="E174">
        <v>702.54</v>
      </c>
      <c r="F174">
        <f t="shared" si="2"/>
        <v>-7.7398943532668825E-3</v>
      </c>
      <c r="G174">
        <v>699.06</v>
      </c>
      <c r="H174" s="2">
        <v>432000</v>
      </c>
    </row>
    <row r="175" spans="1:8" x14ac:dyDescent="0.3">
      <c r="A175" s="1">
        <v>45421</v>
      </c>
      <c r="B175">
        <v>713.43</v>
      </c>
      <c r="C175">
        <v>714.5</v>
      </c>
      <c r="D175">
        <v>706.64</v>
      </c>
      <c r="E175">
        <v>708.02</v>
      </c>
      <c r="F175">
        <f t="shared" si="2"/>
        <v>-7.4996145057964628E-3</v>
      </c>
      <c r="G175">
        <v>704.51</v>
      </c>
      <c r="H175" s="2">
        <v>352500</v>
      </c>
    </row>
    <row r="176" spans="1:8" x14ac:dyDescent="0.3">
      <c r="A176" s="1">
        <v>45420</v>
      </c>
      <c r="B176">
        <v>690</v>
      </c>
      <c r="C176">
        <v>715.13</v>
      </c>
      <c r="D176">
        <v>687.56</v>
      </c>
      <c r="E176">
        <v>713.37</v>
      </c>
      <c r="F176">
        <f t="shared" si="2"/>
        <v>1.5878214804477195E-2</v>
      </c>
      <c r="G176">
        <v>709.83</v>
      </c>
      <c r="H176" s="2">
        <v>337000</v>
      </c>
    </row>
    <row r="177" spans="1:8" x14ac:dyDescent="0.3">
      <c r="A177" s="1">
        <v>45419</v>
      </c>
      <c r="B177">
        <v>725</v>
      </c>
      <c r="C177">
        <v>725</v>
      </c>
      <c r="D177">
        <v>702</v>
      </c>
      <c r="E177">
        <v>702.22</v>
      </c>
      <c r="F177">
        <f t="shared" si="2"/>
        <v>-4.2057158447581927E-2</v>
      </c>
      <c r="G177">
        <v>698.74</v>
      </c>
      <c r="H177" s="2">
        <v>625700</v>
      </c>
    </row>
    <row r="178" spans="1:8" x14ac:dyDescent="0.3">
      <c r="A178" s="1">
        <v>45418</v>
      </c>
      <c r="B178">
        <v>719.12</v>
      </c>
      <c r="C178">
        <v>733.31</v>
      </c>
      <c r="D178">
        <v>714</v>
      </c>
      <c r="E178">
        <v>733.05</v>
      </c>
      <c r="F178">
        <f t="shared" si="2"/>
        <v>3.6523288368541511E-2</v>
      </c>
      <c r="G178">
        <v>729.42</v>
      </c>
      <c r="H178" s="2">
        <v>399900</v>
      </c>
    </row>
    <row r="179" spans="1:8" x14ac:dyDescent="0.3">
      <c r="A179" s="1">
        <v>45415</v>
      </c>
      <c r="B179">
        <v>726.99</v>
      </c>
      <c r="C179">
        <v>727.95</v>
      </c>
      <c r="D179">
        <v>701.21</v>
      </c>
      <c r="E179">
        <v>707.22</v>
      </c>
      <c r="F179">
        <f t="shared" si="2"/>
        <v>-7.9535412195429304E-3</v>
      </c>
      <c r="G179">
        <v>703.72</v>
      </c>
      <c r="H179" s="2">
        <v>585700</v>
      </c>
    </row>
    <row r="180" spans="1:8" x14ac:dyDescent="0.3">
      <c r="A180" s="1">
        <v>45414</v>
      </c>
      <c r="B180">
        <v>681.1</v>
      </c>
      <c r="C180">
        <v>721.2</v>
      </c>
      <c r="D180">
        <v>671.35</v>
      </c>
      <c r="E180">
        <v>712.89</v>
      </c>
      <c r="F180">
        <f t="shared" si="2"/>
        <v>9.2401048131292157E-2</v>
      </c>
      <c r="G180">
        <v>709.36</v>
      </c>
      <c r="H180" s="2">
        <v>1200600</v>
      </c>
    </row>
    <row r="181" spans="1:8" x14ac:dyDescent="0.3">
      <c r="A181" s="1">
        <v>45413</v>
      </c>
      <c r="B181">
        <v>658.9</v>
      </c>
      <c r="C181">
        <v>686.76</v>
      </c>
      <c r="D181">
        <v>647.5</v>
      </c>
      <c r="E181">
        <v>652.59</v>
      </c>
      <c r="F181">
        <f t="shared" si="2"/>
        <v>-2.5010084711577261E-2</v>
      </c>
      <c r="G181">
        <v>649.36</v>
      </c>
      <c r="H181" s="2">
        <v>906900</v>
      </c>
    </row>
    <row r="182" spans="1:8" x14ac:dyDescent="0.3">
      <c r="A182" s="1">
        <v>45412</v>
      </c>
      <c r="B182">
        <v>680.33</v>
      </c>
      <c r="C182">
        <v>690.05</v>
      </c>
      <c r="D182">
        <v>669.08</v>
      </c>
      <c r="E182">
        <v>669.33</v>
      </c>
      <c r="F182">
        <f t="shared" si="2"/>
        <v>-1.52567309106959E-2</v>
      </c>
      <c r="G182">
        <v>666.01</v>
      </c>
      <c r="H182" s="2">
        <v>502800</v>
      </c>
    </row>
    <row r="183" spans="1:8" x14ac:dyDescent="0.3">
      <c r="A183" s="1">
        <v>45411</v>
      </c>
      <c r="B183">
        <v>675</v>
      </c>
      <c r="C183">
        <v>689.09</v>
      </c>
      <c r="D183">
        <v>672.47</v>
      </c>
      <c r="E183">
        <v>679.7</v>
      </c>
      <c r="F183">
        <f t="shared" si="2"/>
        <v>3.6472099582121691E-3</v>
      </c>
      <c r="G183">
        <v>676.33</v>
      </c>
      <c r="H183" s="2">
        <v>428300</v>
      </c>
    </row>
    <row r="184" spans="1:8" x14ac:dyDescent="0.3">
      <c r="A184" s="1">
        <v>45408</v>
      </c>
      <c r="B184">
        <v>662.4</v>
      </c>
      <c r="C184">
        <v>680.95</v>
      </c>
      <c r="D184">
        <v>661.32</v>
      </c>
      <c r="E184">
        <v>677.23</v>
      </c>
      <c r="F184">
        <f t="shared" si="2"/>
        <v>2.5577732683163198E-2</v>
      </c>
      <c r="G184">
        <v>673.87</v>
      </c>
      <c r="H184" s="2">
        <v>402800</v>
      </c>
    </row>
    <row r="185" spans="1:8" x14ac:dyDescent="0.3">
      <c r="A185" s="1">
        <v>45407</v>
      </c>
      <c r="B185">
        <v>638.33000000000004</v>
      </c>
      <c r="C185">
        <v>667.06</v>
      </c>
      <c r="D185">
        <v>636.4</v>
      </c>
      <c r="E185">
        <v>660.34</v>
      </c>
      <c r="F185">
        <f t="shared" si="2"/>
        <v>2.823064106756356E-2</v>
      </c>
      <c r="G185">
        <v>657.07</v>
      </c>
      <c r="H185" s="2">
        <v>435500</v>
      </c>
    </row>
    <row r="186" spans="1:8" x14ac:dyDescent="0.3">
      <c r="A186" s="1">
        <v>45406</v>
      </c>
      <c r="B186">
        <v>636.51</v>
      </c>
      <c r="C186">
        <v>655.23</v>
      </c>
      <c r="D186">
        <v>628.26</v>
      </c>
      <c r="E186">
        <v>642.21</v>
      </c>
      <c r="F186">
        <f t="shared" si="2"/>
        <v>5.0444084596889004E-2</v>
      </c>
      <c r="G186">
        <v>639.03</v>
      </c>
      <c r="H186" s="2">
        <v>768900</v>
      </c>
    </row>
    <row r="187" spans="1:8" x14ac:dyDescent="0.3">
      <c r="A187" s="1">
        <v>45405</v>
      </c>
      <c r="B187">
        <v>603.64</v>
      </c>
      <c r="C187">
        <v>617.80999999999995</v>
      </c>
      <c r="D187">
        <v>601.34</v>
      </c>
      <c r="E187">
        <v>611.37</v>
      </c>
      <c r="F187">
        <f t="shared" si="2"/>
        <v>1.7881224714050261E-2</v>
      </c>
      <c r="G187">
        <v>608.34</v>
      </c>
      <c r="H187" s="2">
        <v>508600</v>
      </c>
    </row>
    <row r="188" spans="1:8" x14ac:dyDescent="0.3">
      <c r="A188" s="1">
        <v>45404</v>
      </c>
      <c r="B188">
        <v>596.77</v>
      </c>
      <c r="C188">
        <v>603.27</v>
      </c>
      <c r="D188">
        <v>584.95000000000005</v>
      </c>
      <c r="E188">
        <v>600.63</v>
      </c>
      <c r="F188">
        <f t="shared" si="2"/>
        <v>1.5401000811468783E-2</v>
      </c>
      <c r="G188">
        <v>597.65</v>
      </c>
      <c r="H188" s="2">
        <v>467800</v>
      </c>
    </row>
    <row r="189" spans="1:8" x14ac:dyDescent="0.3">
      <c r="A189" s="1">
        <v>45401</v>
      </c>
      <c r="B189">
        <v>619.16</v>
      </c>
      <c r="C189">
        <v>619.16</v>
      </c>
      <c r="D189">
        <v>587.53</v>
      </c>
      <c r="E189">
        <v>591.52</v>
      </c>
      <c r="F189">
        <f t="shared" si="2"/>
        <v>-4.6412277732101638E-2</v>
      </c>
      <c r="G189">
        <v>588.59</v>
      </c>
      <c r="H189" s="2">
        <v>723600</v>
      </c>
    </row>
    <row r="190" spans="1:8" x14ac:dyDescent="0.3">
      <c r="A190" s="1">
        <v>45400</v>
      </c>
      <c r="B190">
        <v>632.09</v>
      </c>
      <c r="C190">
        <v>634.16999999999996</v>
      </c>
      <c r="D190">
        <v>617.84</v>
      </c>
      <c r="E190">
        <v>620.30999999999995</v>
      </c>
      <c r="F190">
        <f t="shared" si="2"/>
        <v>-2.730038261305915E-2</v>
      </c>
      <c r="G190">
        <v>617.24</v>
      </c>
      <c r="H190" s="2">
        <v>652900</v>
      </c>
    </row>
    <row r="191" spans="1:8" x14ac:dyDescent="0.3">
      <c r="A191" s="1">
        <v>45399</v>
      </c>
      <c r="B191">
        <v>655.92</v>
      </c>
      <c r="C191">
        <v>663.43</v>
      </c>
      <c r="D191">
        <v>633.6</v>
      </c>
      <c r="E191">
        <v>637.72</v>
      </c>
      <c r="F191">
        <f t="shared" si="2"/>
        <v>-2.7168855735053996E-2</v>
      </c>
      <c r="G191">
        <v>634.55999999999995</v>
      </c>
      <c r="H191" s="2">
        <v>530100</v>
      </c>
    </row>
    <row r="192" spans="1:8" x14ac:dyDescent="0.3">
      <c r="A192" s="1">
        <v>45398</v>
      </c>
      <c r="B192">
        <v>645</v>
      </c>
      <c r="C192">
        <v>659.3</v>
      </c>
      <c r="D192">
        <v>644.01</v>
      </c>
      <c r="E192">
        <v>655.53</v>
      </c>
      <c r="F192">
        <f t="shared" si="2"/>
        <v>1.3763667012047039E-2</v>
      </c>
      <c r="G192">
        <v>652.28</v>
      </c>
      <c r="H192" s="2">
        <v>380600</v>
      </c>
    </row>
    <row r="193" spans="1:8" x14ac:dyDescent="0.3">
      <c r="A193" s="1">
        <v>45397</v>
      </c>
      <c r="B193">
        <v>671.26</v>
      </c>
      <c r="C193">
        <v>673.02</v>
      </c>
      <c r="D193">
        <v>640.44000000000005</v>
      </c>
      <c r="E193">
        <v>646.63</v>
      </c>
      <c r="F193">
        <f t="shared" si="2"/>
        <v>-1.7623019309359986E-2</v>
      </c>
      <c r="G193">
        <v>643.42999999999995</v>
      </c>
      <c r="H193" s="2">
        <v>485900</v>
      </c>
    </row>
    <row r="194" spans="1:8" x14ac:dyDescent="0.3">
      <c r="A194" s="1">
        <v>45394</v>
      </c>
      <c r="B194">
        <v>665.88</v>
      </c>
      <c r="C194">
        <v>672.7</v>
      </c>
      <c r="D194">
        <v>658.19</v>
      </c>
      <c r="E194">
        <v>658.23</v>
      </c>
      <c r="F194">
        <f t="shared" si="2"/>
        <v>-3.8153549405266406E-2</v>
      </c>
      <c r="G194">
        <v>654.97</v>
      </c>
      <c r="H194" s="2">
        <v>422500</v>
      </c>
    </row>
    <row r="195" spans="1:8" x14ac:dyDescent="0.3">
      <c r="A195" s="1">
        <v>45393</v>
      </c>
      <c r="B195">
        <v>671.89</v>
      </c>
      <c r="C195">
        <v>685.14</v>
      </c>
      <c r="D195">
        <v>665.62</v>
      </c>
      <c r="E195">
        <v>684.34</v>
      </c>
      <c r="F195">
        <f t="shared" ref="F195:F254" si="3">(E195-E196)/E196</f>
        <v>2.6782097255772814E-2</v>
      </c>
      <c r="G195">
        <v>680.95</v>
      </c>
      <c r="H195" s="2">
        <v>301500</v>
      </c>
    </row>
    <row r="196" spans="1:8" x14ac:dyDescent="0.3">
      <c r="A196" s="1">
        <v>45392</v>
      </c>
      <c r="B196">
        <v>662.9</v>
      </c>
      <c r="C196">
        <v>679.27</v>
      </c>
      <c r="D196">
        <v>657.33</v>
      </c>
      <c r="E196">
        <v>666.49</v>
      </c>
      <c r="F196">
        <f t="shared" si="3"/>
        <v>-2.2956827677197051E-2</v>
      </c>
      <c r="G196">
        <v>663.19</v>
      </c>
      <c r="H196" s="2">
        <v>417500</v>
      </c>
    </row>
    <row r="197" spans="1:8" x14ac:dyDescent="0.3">
      <c r="A197" s="1">
        <v>45391</v>
      </c>
      <c r="B197">
        <v>691.22</v>
      </c>
      <c r="C197">
        <v>700.85</v>
      </c>
      <c r="D197">
        <v>672.5</v>
      </c>
      <c r="E197">
        <v>682.15</v>
      </c>
      <c r="F197">
        <f t="shared" si="3"/>
        <v>1.21822344859967E-3</v>
      </c>
      <c r="G197">
        <v>678.77</v>
      </c>
      <c r="H197" s="2">
        <v>370400</v>
      </c>
    </row>
    <row r="198" spans="1:8" x14ac:dyDescent="0.3">
      <c r="A198" s="1">
        <v>45390</v>
      </c>
      <c r="B198">
        <v>668.76</v>
      </c>
      <c r="C198">
        <v>690.88</v>
      </c>
      <c r="D198">
        <v>668.76</v>
      </c>
      <c r="E198">
        <v>681.32</v>
      </c>
      <c r="F198">
        <f t="shared" si="3"/>
        <v>4.128012715685242E-2</v>
      </c>
      <c r="G198">
        <v>677.94</v>
      </c>
      <c r="H198" s="2">
        <v>574600</v>
      </c>
    </row>
    <row r="199" spans="1:8" x14ac:dyDescent="0.3">
      <c r="A199" s="1">
        <v>45387</v>
      </c>
      <c r="B199">
        <v>643.66</v>
      </c>
      <c r="C199">
        <v>659.06</v>
      </c>
      <c r="D199">
        <v>643.66</v>
      </c>
      <c r="E199">
        <v>654.30999999999995</v>
      </c>
      <c r="F199">
        <f t="shared" si="3"/>
        <v>1.7367913673539136E-2</v>
      </c>
      <c r="G199">
        <v>651.07000000000005</v>
      </c>
      <c r="H199" s="2">
        <v>406800</v>
      </c>
    </row>
    <row r="200" spans="1:8" x14ac:dyDescent="0.3">
      <c r="A200" s="1">
        <v>45386</v>
      </c>
      <c r="B200">
        <v>659.98</v>
      </c>
      <c r="C200">
        <v>666.98</v>
      </c>
      <c r="D200">
        <v>640.41</v>
      </c>
      <c r="E200">
        <v>643.14</v>
      </c>
      <c r="F200">
        <f t="shared" si="3"/>
        <v>-1.0310230210513426E-2</v>
      </c>
      <c r="G200">
        <v>639.95000000000005</v>
      </c>
      <c r="H200" s="2">
        <v>655600</v>
      </c>
    </row>
    <row r="201" spans="1:8" x14ac:dyDescent="0.3">
      <c r="A201" s="1">
        <v>45385</v>
      </c>
      <c r="B201">
        <v>643.9</v>
      </c>
      <c r="C201">
        <v>661.09</v>
      </c>
      <c r="D201">
        <v>643.75</v>
      </c>
      <c r="E201">
        <v>649.84</v>
      </c>
      <c r="F201">
        <f t="shared" si="3"/>
        <v>1.340585851426113E-3</v>
      </c>
      <c r="G201">
        <v>646.62</v>
      </c>
      <c r="H201" s="2">
        <v>443900</v>
      </c>
    </row>
    <row r="202" spans="1:8" x14ac:dyDescent="0.3">
      <c r="A202" s="1">
        <v>45384</v>
      </c>
      <c r="B202">
        <v>658.12</v>
      </c>
      <c r="C202">
        <v>658.39</v>
      </c>
      <c r="D202">
        <v>644.74</v>
      </c>
      <c r="E202">
        <v>648.97</v>
      </c>
      <c r="F202">
        <f t="shared" si="3"/>
        <v>-2.9185615126854941E-2</v>
      </c>
      <c r="G202">
        <v>645.75</v>
      </c>
      <c r="H202" s="2">
        <v>564000</v>
      </c>
    </row>
    <row r="203" spans="1:8" x14ac:dyDescent="0.3">
      <c r="A203" s="1">
        <v>45383</v>
      </c>
      <c r="B203">
        <v>677.42</v>
      </c>
      <c r="C203">
        <v>688.16</v>
      </c>
      <c r="D203">
        <v>664.97</v>
      </c>
      <c r="E203">
        <v>668.48</v>
      </c>
      <c r="F203">
        <f t="shared" si="3"/>
        <v>-1.3197130288447257E-2</v>
      </c>
      <c r="G203">
        <v>665.17</v>
      </c>
      <c r="H203" s="2">
        <v>435500</v>
      </c>
    </row>
    <row r="204" spans="1:8" x14ac:dyDescent="0.3">
      <c r="A204" s="1">
        <v>45379</v>
      </c>
      <c r="B204">
        <v>674.97</v>
      </c>
      <c r="C204">
        <v>683.76</v>
      </c>
      <c r="D204">
        <v>671.73</v>
      </c>
      <c r="E204">
        <v>677.42</v>
      </c>
      <c r="F204">
        <f t="shared" si="3"/>
        <v>6.3582612829425865E-3</v>
      </c>
      <c r="G204">
        <v>674.06</v>
      </c>
      <c r="H204" s="2">
        <v>353400</v>
      </c>
    </row>
    <row r="205" spans="1:8" x14ac:dyDescent="0.3">
      <c r="A205" s="1">
        <v>45378</v>
      </c>
      <c r="B205">
        <v>670.21</v>
      </c>
      <c r="C205">
        <v>676.62</v>
      </c>
      <c r="D205">
        <v>657.41</v>
      </c>
      <c r="E205">
        <v>673.14</v>
      </c>
      <c r="F205">
        <f t="shared" si="3"/>
        <v>9.9776440756800203E-3</v>
      </c>
      <c r="G205">
        <v>669.8</v>
      </c>
      <c r="H205" s="2">
        <v>503100</v>
      </c>
    </row>
    <row r="206" spans="1:8" x14ac:dyDescent="0.3">
      <c r="A206" s="1">
        <v>45377</v>
      </c>
      <c r="B206">
        <v>677.5</v>
      </c>
      <c r="C206">
        <v>678.2</v>
      </c>
      <c r="D206">
        <v>665.6</v>
      </c>
      <c r="E206">
        <v>666.49</v>
      </c>
      <c r="F206">
        <f t="shared" si="3"/>
        <v>-4.3025531469889529E-3</v>
      </c>
      <c r="G206">
        <v>661.94</v>
      </c>
      <c r="H206" s="2">
        <v>375500</v>
      </c>
    </row>
    <row r="207" spans="1:8" x14ac:dyDescent="0.3">
      <c r="A207" s="1">
        <v>45376</v>
      </c>
      <c r="B207">
        <v>662.95</v>
      </c>
      <c r="C207">
        <v>672.14</v>
      </c>
      <c r="D207">
        <v>659.21</v>
      </c>
      <c r="E207">
        <v>669.37</v>
      </c>
      <c r="F207">
        <f t="shared" si="3"/>
        <v>-4.3729827014322873E-3</v>
      </c>
      <c r="G207">
        <v>664.8</v>
      </c>
      <c r="H207" s="2">
        <v>299400</v>
      </c>
    </row>
    <row r="208" spans="1:8" x14ac:dyDescent="0.3">
      <c r="A208" s="1">
        <v>45373</v>
      </c>
      <c r="B208">
        <v>667.97</v>
      </c>
      <c r="C208">
        <v>679.39</v>
      </c>
      <c r="D208">
        <v>663.06</v>
      </c>
      <c r="E208">
        <v>672.31</v>
      </c>
      <c r="F208">
        <f t="shared" si="3"/>
        <v>-4.3391979148155674E-3</v>
      </c>
      <c r="G208">
        <v>667.72</v>
      </c>
      <c r="H208" s="2">
        <v>490300</v>
      </c>
    </row>
    <row r="209" spans="1:8" x14ac:dyDescent="0.3">
      <c r="A209" s="1">
        <v>45372</v>
      </c>
      <c r="B209">
        <v>683.5</v>
      </c>
      <c r="C209">
        <v>689.04</v>
      </c>
      <c r="D209">
        <v>669.14</v>
      </c>
      <c r="E209">
        <v>675.24</v>
      </c>
      <c r="F209">
        <f t="shared" si="3"/>
        <v>1.2338645597517305E-2</v>
      </c>
      <c r="G209">
        <v>670.63</v>
      </c>
      <c r="H209" s="2">
        <v>635200</v>
      </c>
    </row>
    <row r="210" spans="1:8" x14ac:dyDescent="0.3">
      <c r="A210" s="1">
        <v>45371</v>
      </c>
      <c r="B210">
        <v>653.91999999999996</v>
      </c>
      <c r="C210">
        <v>668.78</v>
      </c>
      <c r="D210">
        <v>646.48</v>
      </c>
      <c r="E210">
        <v>667.01</v>
      </c>
      <c r="F210">
        <f t="shared" si="3"/>
        <v>2.5727378975210706E-2</v>
      </c>
      <c r="G210">
        <v>662.46</v>
      </c>
      <c r="H210" s="2">
        <v>581400</v>
      </c>
    </row>
    <row r="211" spans="1:8" x14ac:dyDescent="0.3">
      <c r="A211" s="1">
        <v>45370</v>
      </c>
      <c r="B211">
        <v>663</v>
      </c>
      <c r="C211">
        <v>669.17</v>
      </c>
      <c r="D211">
        <v>640.61</v>
      </c>
      <c r="E211">
        <v>650.28</v>
      </c>
      <c r="F211">
        <f t="shared" si="3"/>
        <v>-3.5622126649859087E-2</v>
      </c>
      <c r="G211">
        <v>645.84</v>
      </c>
      <c r="H211" s="2">
        <v>955600</v>
      </c>
    </row>
    <row r="212" spans="1:8" x14ac:dyDescent="0.3">
      <c r="A212" s="1">
        <v>45369</v>
      </c>
      <c r="B212">
        <v>699.99</v>
      </c>
      <c r="C212">
        <v>705</v>
      </c>
      <c r="D212">
        <v>671.86</v>
      </c>
      <c r="E212">
        <v>674.3</v>
      </c>
      <c r="F212">
        <f t="shared" si="3"/>
        <v>-1.8471884598029162E-2</v>
      </c>
      <c r="G212">
        <v>669.7</v>
      </c>
      <c r="H212" s="2">
        <v>624400</v>
      </c>
    </row>
    <row r="213" spans="1:8" x14ac:dyDescent="0.3">
      <c r="A213" s="1">
        <v>45366</v>
      </c>
      <c r="B213">
        <v>686.07</v>
      </c>
      <c r="C213">
        <v>699.27</v>
      </c>
      <c r="D213">
        <v>682.05</v>
      </c>
      <c r="E213">
        <v>686.99</v>
      </c>
      <c r="F213">
        <f t="shared" si="3"/>
        <v>-8.6724386724386596E-3</v>
      </c>
      <c r="G213">
        <v>682.3</v>
      </c>
      <c r="H213" s="2">
        <v>960500</v>
      </c>
    </row>
    <row r="214" spans="1:8" x14ac:dyDescent="0.3">
      <c r="A214" s="1">
        <v>45365</v>
      </c>
      <c r="B214">
        <v>708.5</v>
      </c>
      <c r="C214">
        <v>718.2</v>
      </c>
      <c r="D214">
        <v>685.9</v>
      </c>
      <c r="E214">
        <v>693</v>
      </c>
      <c r="F214">
        <f t="shared" si="3"/>
        <v>-2.1435228331779986E-2</v>
      </c>
      <c r="G214">
        <v>688.27</v>
      </c>
      <c r="H214" s="2">
        <v>517300</v>
      </c>
    </row>
    <row r="215" spans="1:8" x14ac:dyDescent="0.3">
      <c r="A215" s="1">
        <v>45364</v>
      </c>
      <c r="B215">
        <v>723.43</v>
      </c>
      <c r="C215">
        <v>737.92</v>
      </c>
      <c r="D215">
        <v>705.58</v>
      </c>
      <c r="E215">
        <v>708.18</v>
      </c>
      <c r="F215">
        <f t="shared" si="3"/>
        <v>-3.8517412259860169E-2</v>
      </c>
      <c r="G215">
        <v>703.35</v>
      </c>
      <c r="H215" s="2">
        <v>537300</v>
      </c>
    </row>
    <row r="216" spans="1:8" x14ac:dyDescent="0.3">
      <c r="A216" s="1">
        <v>45363</v>
      </c>
      <c r="B216">
        <v>727.18</v>
      </c>
      <c r="C216">
        <v>739.14</v>
      </c>
      <c r="D216">
        <v>716.16</v>
      </c>
      <c r="E216">
        <v>736.55</v>
      </c>
      <c r="F216">
        <f t="shared" si="3"/>
        <v>2.4166747778689317E-2</v>
      </c>
      <c r="G216">
        <v>731.53</v>
      </c>
      <c r="H216" s="2">
        <v>417400</v>
      </c>
    </row>
    <row r="217" spans="1:8" x14ac:dyDescent="0.3">
      <c r="A217" s="1">
        <v>45362</v>
      </c>
      <c r="B217">
        <v>720.91</v>
      </c>
      <c r="C217">
        <v>727.97</v>
      </c>
      <c r="D217">
        <v>712</v>
      </c>
      <c r="E217">
        <v>719.17</v>
      </c>
      <c r="F217">
        <f t="shared" si="3"/>
        <v>-1.7809098482675839E-2</v>
      </c>
      <c r="G217">
        <v>714.26</v>
      </c>
      <c r="H217" s="2">
        <v>494900</v>
      </c>
    </row>
    <row r="218" spans="1:8" x14ac:dyDescent="0.3">
      <c r="A218" s="1">
        <v>45359</v>
      </c>
      <c r="B218">
        <v>770.42</v>
      </c>
      <c r="C218">
        <v>778.15</v>
      </c>
      <c r="D218">
        <v>731.67</v>
      </c>
      <c r="E218">
        <v>732.21</v>
      </c>
      <c r="F218">
        <f t="shared" si="3"/>
        <v>-4.6104742053152667E-2</v>
      </c>
      <c r="G218">
        <v>727.21</v>
      </c>
      <c r="H218" s="2">
        <v>537700</v>
      </c>
    </row>
    <row r="219" spans="1:8" x14ac:dyDescent="0.3">
      <c r="A219" s="1">
        <v>45358</v>
      </c>
      <c r="B219">
        <v>743.28</v>
      </c>
      <c r="C219">
        <v>777</v>
      </c>
      <c r="D219">
        <v>743.28</v>
      </c>
      <c r="E219">
        <v>767.6</v>
      </c>
      <c r="F219">
        <f t="shared" si="3"/>
        <v>4.9537169968688927E-2</v>
      </c>
      <c r="G219">
        <v>762.36</v>
      </c>
      <c r="H219" s="2">
        <v>770300</v>
      </c>
    </row>
    <row r="220" spans="1:8" x14ac:dyDescent="0.3">
      <c r="A220" s="1">
        <v>45357</v>
      </c>
      <c r="B220">
        <v>723.82</v>
      </c>
      <c r="C220">
        <v>743.58</v>
      </c>
      <c r="D220">
        <v>723.82</v>
      </c>
      <c r="E220">
        <v>731.37</v>
      </c>
      <c r="F220">
        <f t="shared" si="3"/>
        <v>1.9132155398249844E-2</v>
      </c>
      <c r="G220">
        <v>726.38</v>
      </c>
      <c r="H220" s="2">
        <v>473600</v>
      </c>
    </row>
    <row r="221" spans="1:8" x14ac:dyDescent="0.3">
      <c r="A221" s="1">
        <v>45356</v>
      </c>
      <c r="B221">
        <v>722.36</v>
      </c>
      <c r="C221">
        <v>734.36</v>
      </c>
      <c r="D221">
        <v>707.17</v>
      </c>
      <c r="E221">
        <v>717.64</v>
      </c>
      <c r="F221">
        <f t="shared" si="3"/>
        <v>-2.452153110047842E-2</v>
      </c>
      <c r="G221">
        <v>712.74</v>
      </c>
      <c r="H221" s="2">
        <v>480600</v>
      </c>
    </row>
    <row r="222" spans="1:8" x14ac:dyDescent="0.3">
      <c r="A222" s="1">
        <v>45355</v>
      </c>
      <c r="B222">
        <v>743.75</v>
      </c>
      <c r="C222">
        <v>749.51</v>
      </c>
      <c r="D222">
        <v>726.09</v>
      </c>
      <c r="E222">
        <v>735.68</v>
      </c>
      <c r="F222">
        <f t="shared" si="3"/>
        <v>-1.0850420168067294E-2</v>
      </c>
      <c r="G222">
        <v>730.66</v>
      </c>
      <c r="H222" s="2">
        <v>802000</v>
      </c>
    </row>
    <row r="223" spans="1:8" x14ac:dyDescent="0.3">
      <c r="A223" s="1">
        <v>45352</v>
      </c>
      <c r="B223">
        <v>726.95</v>
      </c>
      <c r="C223">
        <v>751.99</v>
      </c>
      <c r="D223">
        <v>716.59</v>
      </c>
      <c r="E223">
        <v>743.75</v>
      </c>
      <c r="F223">
        <f t="shared" si="3"/>
        <v>3.2928726181878837E-2</v>
      </c>
      <c r="G223">
        <v>738.68</v>
      </c>
      <c r="H223" s="2">
        <v>634200</v>
      </c>
    </row>
    <row r="224" spans="1:8" x14ac:dyDescent="0.3">
      <c r="A224" s="1">
        <v>45351</v>
      </c>
      <c r="B224">
        <v>706.34</v>
      </c>
      <c r="C224">
        <v>722.59</v>
      </c>
      <c r="D224">
        <v>696.14</v>
      </c>
      <c r="E224">
        <v>720.04</v>
      </c>
      <c r="F224">
        <f t="shared" si="3"/>
        <v>1.332732876423141E-2</v>
      </c>
      <c r="G224">
        <v>715.13</v>
      </c>
      <c r="H224" s="2">
        <v>859400</v>
      </c>
    </row>
    <row r="225" spans="1:8" x14ac:dyDescent="0.3">
      <c r="A225" s="1">
        <v>45350</v>
      </c>
      <c r="B225">
        <v>702</v>
      </c>
      <c r="C225">
        <v>714.44</v>
      </c>
      <c r="D225">
        <v>700.19</v>
      </c>
      <c r="E225">
        <v>710.57</v>
      </c>
      <c r="F225">
        <f t="shared" si="3"/>
        <v>1.804621522931504E-3</v>
      </c>
      <c r="G225">
        <v>705.72</v>
      </c>
      <c r="H225" s="2">
        <v>266600</v>
      </c>
    </row>
    <row r="226" spans="1:8" x14ac:dyDescent="0.3">
      <c r="A226" s="1">
        <v>45349</v>
      </c>
      <c r="B226">
        <v>725.56</v>
      </c>
      <c r="C226">
        <v>728.52</v>
      </c>
      <c r="D226">
        <v>707.16</v>
      </c>
      <c r="E226">
        <v>709.29</v>
      </c>
      <c r="F226">
        <f t="shared" si="3"/>
        <v>-2.1520506559615973E-2</v>
      </c>
      <c r="G226">
        <v>704.45</v>
      </c>
      <c r="H226" s="2">
        <v>301900</v>
      </c>
    </row>
    <row r="227" spans="1:8" x14ac:dyDescent="0.3">
      <c r="A227" s="1">
        <v>45348</v>
      </c>
      <c r="B227">
        <v>729.45</v>
      </c>
      <c r="C227">
        <v>732.08</v>
      </c>
      <c r="D227">
        <v>723.62</v>
      </c>
      <c r="E227">
        <v>724.89</v>
      </c>
      <c r="F227">
        <f t="shared" si="3"/>
        <v>5.2140390775588189E-3</v>
      </c>
      <c r="G227">
        <v>719.94</v>
      </c>
      <c r="H227" s="2">
        <v>302200</v>
      </c>
    </row>
    <row r="228" spans="1:8" x14ac:dyDescent="0.3">
      <c r="A228" s="1">
        <v>45345</v>
      </c>
      <c r="B228">
        <v>736.56</v>
      </c>
      <c r="C228">
        <v>741.72</v>
      </c>
      <c r="D228">
        <v>712.97</v>
      </c>
      <c r="E228">
        <v>721.13</v>
      </c>
      <c r="F228">
        <f t="shared" si="3"/>
        <v>-2.7208957237285794E-2</v>
      </c>
      <c r="G228">
        <v>716.21</v>
      </c>
      <c r="H228" s="2">
        <v>564300</v>
      </c>
    </row>
    <row r="229" spans="1:8" x14ac:dyDescent="0.3">
      <c r="A229" s="1">
        <v>45344</v>
      </c>
      <c r="B229">
        <v>746.23</v>
      </c>
      <c r="C229">
        <v>750</v>
      </c>
      <c r="D229">
        <v>737.82</v>
      </c>
      <c r="E229">
        <v>741.3</v>
      </c>
      <c r="F229">
        <f t="shared" si="3"/>
        <v>3.8351636037651272E-2</v>
      </c>
      <c r="G229">
        <v>736.24</v>
      </c>
      <c r="H229" s="2">
        <v>660200</v>
      </c>
    </row>
    <row r="230" spans="1:8" x14ac:dyDescent="0.3">
      <c r="A230" s="1">
        <v>45343</v>
      </c>
      <c r="B230">
        <v>696.6</v>
      </c>
      <c r="C230">
        <v>714.05</v>
      </c>
      <c r="D230">
        <v>695.77</v>
      </c>
      <c r="E230">
        <v>713.92</v>
      </c>
      <c r="F230">
        <f t="shared" si="3"/>
        <v>2.2461814914643825E-3</v>
      </c>
      <c r="G230">
        <v>709.05</v>
      </c>
      <c r="H230" s="2">
        <v>477400</v>
      </c>
    </row>
    <row r="231" spans="1:8" x14ac:dyDescent="0.3">
      <c r="A231" s="1">
        <v>45342</v>
      </c>
      <c r="B231">
        <v>720</v>
      </c>
      <c r="C231">
        <v>720</v>
      </c>
      <c r="D231">
        <v>698.45</v>
      </c>
      <c r="E231">
        <v>712.32</v>
      </c>
      <c r="F231">
        <f t="shared" si="3"/>
        <v>-2.4887063655030732E-2</v>
      </c>
      <c r="G231">
        <v>707.46</v>
      </c>
      <c r="H231" s="2">
        <v>466700</v>
      </c>
    </row>
    <row r="232" spans="1:8" x14ac:dyDescent="0.3">
      <c r="A232" s="1">
        <v>45338</v>
      </c>
      <c r="B232">
        <v>735.66</v>
      </c>
      <c r="C232">
        <v>748.18</v>
      </c>
      <c r="D232">
        <v>720.87</v>
      </c>
      <c r="E232">
        <v>730.5</v>
      </c>
      <c r="F232">
        <f t="shared" si="3"/>
        <v>-5.202091731125463E-3</v>
      </c>
      <c r="G232">
        <v>725.52</v>
      </c>
      <c r="H232" s="2">
        <v>373000</v>
      </c>
    </row>
    <row r="233" spans="1:8" x14ac:dyDescent="0.3">
      <c r="A233" s="1">
        <v>45337</v>
      </c>
      <c r="B233">
        <v>748.61</v>
      </c>
      <c r="C233">
        <v>749.99</v>
      </c>
      <c r="D233">
        <v>724</v>
      </c>
      <c r="E233">
        <v>734.32</v>
      </c>
      <c r="F233">
        <f t="shared" si="3"/>
        <v>-1.4573660055288522E-2</v>
      </c>
      <c r="G233">
        <v>729.31</v>
      </c>
      <c r="H233" s="2">
        <v>600100</v>
      </c>
    </row>
    <row r="234" spans="1:8" x14ac:dyDescent="0.3">
      <c r="A234" s="1">
        <v>45336</v>
      </c>
      <c r="B234">
        <v>724.2</v>
      </c>
      <c r="C234">
        <v>746.25</v>
      </c>
      <c r="D234">
        <v>718.63</v>
      </c>
      <c r="E234">
        <v>745.18</v>
      </c>
      <c r="F234">
        <f t="shared" si="3"/>
        <v>4.642475987193162E-2</v>
      </c>
      <c r="G234">
        <v>740.1</v>
      </c>
      <c r="H234" s="2">
        <v>602700</v>
      </c>
    </row>
    <row r="235" spans="1:8" x14ac:dyDescent="0.3">
      <c r="A235" s="1">
        <v>45335</v>
      </c>
      <c r="B235">
        <v>703</v>
      </c>
      <c r="C235">
        <v>724.36</v>
      </c>
      <c r="D235">
        <v>690.1</v>
      </c>
      <c r="E235">
        <v>712.12</v>
      </c>
      <c r="F235">
        <f t="shared" si="3"/>
        <v>-2.4319399345088852E-2</v>
      </c>
      <c r="G235">
        <v>707.26</v>
      </c>
      <c r="H235" s="2">
        <v>759500</v>
      </c>
    </row>
    <row r="236" spans="1:8" x14ac:dyDescent="0.3">
      <c r="A236" s="1">
        <v>45334</v>
      </c>
      <c r="B236">
        <v>752.39</v>
      </c>
      <c r="C236">
        <v>758.27</v>
      </c>
      <c r="D236">
        <v>728.04</v>
      </c>
      <c r="E236">
        <v>729.87</v>
      </c>
      <c r="F236">
        <f t="shared" si="3"/>
        <v>-2.98281293615663E-2</v>
      </c>
      <c r="G236">
        <v>724.89</v>
      </c>
      <c r="H236" s="2">
        <v>645400</v>
      </c>
    </row>
    <row r="237" spans="1:8" x14ac:dyDescent="0.3">
      <c r="A237" s="1">
        <v>45331</v>
      </c>
      <c r="B237">
        <v>747</v>
      </c>
      <c r="C237">
        <v>761.5</v>
      </c>
      <c r="D237">
        <v>737.22</v>
      </c>
      <c r="E237">
        <v>752.31</v>
      </c>
      <c r="F237">
        <f t="shared" si="3"/>
        <v>2.067646220847395E-2</v>
      </c>
      <c r="G237">
        <v>747.18</v>
      </c>
      <c r="H237" s="2">
        <v>661900</v>
      </c>
    </row>
    <row r="238" spans="1:8" x14ac:dyDescent="0.3">
      <c r="A238" s="1">
        <v>45330</v>
      </c>
      <c r="B238">
        <v>680</v>
      </c>
      <c r="C238">
        <v>760</v>
      </c>
      <c r="D238">
        <v>679.47</v>
      </c>
      <c r="E238">
        <v>737.07</v>
      </c>
      <c r="F238">
        <f t="shared" si="3"/>
        <v>0.14201825196386805</v>
      </c>
      <c r="G238">
        <v>732.04</v>
      </c>
      <c r="H238" s="2">
        <v>1658500</v>
      </c>
    </row>
    <row r="239" spans="1:8" x14ac:dyDescent="0.3">
      <c r="A239" s="1">
        <v>45329</v>
      </c>
      <c r="B239">
        <v>641.47</v>
      </c>
      <c r="C239">
        <v>655.88</v>
      </c>
      <c r="D239">
        <v>630.19000000000005</v>
      </c>
      <c r="E239">
        <v>645.41</v>
      </c>
      <c r="F239">
        <f t="shared" si="3"/>
        <v>1.9637271319788856E-2</v>
      </c>
      <c r="G239">
        <v>641.01</v>
      </c>
      <c r="H239" s="2">
        <v>860500</v>
      </c>
    </row>
    <row r="240" spans="1:8" x14ac:dyDescent="0.3">
      <c r="A240" s="1">
        <v>45328</v>
      </c>
      <c r="B240">
        <v>650.63</v>
      </c>
      <c r="C240">
        <v>650.63</v>
      </c>
      <c r="D240">
        <v>622.96</v>
      </c>
      <c r="E240">
        <v>632.98</v>
      </c>
      <c r="F240">
        <f t="shared" si="3"/>
        <v>-2.0473220779622749E-2</v>
      </c>
      <c r="G240">
        <v>628.66</v>
      </c>
      <c r="H240" s="2">
        <v>556200</v>
      </c>
    </row>
    <row r="241" spans="1:8" x14ac:dyDescent="0.3">
      <c r="A241" s="1">
        <v>45327</v>
      </c>
      <c r="B241">
        <v>641</v>
      </c>
      <c r="C241">
        <v>652.86</v>
      </c>
      <c r="D241">
        <v>632.30999999999995</v>
      </c>
      <c r="E241">
        <v>646.21</v>
      </c>
      <c r="F241">
        <f t="shared" si="3"/>
        <v>1.6277167930047531E-2</v>
      </c>
      <c r="G241">
        <v>641.79999999999995</v>
      </c>
      <c r="H241" s="2">
        <v>516900</v>
      </c>
    </row>
    <row r="242" spans="1:8" x14ac:dyDescent="0.3">
      <c r="A242" s="1">
        <v>45324</v>
      </c>
      <c r="B242">
        <v>614.72</v>
      </c>
      <c r="C242">
        <v>637.6</v>
      </c>
      <c r="D242">
        <v>611.88</v>
      </c>
      <c r="E242">
        <v>635.86</v>
      </c>
      <c r="F242">
        <f t="shared" si="3"/>
        <v>3.5383387882044551E-2</v>
      </c>
      <c r="G242">
        <v>631.52</v>
      </c>
      <c r="H242" s="2">
        <v>481100</v>
      </c>
    </row>
    <row r="243" spans="1:8" x14ac:dyDescent="0.3">
      <c r="A243" s="1">
        <v>45323</v>
      </c>
      <c r="B243">
        <v>607</v>
      </c>
      <c r="C243">
        <v>617.16999999999996</v>
      </c>
      <c r="D243">
        <v>594.36</v>
      </c>
      <c r="E243">
        <v>614.13</v>
      </c>
      <c r="F243">
        <f t="shared" si="3"/>
        <v>1.8930846827714308E-2</v>
      </c>
      <c r="G243">
        <v>609.94000000000005</v>
      </c>
      <c r="H243" s="2">
        <v>429200</v>
      </c>
    </row>
    <row r="244" spans="1:8" x14ac:dyDescent="0.3">
      <c r="A244" s="1">
        <v>45322</v>
      </c>
      <c r="B244">
        <v>605</v>
      </c>
      <c r="C244">
        <v>617.66999999999996</v>
      </c>
      <c r="D244">
        <v>599.64</v>
      </c>
      <c r="E244">
        <v>602.72</v>
      </c>
      <c r="F244">
        <f t="shared" si="3"/>
        <v>-1.7443187375696802E-2</v>
      </c>
      <c r="G244">
        <v>598.61</v>
      </c>
      <c r="H244" s="2">
        <v>439200</v>
      </c>
    </row>
    <row r="245" spans="1:8" x14ac:dyDescent="0.3">
      <c r="A245" s="1">
        <v>45321</v>
      </c>
      <c r="B245">
        <v>619.55999999999995</v>
      </c>
      <c r="C245">
        <v>625.92999999999995</v>
      </c>
      <c r="D245">
        <v>606.67999999999995</v>
      </c>
      <c r="E245">
        <v>613.41999999999996</v>
      </c>
      <c r="F245">
        <f t="shared" si="3"/>
        <v>-1.0261705766562351E-2</v>
      </c>
      <c r="G245">
        <v>609.24</v>
      </c>
      <c r="H245" s="2">
        <v>307200</v>
      </c>
    </row>
    <row r="246" spans="1:8" x14ac:dyDescent="0.3">
      <c r="A246" s="1">
        <v>45320</v>
      </c>
      <c r="B246">
        <v>607.30999999999995</v>
      </c>
      <c r="C246">
        <v>619.97</v>
      </c>
      <c r="D246">
        <v>599.16999999999996</v>
      </c>
      <c r="E246">
        <v>619.78</v>
      </c>
      <c r="F246">
        <f t="shared" si="3"/>
        <v>3.1007751937984475E-2</v>
      </c>
      <c r="G246">
        <v>615.54999999999995</v>
      </c>
      <c r="H246" s="2">
        <v>462500</v>
      </c>
    </row>
    <row r="247" spans="1:8" x14ac:dyDescent="0.3">
      <c r="A247" s="1">
        <v>45317</v>
      </c>
      <c r="B247">
        <v>609.08000000000004</v>
      </c>
      <c r="C247">
        <v>610</v>
      </c>
      <c r="D247">
        <v>598.80999999999995</v>
      </c>
      <c r="E247">
        <v>601.14</v>
      </c>
      <c r="F247">
        <f t="shared" si="3"/>
        <v>-2.3616164241164184E-2</v>
      </c>
      <c r="G247">
        <v>597.04</v>
      </c>
      <c r="H247" s="2">
        <v>376000</v>
      </c>
    </row>
    <row r="248" spans="1:8" x14ac:dyDescent="0.3">
      <c r="A248" s="1">
        <v>45316</v>
      </c>
      <c r="B248">
        <v>641.61</v>
      </c>
      <c r="C248">
        <v>642.91</v>
      </c>
      <c r="D248">
        <v>612.94000000000005</v>
      </c>
      <c r="E248">
        <v>615.67999999999995</v>
      </c>
      <c r="F248">
        <f t="shared" si="3"/>
        <v>-2.5822784810126662E-2</v>
      </c>
      <c r="G248">
        <v>611.48</v>
      </c>
      <c r="H248" s="2">
        <v>519900</v>
      </c>
    </row>
    <row r="249" spans="1:8" x14ac:dyDescent="0.3">
      <c r="A249" s="1">
        <v>45315</v>
      </c>
      <c r="B249">
        <v>643.41</v>
      </c>
      <c r="C249">
        <v>648</v>
      </c>
      <c r="D249">
        <v>622.76</v>
      </c>
      <c r="E249">
        <v>632</v>
      </c>
      <c r="F249">
        <f t="shared" si="3"/>
        <v>-1.5576323987538941E-2</v>
      </c>
      <c r="G249">
        <v>627.69000000000005</v>
      </c>
      <c r="H249" s="2">
        <v>538500</v>
      </c>
    </row>
    <row r="250" spans="1:8" x14ac:dyDescent="0.3">
      <c r="A250" s="1">
        <v>45314</v>
      </c>
      <c r="B250">
        <v>640.54999999999995</v>
      </c>
      <c r="C250">
        <v>643.82000000000005</v>
      </c>
      <c r="D250">
        <v>629.05999999999995</v>
      </c>
      <c r="E250">
        <v>642</v>
      </c>
      <c r="F250">
        <f t="shared" si="3"/>
        <v>6.6482689412945455E-3</v>
      </c>
      <c r="G250">
        <v>637.62</v>
      </c>
      <c r="H250" s="2">
        <v>277700</v>
      </c>
    </row>
    <row r="251" spans="1:8" x14ac:dyDescent="0.3">
      <c r="A251" s="1">
        <v>45313</v>
      </c>
      <c r="B251">
        <v>636.21</v>
      </c>
      <c r="C251">
        <v>647.62</v>
      </c>
      <c r="D251">
        <v>624.84</v>
      </c>
      <c r="E251">
        <v>637.76</v>
      </c>
      <c r="F251">
        <f t="shared" si="3"/>
        <v>1.0184847860865077E-2</v>
      </c>
      <c r="G251">
        <v>633.41</v>
      </c>
      <c r="H251" s="2">
        <v>390700</v>
      </c>
    </row>
    <row r="252" spans="1:8" x14ac:dyDescent="0.3">
      <c r="A252" s="1">
        <v>45310</v>
      </c>
      <c r="B252">
        <v>621</v>
      </c>
      <c r="C252">
        <v>632.91</v>
      </c>
      <c r="D252">
        <v>612.48</v>
      </c>
      <c r="E252">
        <v>631.33000000000004</v>
      </c>
      <c r="F252">
        <f t="shared" si="3"/>
        <v>3.3442461941398043E-2</v>
      </c>
      <c r="G252">
        <v>627.02</v>
      </c>
      <c r="H252" s="2">
        <v>674100</v>
      </c>
    </row>
    <row r="253" spans="1:8" x14ac:dyDescent="0.3">
      <c r="A253" s="1">
        <v>45309</v>
      </c>
      <c r="B253">
        <v>598.66999999999996</v>
      </c>
      <c r="C253">
        <v>612.54</v>
      </c>
      <c r="D253">
        <v>596.05999999999995</v>
      </c>
      <c r="E253">
        <v>610.9</v>
      </c>
      <c r="F253" t="e">
        <f t="shared" si="3"/>
        <v>#DIV/0!</v>
      </c>
      <c r="G253">
        <v>606.73</v>
      </c>
      <c r="H253" s="2">
        <v>696700</v>
      </c>
    </row>
    <row r="254" spans="1:8" x14ac:dyDescent="0.3">
      <c r="F254" t="e">
        <f t="shared" si="3"/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3203-5379-4543-968A-87D6928147E8}">
  <dimension ref="A1:Q258"/>
  <sheetViews>
    <sheetView tabSelected="1" workbookViewId="0">
      <pane xSplit="1" ySplit="1" topLeftCell="B234" activePane="bottomRight" state="frozen"/>
      <selection pane="topRight" activeCell="B1" sqref="B1"/>
      <selection pane="bottomLeft" activeCell="A2" sqref="A2"/>
      <selection pane="bottomRight" activeCell="P256" sqref="P256"/>
    </sheetView>
  </sheetViews>
  <sheetFormatPr defaultRowHeight="14.4" x14ac:dyDescent="0.3"/>
  <cols>
    <col min="1" max="1" width="9.5546875" bestFit="1" customWidth="1"/>
    <col min="2" max="2" width="13.109375" bestFit="1" customWidth="1"/>
    <col min="3" max="5" width="8.109375" bestFit="1" customWidth="1"/>
    <col min="6" max="6" width="8.109375" customWidth="1"/>
    <col min="7" max="7" width="8.77734375" bestFit="1" customWidth="1"/>
    <col min="8" max="8" width="9.109375" bestFit="1" customWidth="1"/>
    <col min="14" max="14" width="9.5546875" bestFit="1" customWidth="1"/>
    <col min="15" max="15" width="14" bestFit="1" customWidth="1"/>
    <col min="16" max="16" width="17.44140625" bestFit="1" customWidth="1"/>
    <col min="17" max="17" width="11.554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J1" t="s">
        <v>7</v>
      </c>
      <c r="K1" t="s">
        <v>16</v>
      </c>
      <c r="L1" t="s">
        <v>13</v>
      </c>
      <c r="O1" t="s">
        <v>8</v>
      </c>
      <c r="P1" t="s">
        <v>9</v>
      </c>
      <c r="Q1" t="s">
        <v>14</v>
      </c>
    </row>
    <row r="2" spans="1:17" x14ac:dyDescent="0.3">
      <c r="A2" s="1">
        <v>45674</v>
      </c>
      <c r="B2" s="3">
        <v>1393</v>
      </c>
      <c r="C2" s="3">
        <v>1417.34</v>
      </c>
      <c r="D2" s="3">
        <v>1390.55</v>
      </c>
      <c r="E2" s="3">
        <v>1412.8</v>
      </c>
      <c r="F2" s="3">
        <f>(E2-E3)/E3</f>
        <v>1.4221207618145102E-2</v>
      </c>
      <c r="G2" s="3">
        <v>1412.8</v>
      </c>
      <c r="H2" s="2">
        <v>118300</v>
      </c>
      <c r="J2">
        <f>MPWR!E2</f>
        <v>625.82000000000005</v>
      </c>
      <c r="K2" s="3">
        <f>E2</f>
        <v>1412.8</v>
      </c>
      <c r="L2">
        <f>SPY!E2</f>
        <v>597.58000000000004</v>
      </c>
      <c r="N2" s="1">
        <f>A2</f>
        <v>45674</v>
      </c>
      <c r="O2" s="3">
        <f>F2</f>
        <v>1.4221207618145102E-2</v>
      </c>
      <c r="P2">
        <f>MPWR!F2</f>
        <v>4.8872054436362555E-2</v>
      </c>
      <c r="Q2">
        <f>(L2-L3)/L3</f>
        <v>1.0039889121763327E-2</v>
      </c>
    </row>
    <row r="3" spans="1:17" x14ac:dyDescent="0.3">
      <c r="A3" s="1">
        <v>45673</v>
      </c>
      <c r="B3" s="3">
        <v>1371.83</v>
      </c>
      <c r="C3" s="3">
        <v>1403.81</v>
      </c>
      <c r="D3" s="3">
        <v>1371.83</v>
      </c>
      <c r="E3" s="3">
        <v>1392.99</v>
      </c>
      <c r="F3" s="3">
        <f t="shared" ref="F3:F66" si="0">(E3-E4)/E4</f>
        <v>1.3091004298213077E-2</v>
      </c>
      <c r="G3" s="3">
        <v>1392.99</v>
      </c>
      <c r="H3" s="2">
        <v>125800</v>
      </c>
      <c r="J3">
        <f>MPWR!E3</f>
        <v>596.66</v>
      </c>
      <c r="K3" s="3">
        <f t="shared" ref="K3:K66" si="1">E3</f>
        <v>1392.99</v>
      </c>
      <c r="L3">
        <f>SPY!E3</f>
        <v>591.64</v>
      </c>
      <c r="N3" s="1">
        <f t="shared" ref="N3:N66" si="2">A3</f>
        <v>45673</v>
      </c>
      <c r="O3" s="3">
        <f t="shared" ref="O3:O66" si="3">F3</f>
        <v>1.3091004298213077E-2</v>
      </c>
      <c r="P3">
        <f>MPWR!F3</f>
        <v>-9.5449942730034369E-3</v>
      </c>
      <c r="Q3">
        <f t="shared" ref="Q3:Q66" si="4">(L3-L4)/L4</f>
        <v>-1.9231418064037018E-3</v>
      </c>
    </row>
    <row r="4" spans="1:17" x14ac:dyDescent="0.3">
      <c r="A4" s="1">
        <v>45672</v>
      </c>
      <c r="B4" s="3">
        <v>1349.9</v>
      </c>
      <c r="C4" s="3">
        <v>1430.3</v>
      </c>
      <c r="D4" s="3">
        <v>1349.9</v>
      </c>
      <c r="E4" s="3">
        <v>1374.99</v>
      </c>
      <c r="F4" s="3">
        <f t="shared" si="0"/>
        <v>3.5142398988188051E-2</v>
      </c>
      <c r="G4" s="3">
        <v>1374.99</v>
      </c>
      <c r="H4" s="2">
        <v>197900</v>
      </c>
      <c r="J4">
        <f>MPWR!E4</f>
        <v>602.41</v>
      </c>
      <c r="K4" s="3">
        <f t="shared" si="1"/>
        <v>1374.99</v>
      </c>
      <c r="L4">
        <f>SPY!E4</f>
        <v>592.78</v>
      </c>
      <c r="N4" s="1">
        <f t="shared" si="2"/>
        <v>45672</v>
      </c>
      <c r="O4" s="3">
        <f t="shared" si="3"/>
        <v>3.5142398988188051E-2</v>
      </c>
      <c r="P4">
        <f>MPWR!F4</f>
        <v>2.1276235038822693E-2</v>
      </c>
      <c r="Q4">
        <f t="shared" si="4"/>
        <v>1.8189937992751364E-2</v>
      </c>
    </row>
    <row r="5" spans="1:17" x14ac:dyDescent="0.3">
      <c r="A5" s="1">
        <v>45671</v>
      </c>
      <c r="B5" s="3">
        <v>1290.97</v>
      </c>
      <c r="C5" s="3">
        <v>1329.98</v>
      </c>
      <c r="D5" s="3">
        <v>1285.1300000000001</v>
      </c>
      <c r="E5" s="3">
        <v>1328.31</v>
      </c>
      <c r="F5" s="3">
        <f t="shared" si="0"/>
        <v>2.1329109544276748E-2</v>
      </c>
      <c r="G5" s="3">
        <v>1328.31</v>
      </c>
      <c r="H5" s="2">
        <v>126700</v>
      </c>
      <c r="J5">
        <f>MPWR!E5</f>
        <v>589.86</v>
      </c>
      <c r="K5" s="3">
        <f t="shared" si="1"/>
        <v>1328.31</v>
      </c>
      <c r="L5">
        <f>SPY!E5</f>
        <v>582.19000000000005</v>
      </c>
      <c r="N5" s="1">
        <f t="shared" si="2"/>
        <v>45671</v>
      </c>
      <c r="O5" s="3">
        <f t="shared" si="3"/>
        <v>2.1329109544276748E-2</v>
      </c>
      <c r="P5">
        <f>MPWR!F5</f>
        <v>4.2734315144292E-3</v>
      </c>
      <c r="Q5">
        <f t="shared" si="4"/>
        <v>1.3760126593165831E-3</v>
      </c>
    </row>
    <row r="6" spans="1:17" x14ac:dyDescent="0.3">
      <c r="A6" s="1">
        <v>45670</v>
      </c>
      <c r="B6" s="3">
        <v>1300</v>
      </c>
      <c r="C6" s="3">
        <v>1339.09</v>
      </c>
      <c r="D6" s="3">
        <v>1287.05</v>
      </c>
      <c r="E6" s="3">
        <v>1300.57</v>
      </c>
      <c r="F6" s="3">
        <f t="shared" si="0"/>
        <v>-2.7672511203533421E-4</v>
      </c>
      <c r="G6" s="3">
        <v>1300.57</v>
      </c>
      <c r="H6" s="2">
        <v>155300</v>
      </c>
      <c r="J6">
        <f>MPWR!E6</f>
        <v>587.35</v>
      </c>
      <c r="K6" s="3">
        <f t="shared" si="1"/>
        <v>1300.57</v>
      </c>
      <c r="L6">
        <f>SPY!E6</f>
        <v>581.39</v>
      </c>
      <c r="N6" s="1">
        <f t="shared" si="2"/>
        <v>45670</v>
      </c>
      <c r="O6" s="3">
        <f t="shared" si="3"/>
        <v>-2.7672511203533421E-4</v>
      </c>
      <c r="P6">
        <f>MPWR!F6</f>
        <v>-6.5625898550479428E-3</v>
      </c>
      <c r="Q6">
        <f t="shared" si="4"/>
        <v>1.5504143051559497E-3</v>
      </c>
    </row>
    <row r="7" spans="1:17" x14ac:dyDescent="0.3">
      <c r="A7" s="1">
        <v>45667</v>
      </c>
      <c r="B7" s="3">
        <v>1287.95</v>
      </c>
      <c r="C7" s="3">
        <v>1314.86</v>
      </c>
      <c r="D7" s="3">
        <v>1270</v>
      </c>
      <c r="E7" s="3">
        <v>1300.93</v>
      </c>
      <c r="F7" s="3">
        <f t="shared" si="0"/>
        <v>1.9585560449550926E-2</v>
      </c>
      <c r="G7" s="3">
        <v>1300.93</v>
      </c>
      <c r="H7" s="2">
        <v>139400</v>
      </c>
      <c r="J7">
        <f>MPWR!E7</f>
        <v>591.23</v>
      </c>
      <c r="K7" s="3">
        <f t="shared" si="1"/>
        <v>1300.93</v>
      </c>
      <c r="L7">
        <f>SPY!E7</f>
        <v>580.49</v>
      </c>
      <c r="N7" s="1">
        <f t="shared" si="2"/>
        <v>45667</v>
      </c>
      <c r="O7" s="3">
        <f t="shared" si="3"/>
        <v>1.9585560449550926E-2</v>
      </c>
      <c r="P7">
        <f>MPWR!F7</f>
        <v>-4.7877480030919892E-2</v>
      </c>
      <c r="Q7">
        <f t="shared" si="4"/>
        <v>-1.5267434562079085E-2</v>
      </c>
    </row>
    <row r="8" spans="1:17" x14ac:dyDescent="0.3">
      <c r="A8" s="1">
        <v>45665</v>
      </c>
      <c r="B8" s="3">
        <v>1253.97</v>
      </c>
      <c r="C8" s="3">
        <v>1289.5999999999999</v>
      </c>
      <c r="D8" s="3">
        <v>1240</v>
      </c>
      <c r="E8" s="3">
        <v>1275.94</v>
      </c>
      <c r="F8" s="3">
        <f t="shared" si="0"/>
        <v>1.4026973114305995E-2</v>
      </c>
      <c r="G8" s="3">
        <v>1275.94</v>
      </c>
      <c r="H8" s="2">
        <v>210000</v>
      </c>
      <c r="J8">
        <f>MPWR!E8</f>
        <v>620.96</v>
      </c>
      <c r="K8" s="3">
        <f t="shared" si="1"/>
        <v>1275.94</v>
      </c>
      <c r="L8">
        <f>SPY!E8</f>
        <v>589.49</v>
      </c>
      <c r="N8" s="1">
        <f t="shared" si="2"/>
        <v>45665</v>
      </c>
      <c r="O8" s="3">
        <f t="shared" si="3"/>
        <v>1.4026973114305995E-2</v>
      </c>
      <c r="P8">
        <f>MPWR!F8</f>
        <v>-6.2573015187158418E-3</v>
      </c>
      <c r="Q8">
        <f t="shared" si="4"/>
        <v>1.4610196558109741E-3</v>
      </c>
    </row>
    <row r="9" spans="1:17" x14ac:dyDescent="0.3">
      <c r="A9" s="1">
        <v>45664</v>
      </c>
      <c r="B9" s="3">
        <v>1239.2</v>
      </c>
      <c r="C9" s="3">
        <v>1292.51</v>
      </c>
      <c r="D9" s="3">
        <v>1223.8699999999999</v>
      </c>
      <c r="E9" s="3">
        <v>1258.29</v>
      </c>
      <c r="F9" s="3">
        <f t="shared" si="0"/>
        <v>2.5810554119824112E-2</v>
      </c>
      <c r="G9" s="3">
        <v>1258.29</v>
      </c>
      <c r="H9" s="2">
        <v>175700</v>
      </c>
      <c r="J9">
        <f>MPWR!E9</f>
        <v>624.87</v>
      </c>
      <c r="K9" s="3">
        <f t="shared" si="1"/>
        <v>1258.29</v>
      </c>
      <c r="L9">
        <f>SPY!E9</f>
        <v>588.63</v>
      </c>
      <c r="N9" s="1">
        <f t="shared" si="2"/>
        <v>45664</v>
      </c>
      <c r="O9" s="3">
        <f t="shared" si="3"/>
        <v>2.5810554119824112E-2</v>
      </c>
      <c r="P9">
        <f>MPWR!F9</f>
        <v>-9.8716526699414008E-3</v>
      </c>
      <c r="Q9">
        <f t="shared" si="4"/>
        <v>-1.1304084923407716E-2</v>
      </c>
    </row>
    <row r="10" spans="1:17" x14ac:dyDescent="0.3">
      <c r="A10" s="1">
        <v>45663</v>
      </c>
      <c r="B10" s="3">
        <v>1218.77</v>
      </c>
      <c r="C10" s="3">
        <v>1239.5999999999999</v>
      </c>
      <c r="D10" s="3">
        <v>1215.29</v>
      </c>
      <c r="E10" s="3">
        <v>1226.6300000000001</v>
      </c>
      <c r="F10" s="3">
        <f t="shared" si="0"/>
        <v>1.2881596657390929E-2</v>
      </c>
      <c r="G10" s="3">
        <v>1226.6300000000001</v>
      </c>
      <c r="H10" s="2">
        <v>125900</v>
      </c>
      <c r="J10">
        <f>MPWR!E10</f>
        <v>631.1</v>
      </c>
      <c r="K10" s="3">
        <f t="shared" si="1"/>
        <v>1226.6300000000001</v>
      </c>
      <c r="L10">
        <f>SPY!E10</f>
        <v>595.36</v>
      </c>
      <c r="N10" s="1">
        <f t="shared" si="2"/>
        <v>45663</v>
      </c>
      <c r="O10" s="3">
        <f t="shared" si="3"/>
        <v>1.2881596657390929E-2</v>
      </c>
      <c r="P10">
        <f>MPWR!F10</f>
        <v>1.8116701889105809E-2</v>
      </c>
      <c r="Q10">
        <f t="shared" si="4"/>
        <v>5.7606216741278278E-3</v>
      </c>
    </row>
    <row r="11" spans="1:17" x14ac:dyDescent="0.3">
      <c r="A11" s="1">
        <v>45660</v>
      </c>
      <c r="B11" s="3">
        <v>1187.9000000000001</v>
      </c>
      <c r="C11" s="3">
        <v>1225.3499999999999</v>
      </c>
      <c r="D11" s="3">
        <v>1187.9000000000001</v>
      </c>
      <c r="E11" s="3">
        <v>1211.03</v>
      </c>
      <c r="F11" s="3">
        <f t="shared" si="0"/>
        <v>2.6227035455223414E-2</v>
      </c>
      <c r="G11" s="3">
        <v>1211.03</v>
      </c>
      <c r="H11" s="2">
        <v>113800</v>
      </c>
      <c r="J11">
        <f>MPWR!E11</f>
        <v>619.87</v>
      </c>
      <c r="K11" s="3">
        <f t="shared" si="1"/>
        <v>1211.03</v>
      </c>
      <c r="L11">
        <f>SPY!E11</f>
        <v>591.95000000000005</v>
      </c>
      <c r="N11" s="1">
        <f t="shared" si="2"/>
        <v>45660</v>
      </c>
      <c r="O11" s="3">
        <f t="shared" si="3"/>
        <v>2.6227035455223414E-2</v>
      </c>
      <c r="P11">
        <f>MPWR!F11</f>
        <v>4.3165830837063671E-2</v>
      </c>
      <c r="Q11">
        <f t="shared" si="4"/>
        <v>1.2503420908593424E-2</v>
      </c>
    </row>
    <row r="12" spans="1:17" x14ac:dyDescent="0.3">
      <c r="A12" s="1">
        <v>45659</v>
      </c>
      <c r="B12" s="3">
        <v>1120.56</v>
      </c>
      <c r="C12" s="3">
        <v>1187.06</v>
      </c>
      <c r="D12" s="3">
        <v>1119.23</v>
      </c>
      <c r="E12" s="3">
        <v>1180.08</v>
      </c>
      <c r="F12" s="3">
        <f t="shared" si="0"/>
        <v>6.7018698687113354E-2</v>
      </c>
      <c r="G12" s="3">
        <v>1180.08</v>
      </c>
      <c r="H12" s="2">
        <v>137300</v>
      </c>
      <c r="J12">
        <f>MPWR!E12</f>
        <v>594.22</v>
      </c>
      <c r="K12" s="3">
        <f t="shared" si="1"/>
        <v>1180.08</v>
      </c>
      <c r="L12">
        <f>SPY!E12</f>
        <v>584.64</v>
      </c>
      <c r="N12" s="1">
        <f t="shared" si="2"/>
        <v>45659</v>
      </c>
      <c r="O12" s="3">
        <f t="shared" si="3"/>
        <v>6.7018698687113354E-2</v>
      </c>
      <c r="P12">
        <f>MPWR!F12</f>
        <v>4.2589149907047178E-3</v>
      </c>
      <c r="Q12">
        <f t="shared" si="4"/>
        <v>-2.4570024570025497E-3</v>
      </c>
    </row>
    <row r="13" spans="1:17" x14ac:dyDescent="0.3">
      <c r="A13" s="1">
        <v>45657</v>
      </c>
      <c r="B13" s="3">
        <v>1112</v>
      </c>
      <c r="C13" s="3">
        <v>1138.33</v>
      </c>
      <c r="D13" s="3">
        <v>1103.45</v>
      </c>
      <c r="E13" s="3">
        <v>1105.96</v>
      </c>
      <c r="F13" s="3">
        <f t="shared" si="0"/>
        <v>-1.3273976684756844E-3</v>
      </c>
      <c r="G13" s="3">
        <v>1105.96</v>
      </c>
      <c r="H13" s="2">
        <v>129400</v>
      </c>
      <c r="J13">
        <f>MPWR!E13</f>
        <v>591.70000000000005</v>
      </c>
      <c r="K13" s="3">
        <f t="shared" si="1"/>
        <v>1105.96</v>
      </c>
      <c r="L13">
        <f>SPY!E13</f>
        <v>586.08000000000004</v>
      </c>
      <c r="N13" s="1">
        <f t="shared" si="2"/>
        <v>45657</v>
      </c>
      <c r="O13" s="3">
        <f t="shared" si="3"/>
        <v>-1.3273976684756844E-3</v>
      </c>
      <c r="P13">
        <f>MPWR!F13</f>
        <v>-1.9796239542781299E-2</v>
      </c>
      <c r="Q13">
        <f t="shared" si="4"/>
        <v>-3.6380945904593287E-3</v>
      </c>
    </row>
    <row r="14" spans="1:17" x14ac:dyDescent="0.3">
      <c r="A14" s="1">
        <v>45656</v>
      </c>
      <c r="B14" s="3">
        <v>1142.4100000000001</v>
      </c>
      <c r="C14" s="3">
        <v>1154.48</v>
      </c>
      <c r="D14" s="3">
        <v>1101.3</v>
      </c>
      <c r="E14" s="3">
        <v>1107.43</v>
      </c>
      <c r="F14" s="3">
        <f t="shared" si="0"/>
        <v>-3.2913581109403234E-2</v>
      </c>
      <c r="G14" s="3">
        <v>1107.43</v>
      </c>
      <c r="H14" s="2">
        <v>277000</v>
      </c>
      <c r="J14">
        <f>MPWR!E14</f>
        <v>603.65</v>
      </c>
      <c r="K14" s="3">
        <f t="shared" si="1"/>
        <v>1107.43</v>
      </c>
      <c r="L14">
        <f>SPY!E14</f>
        <v>588.22</v>
      </c>
      <c r="N14" s="1">
        <f t="shared" si="2"/>
        <v>45656</v>
      </c>
      <c r="O14" s="3">
        <f t="shared" si="3"/>
        <v>-3.2913581109403234E-2</v>
      </c>
      <c r="P14">
        <f>MPWR!F14</f>
        <v>-1.4770687122572332E-2</v>
      </c>
      <c r="Q14">
        <f t="shared" si="4"/>
        <v>-1.1411572914740868E-2</v>
      </c>
    </row>
    <row r="15" spans="1:17" x14ac:dyDescent="0.3">
      <c r="A15" s="1">
        <v>45653</v>
      </c>
      <c r="B15" s="3">
        <v>1165</v>
      </c>
      <c r="C15" s="3">
        <v>1169</v>
      </c>
      <c r="D15" s="3">
        <v>1137.6300000000001</v>
      </c>
      <c r="E15" s="3">
        <v>1145.1199999999999</v>
      </c>
      <c r="F15" s="3">
        <f t="shared" si="0"/>
        <v>-1.8757337126502859E-2</v>
      </c>
      <c r="G15" s="3">
        <v>1145.1199999999999</v>
      </c>
      <c r="H15" s="2">
        <v>88200</v>
      </c>
      <c r="J15">
        <f>MPWR!E15</f>
        <v>612.70000000000005</v>
      </c>
      <c r="K15" s="3">
        <f t="shared" si="1"/>
        <v>1145.1199999999999</v>
      </c>
      <c r="L15">
        <f>SPY!E15</f>
        <v>595.01</v>
      </c>
      <c r="N15" s="1">
        <f t="shared" si="2"/>
        <v>45653</v>
      </c>
      <c r="O15" s="3">
        <f t="shared" si="3"/>
        <v>-1.8757337126502859E-2</v>
      </c>
      <c r="P15">
        <f>MPWR!F15</f>
        <v>-1.1503154090637747E-2</v>
      </c>
      <c r="Q15">
        <f t="shared" si="4"/>
        <v>-1.0526490837130476E-2</v>
      </c>
    </row>
    <row r="16" spans="1:17" x14ac:dyDescent="0.3">
      <c r="A16" s="1">
        <v>45652</v>
      </c>
      <c r="B16" s="3">
        <v>1159.42</v>
      </c>
      <c r="C16" s="3">
        <v>1169.5</v>
      </c>
      <c r="D16" s="3">
        <v>1147.22</v>
      </c>
      <c r="E16" s="3">
        <v>1167.01</v>
      </c>
      <c r="F16" s="3">
        <f t="shared" si="0"/>
        <v>5.0034447123664706E-3</v>
      </c>
      <c r="G16" s="3">
        <v>1167.01</v>
      </c>
      <c r="H16" s="2">
        <v>69600</v>
      </c>
      <c r="J16">
        <f>MPWR!E16</f>
        <v>619.83000000000004</v>
      </c>
      <c r="K16" s="3">
        <f t="shared" si="1"/>
        <v>1167.01</v>
      </c>
      <c r="L16">
        <f>SPY!E16</f>
        <v>601.34</v>
      </c>
      <c r="N16" s="1">
        <f t="shared" si="2"/>
        <v>45652</v>
      </c>
      <c r="O16" s="3">
        <f t="shared" si="3"/>
        <v>5.0034447123664706E-3</v>
      </c>
      <c r="P16">
        <f>MPWR!F16</f>
        <v>4.0349914458181346E-4</v>
      </c>
      <c r="Q16">
        <f t="shared" si="4"/>
        <v>6.6522534508693353E-5</v>
      </c>
    </row>
    <row r="17" spans="1:17" x14ac:dyDescent="0.3">
      <c r="A17" s="1">
        <v>45650</v>
      </c>
      <c r="B17" s="3">
        <v>1147.73</v>
      </c>
      <c r="C17" s="3">
        <v>1169.6300000000001</v>
      </c>
      <c r="D17" s="3">
        <v>1134</v>
      </c>
      <c r="E17" s="3">
        <v>1161.2</v>
      </c>
      <c r="F17" s="3">
        <f t="shared" si="0"/>
        <v>1.9088156566764665E-2</v>
      </c>
      <c r="G17" s="3">
        <v>1161.2</v>
      </c>
      <c r="H17" s="2">
        <v>57100</v>
      </c>
      <c r="J17">
        <f>MPWR!E17</f>
        <v>619.58000000000004</v>
      </c>
      <c r="K17" s="3">
        <f t="shared" si="1"/>
        <v>1161.2</v>
      </c>
      <c r="L17">
        <f>SPY!E17</f>
        <v>601.29999999999995</v>
      </c>
      <c r="N17" s="1">
        <f t="shared" si="2"/>
        <v>45650</v>
      </c>
      <c r="O17" s="3">
        <f t="shared" si="3"/>
        <v>1.9088156566764665E-2</v>
      </c>
      <c r="P17">
        <f>MPWR!F17</f>
        <v>3.7260238465527287E-3</v>
      </c>
      <c r="Q17">
        <f t="shared" si="4"/>
        <v>1.1115034723973665E-2</v>
      </c>
    </row>
    <row r="18" spans="1:17" x14ac:dyDescent="0.3">
      <c r="A18" s="1">
        <v>45649</v>
      </c>
      <c r="B18" s="3">
        <v>1140.28</v>
      </c>
      <c r="C18" s="3">
        <v>1154.71</v>
      </c>
      <c r="D18" s="3">
        <v>1103.1400000000001</v>
      </c>
      <c r="E18" s="3">
        <v>1139.45</v>
      </c>
      <c r="F18" s="3">
        <f t="shared" si="0"/>
        <v>5.5863456650665022E-3</v>
      </c>
      <c r="G18" s="3">
        <v>1139.45</v>
      </c>
      <c r="H18" s="2">
        <v>94700</v>
      </c>
      <c r="J18">
        <f>MPWR!E18</f>
        <v>617.28</v>
      </c>
      <c r="K18" s="3">
        <f t="shared" si="1"/>
        <v>1139.45</v>
      </c>
      <c r="L18">
        <f>SPY!E18</f>
        <v>594.69000000000005</v>
      </c>
      <c r="N18" s="1">
        <f t="shared" si="2"/>
        <v>45649</v>
      </c>
      <c r="O18" s="3">
        <f t="shared" si="3"/>
        <v>5.5863456650665022E-3</v>
      </c>
      <c r="P18">
        <f>MPWR!F18</f>
        <v>4.0558308890462129E-2</v>
      </c>
      <c r="Q18">
        <f t="shared" si="4"/>
        <v>5.9883278355748583E-3</v>
      </c>
    </row>
    <row r="19" spans="1:17" x14ac:dyDescent="0.3">
      <c r="A19" s="1">
        <v>45646</v>
      </c>
      <c r="B19" s="3">
        <v>1088.75</v>
      </c>
      <c r="C19" s="3">
        <v>1135.8399999999999</v>
      </c>
      <c r="D19" s="3">
        <v>1088.75</v>
      </c>
      <c r="E19" s="3">
        <v>1133.1199999999999</v>
      </c>
      <c r="F19" s="3">
        <f t="shared" si="0"/>
        <v>3.3557414282196024E-2</v>
      </c>
      <c r="G19" s="3">
        <v>1133.1199999999999</v>
      </c>
      <c r="H19" s="2">
        <v>553800</v>
      </c>
      <c r="J19">
        <f>MPWR!E19</f>
        <v>593.22</v>
      </c>
      <c r="K19" s="3">
        <f t="shared" si="1"/>
        <v>1133.1199999999999</v>
      </c>
      <c r="L19">
        <f>SPY!E19</f>
        <v>591.15</v>
      </c>
      <c r="N19" s="1">
        <f t="shared" si="2"/>
        <v>45646</v>
      </c>
      <c r="O19" s="3">
        <f t="shared" si="3"/>
        <v>3.3557414282196024E-2</v>
      </c>
      <c r="P19">
        <f>MPWR!F19</f>
        <v>6.908257659339812E-3</v>
      </c>
      <c r="Q19">
        <f t="shared" si="4"/>
        <v>8.6162770858214544E-3</v>
      </c>
    </row>
    <row r="20" spans="1:17" x14ac:dyDescent="0.3">
      <c r="A20" s="1">
        <v>45645</v>
      </c>
      <c r="B20" s="3">
        <v>1138</v>
      </c>
      <c r="C20" s="3">
        <v>1149</v>
      </c>
      <c r="D20" s="3">
        <v>1091.75</v>
      </c>
      <c r="E20" s="3">
        <v>1096.33</v>
      </c>
      <c r="F20" s="3">
        <f t="shared" si="0"/>
        <v>-1.6267968343413052E-2</v>
      </c>
      <c r="G20" s="3">
        <v>1096.33</v>
      </c>
      <c r="H20" s="2">
        <v>179600</v>
      </c>
      <c r="J20">
        <f>MPWR!E20</f>
        <v>589.15</v>
      </c>
      <c r="K20" s="3">
        <f t="shared" si="1"/>
        <v>1096.33</v>
      </c>
      <c r="L20">
        <f>SPY!E20</f>
        <v>586.1</v>
      </c>
      <c r="N20" s="1">
        <f t="shared" si="2"/>
        <v>45645</v>
      </c>
      <c r="O20" s="3">
        <f t="shared" si="3"/>
        <v>-1.6267968343413052E-2</v>
      </c>
      <c r="P20">
        <f>MPWR!F20</f>
        <v>-1.4914642098751103E-2</v>
      </c>
      <c r="Q20">
        <f t="shared" si="4"/>
        <v>-3.0702053626245135E-4</v>
      </c>
    </row>
    <row r="21" spans="1:17" x14ac:dyDescent="0.3">
      <c r="A21" s="1">
        <v>45644</v>
      </c>
      <c r="B21" s="3">
        <v>1215.58</v>
      </c>
      <c r="C21" s="3">
        <v>1220.6099999999999</v>
      </c>
      <c r="D21" s="3">
        <v>1109.58</v>
      </c>
      <c r="E21" s="3">
        <v>1114.46</v>
      </c>
      <c r="F21" s="3">
        <f t="shared" si="0"/>
        <v>-7.4107306049881222E-2</v>
      </c>
      <c r="G21" s="3">
        <v>1114.46</v>
      </c>
      <c r="H21" s="2">
        <v>166600</v>
      </c>
      <c r="J21">
        <f>MPWR!E21</f>
        <v>598.07000000000005</v>
      </c>
      <c r="K21" s="3">
        <f t="shared" si="1"/>
        <v>1114.46</v>
      </c>
      <c r="L21">
        <f>SPY!E21</f>
        <v>586.28</v>
      </c>
      <c r="N21" s="1">
        <f t="shared" si="2"/>
        <v>45644</v>
      </c>
      <c r="O21" s="3">
        <f t="shared" si="3"/>
        <v>-7.4107306049881222E-2</v>
      </c>
      <c r="P21">
        <f>MPWR!F21</f>
        <v>-4.7992741396326088E-2</v>
      </c>
      <c r="Q21">
        <f t="shared" si="4"/>
        <v>-2.9803571133065237E-2</v>
      </c>
    </row>
    <row r="22" spans="1:17" x14ac:dyDescent="0.3">
      <c r="A22" s="1">
        <v>45643</v>
      </c>
      <c r="B22" s="3">
        <v>1200.81</v>
      </c>
      <c r="C22" s="3">
        <v>1206.21</v>
      </c>
      <c r="D22" s="3">
        <v>1177.42</v>
      </c>
      <c r="E22" s="3">
        <v>1203.6600000000001</v>
      </c>
      <c r="F22" s="3">
        <f t="shared" si="0"/>
        <v>-1.0099182525453537E-2</v>
      </c>
      <c r="G22" s="3">
        <v>1203.6600000000001</v>
      </c>
      <c r="H22" s="2">
        <v>204600</v>
      </c>
      <c r="J22">
        <f>MPWR!E22</f>
        <v>628.22</v>
      </c>
      <c r="K22" s="3">
        <f t="shared" si="1"/>
        <v>1203.6600000000001</v>
      </c>
      <c r="L22">
        <f>SPY!E22</f>
        <v>604.29</v>
      </c>
      <c r="N22" s="1">
        <f t="shared" si="2"/>
        <v>45643</v>
      </c>
      <c r="O22" s="3">
        <f t="shared" si="3"/>
        <v>-1.0099182525453537E-2</v>
      </c>
      <c r="P22">
        <f>MPWR!F22</f>
        <v>-6.3631446660936217E-4</v>
      </c>
      <c r="Q22">
        <f t="shared" si="4"/>
        <v>-4.1200415300186232E-3</v>
      </c>
    </row>
    <row r="23" spans="1:17" x14ac:dyDescent="0.3">
      <c r="A23" s="1">
        <v>45642</v>
      </c>
      <c r="B23" s="3">
        <v>1200.9000000000001</v>
      </c>
      <c r="C23" s="3">
        <v>1239</v>
      </c>
      <c r="D23" s="3">
        <v>1175</v>
      </c>
      <c r="E23" s="3">
        <v>1215.94</v>
      </c>
      <c r="F23" s="3">
        <f t="shared" si="0"/>
        <v>1.4153815358182463E-2</v>
      </c>
      <c r="G23" s="3">
        <v>1215.94</v>
      </c>
      <c r="H23" s="2">
        <v>205700</v>
      </c>
      <c r="J23">
        <f>MPWR!E23</f>
        <v>628.62</v>
      </c>
      <c r="K23" s="3">
        <f t="shared" si="1"/>
        <v>1215.94</v>
      </c>
      <c r="L23">
        <f>SPY!E23</f>
        <v>606.79</v>
      </c>
      <c r="N23" s="1">
        <f t="shared" si="2"/>
        <v>45642</v>
      </c>
      <c r="O23" s="3">
        <f t="shared" si="3"/>
        <v>1.4153815358182463E-2</v>
      </c>
      <c r="P23">
        <f>MPWR!F23</f>
        <v>3.316678719347832E-2</v>
      </c>
      <c r="Q23">
        <f t="shared" si="4"/>
        <v>4.2700385627512409E-3</v>
      </c>
    </row>
    <row r="24" spans="1:17" x14ac:dyDescent="0.3">
      <c r="A24" s="1">
        <v>45639</v>
      </c>
      <c r="B24" s="3">
        <v>1203.53</v>
      </c>
      <c r="C24" s="3">
        <v>1214.54</v>
      </c>
      <c r="D24" s="3">
        <v>1172.8399999999999</v>
      </c>
      <c r="E24" s="3">
        <v>1198.97</v>
      </c>
      <c r="F24" s="3">
        <f t="shared" si="0"/>
        <v>1.7629463763515596E-3</v>
      </c>
      <c r="G24" s="3">
        <v>1198.97</v>
      </c>
      <c r="H24" s="2">
        <v>125600</v>
      </c>
      <c r="J24">
        <f>MPWR!E24</f>
        <v>608.44000000000005</v>
      </c>
      <c r="K24" s="3">
        <f t="shared" si="1"/>
        <v>1198.97</v>
      </c>
      <c r="L24">
        <f>SPY!E24</f>
        <v>604.21</v>
      </c>
      <c r="N24" s="1">
        <f t="shared" si="2"/>
        <v>45639</v>
      </c>
      <c r="O24" s="3">
        <f t="shared" si="3"/>
        <v>1.7629463763515596E-3</v>
      </c>
      <c r="P24">
        <f>MPWR!F24</f>
        <v>4.9384755140804504E-3</v>
      </c>
      <c r="Q24">
        <f t="shared" si="4"/>
        <v>-1.985670080916131E-4</v>
      </c>
    </row>
    <row r="25" spans="1:17" x14ac:dyDescent="0.3">
      <c r="A25" s="1">
        <v>45638</v>
      </c>
      <c r="B25" s="3">
        <v>1200</v>
      </c>
      <c r="C25" s="3">
        <v>1221.8800000000001</v>
      </c>
      <c r="D25" s="3">
        <v>1142.21</v>
      </c>
      <c r="E25" s="3">
        <v>1196.8599999999999</v>
      </c>
      <c r="F25" s="3">
        <f t="shared" si="0"/>
        <v>-8.4009942004971833E-3</v>
      </c>
      <c r="G25" s="3">
        <v>1196.8599999999999</v>
      </c>
      <c r="H25" s="2">
        <v>257100</v>
      </c>
      <c r="J25">
        <f>MPWR!E25</f>
        <v>605.45000000000005</v>
      </c>
      <c r="K25" s="3">
        <f t="shared" si="1"/>
        <v>1196.8599999999999</v>
      </c>
      <c r="L25">
        <f>SPY!E25</f>
        <v>604.33000000000004</v>
      </c>
      <c r="N25" s="1">
        <f t="shared" si="2"/>
        <v>45638</v>
      </c>
      <c r="O25" s="3">
        <f t="shared" si="3"/>
        <v>-8.4009942004971833E-3</v>
      </c>
      <c r="P25">
        <f>MPWR!F25</f>
        <v>-2.9447597063255431E-2</v>
      </c>
      <c r="Q25">
        <f t="shared" si="4"/>
        <v>-5.1526026405030708E-3</v>
      </c>
    </row>
    <row r="26" spans="1:17" x14ac:dyDescent="0.3">
      <c r="A26" s="1">
        <v>45637</v>
      </c>
      <c r="B26" s="3">
        <v>1318.24</v>
      </c>
      <c r="C26" s="3">
        <v>1318.24</v>
      </c>
      <c r="D26" s="3">
        <v>1195.4000000000001</v>
      </c>
      <c r="E26" s="3">
        <v>1207</v>
      </c>
      <c r="F26" s="3">
        <f t="shared" si="0"/>
        <v>-6.8737510512387204E-2</v>
      </c>
      <c r="G26" s="3">
        <v>1207</v>
      </c>
      <c r="H26" s="2">
        <v>267000</v>
      </c>
      <c r="J26">
        <f>MPWR!E26</f>
        <v>623.82000000000005</v>
      </c>
      <c r="K26" s="3">
        <f t="shared" si="1"/>
        <v>1207</v>
      </c>
      <c r="L26">
        <f>SPY!E26</f>
        <v>607.46</v>
      </c>
      <c r="N26" s="1">
        <f t="shared" si="2"/>
        <v>45637</v>
      </c>
      <c r="O26" s="3">
        <f t="shared" si="3"/>
        <v>-6.8737510512387204E-2</v>
      </c>
      <c r="P26">
        <f>MPWR!F26</f>
        <v>4.7873412618423698E-2</v>
      </c>
      <c r="Q26">
        <f t="shared" si="4"/>
        <v>7.7305905773060422E-3</v>
      </c>
    </row>
    <row r="27" spans="1:17" x14ac:dyDescent="0.3">
      <c r="A27" s="1">
        <v>45636</v>
      </c>
      <c r="B27" s="3">
        <v>1330</v>
      </c>
      <c r="C27" s="3">
        <v>1336.71</v>
      </c>
      <c r="D27" s="3">
        <v>1293.42</v>
      </c>
      <c r="E27" s="3">
        <v>1296.0899999999999</v>
      </c>
      <c r="F27" s="3">
        <f t="shared" si="0"/>
        <v>-2.3322582589824004E-2</v>
      </c>
      <c r="G27" s="3">
        <v>1296.0899999999999</v>
      </c>
      <c r="H27" s="2">
        <v>157200</v>
      </c>
      <c r="J27">
        <f>MPWR!E27</f>
        <v>595.32000000000005</v>
      </c>
      <c r="K27" s="3">
        <f t="shared" si="1"/>
        <v>1296.0899999999999</v>
      </c>
      <c r="L27">
        <f>SPY!E27</f>
        <v>602.79999999999995</v>
      </c>
      <c r="N27" s="1">
        <f t="shared" si="2"/>
        <v>45636</v>
      </c>
      <c r="O27" s="3">
        <f t="shared" si="3"/>
        <v>-2.3322582589824004E-2</v>
      </c>
      <c r="P27">
        <f>MPWR!F27</f>
        <v>-2.3537323470073826E-2</v>
      </c>
      <c r="Q27">
        <f t="shared" si="4"/>
        <v>-3.1090824899120124E-3</v>
      </c>
    </row>
    <row r="28" spans="1:17" x14ac:dyDescent="0.3">
      <c r="A28" s="1">
        <v>45635</v>
      </c>
      <c r="B28" s="3">
        <v>1351.64</v>
      </c>
      <c r="C28" s="3">
        <v>1374.3</v>
      </c>
      <c r="D28" s="3">
        <v>1318.73</v>
      </c>
      <c r="E28" s="3">
        <v>1327.04</v>
      </c>
      <c r="F28" s="3">
        <f t="shared" si="0"/>
        <v>-8.5173784405726746E-3</v>
      </c>
      <c r="G28" s="3">
        <v>1327.04</v>
      </c>
      <c r="H28" s="2">
        <v>171500</v>
      </c>
      <c r="J28">
        <f>MPWR!E28</f>
        <v>609.66999999999996</v>
      </c>
      <c r="K28" s="3">
        <f t="shared" si="1"/>
        <v>1327.04</v>
      </c>
      <c r="L28">
        <f>SPY!E28</f>
        <v>604.67999999999995</v>
      </c>
      <c r="N28" s="1">
        <f t="shared" si="2"/>
        <v>45635</v>
      </c>
      <c r="O28" s="3">
        <f t="shared" si="3"/>
        <v>-8.5173784405726746E-3</v>
      </c>
      <c r="P28">
        <f>MPWR!F28</f>
        <v>3.3899742233075583E-2</v>
      </c>
      <c r="Q28">
        <f t="shared" si="4"/>
        <v>-5.1496355769072499E-3</v>
      </c>
    </row>
    <row r="29" spans="1:17" x14ac:dyDescent="0.3">
      <c r="A29" s="1">
        <v>45632</v>
      </c>
      <c r="B29" s="3">
        <v>1343.05</v>
      </c>
      <c r="C29" s="3">
        <v>1343.05</v>
      </c>
      <c r="D29" s="3">
        <v>1270.26</v>
      </c>
      <c r="E29" s="3">
        <v>1338.44</v>
      </c>
      <c r="F29" s="3">
        <f t="shared" si="0"/>
        <v>-6.0892294896928989E-3</v>
      </c>
      <c r="G29" s="3">
        <v>1338.44</v>
      </c>
      <c r="H29" s="2">
        <v>185800</v>
      </c>
      <c r="J29">
        <f>MPWR!E29</f>
        <v>589.67999999999995</v>
      </c>
      <c r="K29" s="3">
        <f t="shared" si="1"/>
        <v>1338.44</v>
      </c>
      <c r="L29">
        <f>SPY!E29</f>
        <v>607.80999999999995</v>
      </c>
      <c r="N29" s="1">
        <f t="shared" si="2"/>
        <v>45632</v>
      </c>
      <c r="O29" s="3">
        <f t="shared" si="3"/>
        <v>-6.0892294896928989E-3</v>
      </c>
      <c r="P29">
        <f>MPWR!F29</f>
        <v>3.0332681017612346E-2</v>
      </c>
      <c r="Q29">
        <f t="shared" si="4"/>
        <v>1.8956252266508049E-3</v>
      </c>
    </row>
    <row r="30" spans="1:17" x14ac:dyDescent="0.3">
      <c r="A30" s="1">
        <v>45631</v>
      </c>
      <c r="B30" s="3">
        <v>1400.84</v>
      </c>
      <c r="C30" s="3">
        <v>1409.39</v>
      </c>
      <c r="D30" s="3">
        <v>1326.41</v>
      </c>
      <c r="E30" s="3">
        <v>1346.64</v>
      </c>
      <c r="F30" s="3">
        <f t="shared" si="0"/>
        <v>-2.9742348262147653E-2</v>
      </c>
      <c r="G30" s="3">
        <v>1346.64</v>
      </c>
      <c r="H30" s="2">
        <v>213600</v>
      </c>
      <c r="J30">
        <f>MPWR!E30</f>
        <v>572.32000000000005</v>
      </c>
      <c r="K30" s="3">
        <f t="shared" si="1"/>
        <v>1346.64</v>
      </c>
      <c r="L30">
        <f>SPY!E30</f>
        <v>606.66</v>
      </c>
      <c r="N30" s="1">
        <f t="shared" si="2"/>
        <v>45631</v>
      </c>
      <c r="O30" s="3">
        <f t="shared" si="3"/>
        <v>-2.9742348262147653E-2</v>
      </c>
      <c r="P30">
        <f>MPWR!F30</f>
        <v>-1.6006739679865111E-2</v>
      </c>
      <c r="Q30">
        <f t="shared" si="4"/>
        <v>-1.6456571108843761E-3</v>
      </c>
    </row>
    <row r="31" spans="1:17" x14ac:dyDescent="0.3">
      <c r="A31" s="1">
        <v>45630</v>
      </c>
      <c r="B31" s="3">
        <v>1565</v>
      </c>
      <c r="C31" s="3">
        <v>1565</v>
      </c>
      <c r="D31" s="3">
        <v>1337.47</v>
      </c>
      <c r="E31" s="3">
        <v>1387.92</v>
      </c>
      <c r="F31" s="3">
        <f t="shared" si="0"/>
        <v>-0.11593510538686437</v>
      </c>
      <c r="G31" s="3">
        <v>1387.92</v>
      </c>
      <c r="H31" s="2">
        <v>322500</v>
      </c>
      <c r="J31">
        <f>MPWR!E31</f>
        <v>581.63</v>
      </c>
      <c r="K31" s="3">
        <f t="shared" si="1"/>
        <v>1387.92</v>
      </c>
      <c r="L31">
        <f>SPY!E31</f>
        <v>607.66</v>
      </c>
      <c r="N31" s="1">
        <f t="shared" si="2"/>
        <v>45630</v>
      </c>
      <c r="O31" s="3">
        <f t="shared" si="3"/>
        <v>-0.11593510538686437</v>
      </c>
      <c r="P31">
        <f>MPWR!F31</f>
        <v>-2.0931629064082137E-3</v>
      </c>
      <c r="Q31">
        <f t="shared" si="4"/>
        <v>6.2095345332913851E-3</v>
      </c>
    </row>
    <row r="32" spans="1:17" x14ac:dyDescent="0.3">
      <c r="A32" s="1">
        <v>45629</v>
      </c>
      <c r="B32" s="3">
        <v>1513.96</v>
      </c>
      <c r="C32" s="3">
        <v>1574.11</v>
      </c>
      <c r="D32" s="3">
        <v>1513.96</v>
      </c>
      <c r="E32" s="3">
        <v>1569.93</v>
      </c>
      <c r="F32" s="3">
        <f t="shared" si="0"/>
        <v>4.6375845636018369E-2</v>
      </c>
      <c r="G32" s="3">
        <v>1569.93</v>
      </c>
      <c r="H32" s="2">
        <v>209700</v>
      </c>
      <c r="J32">
        <f>MPWR!E32</f>
        <v>582.85</v>
      </c>
      <c r="K32" s="3">
        <f t="shared" si="1"/>
        <v>1569.93</v>
      </c>
      <c r="L32">
        <f>SPY!E32</f>
        <v>603.91</v>
      </c>
      <c r="N32" s="1">
        <f t="shared" si="2"/>
        <v>45629</v>
      </c>
      <c r="O32" s="3">
        <f t="shared" si="3"/>
        <v>4.6375845636018369E-2</v>
      </c>
      <c r="P32">
        <f>MPWR!F32</f>
        <v>4.3077453260963209E-3</v>
      </c>
      <c r="Q32">
        <f t="shared" si="4"/>
        <v>4.6386031178035009E-4</v>
      </c>
    </row>
    <row r="33" spans="1:17" x14ac:dyDescent="0.3">
      <c r="A33" s="1">
        <v>45628</v>
      </c>
      <c r="B33" s="3">
        <v>1603.71</v>
      </c>
      <c r="C33" s="3">
        <v>1610.96</v>
      </c>
      <c r="D33" s="3">
        <v>1479</v>
      </c>
      <c r="E33" s="3">
        <v>1500.35</v>
      </c>
      <c r="F33" s="3">
        <f t="shared" si="0"/>
        <v>-6.2333993712853662E-2</v>
      </c>
      <c r="G33" s="3">
        <v>1500.35</v>
      </c>
      <c r="H33" s="2">
        <v>230200</v>
      </c>
      <c r="J33">
        <f>MPWR!E33</f>
        <v>580.35</v>
      </c>
      <c r="K33" s="3">
        <f t="shared" si="1"/>
        <v>1500.35</v>
      </c>
      <c r="L33">
        <f>SPY!E33</f>
        <v>603.63</v>
      </c>
      <c r="N33" s="1">
        <f t="shared" si="2"/>
        <v>45628</v>
      </c>
      <c r="O33" s="3">
        <f t="shared" si="3"/>
        <v>-6.2333993712853662E-2</v>
      </c>
      <c r="P33">
        <f>MPWR!F33</f>
        <v>2.2390952011838553E-2</v>
      </c>
      <c r="Q33">
        <f t="shared" si="4"/>
        <v>1.7923823749067147E-3</v>
      </c>
    </row>
    <row r="34" spans="1:17" x14ac:dyDescent="0.3">
      <c r="A34" s="1">
        <v>45625</v>
      </c>
      <c r="B34" s="3">
        <v>1675.89</v>
      </c>
      <c r="C34" s="3">
        <v>1692.51</v>
      </c>
      <c r="D34" s="3">
        <v>1593.01</v>
      </c>
      <c r="E34" s="3">
        <v>1600.09</v>
      </c>
      <c r="F34" s="3">
        <f t="shared" si="0"/>
        <v>-2.2362206648785129E-2</v>
      </c>
      <c r="G34" s="3">
        <v>1598.49</v>
      </c>
      <c r="H34" s="2">
        <v>136800</v>
      </c>
      <c r="J34">
        <f>MPWR!E34</f>
        <v>567.64</v>
      </c>
      <c r="K34" s="3">
        <f t="shared" si="1"/>
        <v>1600.09</v>
      </c>
      <c r="L34">
        <f>SPY!E34</f>
        <v>602.54999999999995</v>
      </c>
      <c r="N34" s="1">
        <f t="shared" si="2"/>
        <v>45625</v>
      </c>
      <c r="O34" s="3">
        <f t="shared" si="3"/>
        <v>-2.2362206648785129E-2</v>
      </c>
      <c r="P34">
        <f>MPWR!F34</f>
        <v>1.3208624875053507E-2</v>
      </c>
      <c r="Q34">
        <f t="shared" si="4"/>
        <v>6.2121136215619009E-3</v>
      </c>
    </row>
    <row r="35" spans="1:17" x14ac:dyDescent="0.3">
      <c r="A35" s="1">
        <v>45623</v>
      </c>
      <c r="B35" s="3">
        <v>1572.95</v>
      </c>
      <c r="C35" s="3">
        <v>1654.53</v>
      </c>
      <c r="D35" s="3">
        <v>1537.32</v>
      </c>
      <c r="E35" s="3">
        <v>1636.69</v>
      </c>
      <c r="F35" s="3">
        <f t="shared" si="0"/>
        <v>4.1303753093646062E-2</v>
      </c>
      <c r="G35" s="3">
        <v>1635.05</v>
      </c>
      <c r="H35" s="2">
        <v>422300</v>
      </c>
      <c r="J35">
        <f>MPWR!E35</f>
        <v>560.24</v>
      </c>
      <c r="K35" s="3">
        <f t="shared" si="1"/>
        <v>1636.69</v>
      </c>
      <c r="L35">
        <f>SPY!E35</f>
        <v>598.83000000000004</v>
      </c>
      <c r="N35" s="1">
        <f t="shared" si="2"/>
        <v>45623</v>
      </c>
      <c r="O35" s="3">
        <f t="shared" si="3"/>
        <v>4.1303753093646062E-2</v>
      </c>
      <c r="P35">
        <f>MPWR!F35</f>
        <v>-2.0696406097049418E-2</v>
      </c>
      <c r="Q35">
        <f t="shared" si="4"/>
        <v>-3.0300507783233769E-3</v>
      </c>
    </row>
    <row r="36" spans="1:17" x14ac:dyDescent="0.3">
      <c r="A36" s="1">
        <v>45622</v>
      </c>
      <c r="B36" s="3">
        <v>1614.8</v>
      </c>
      <c r="C36" s="3">
        <v>1618.57</v>
      </c>
      <c r="D36" s="3">
        <v>1533.39</v>
      </c>
      <c r="E36" s="3">
        <v>1571.77</v>
      </c>
      <c r="F36" s="3">
        <f t="shared" si="0"/>
        <v>-2.6164807930607197E-2</v>
      </c>
      <c r="G36" s="3">
        <v>1570.2</v>
      </c>
      <c r="H36" s="2">
        <v>319600</v>
      </c>
      <c r="J36">
        <f>MPWR!E36</f>
        <v>572.08000000000004</v>
      </c>
      <c r="K36" s="3">
        <f t="shared" si="1"/>
        <v>1571.77</v>
      </c>
      <c r="L36">
        <f>SPY!E36</f>
        <v>600.65</v>
      </c>
      <c r="N36" s="1">
        <f t="shared" si="2"/>
        <v>45622</v>
      </c>
      <c r="O36" s="3">
        <f t="shared" si="3"/>
        <v>-2.6164807930607197E-2</v>
      </c>
      <c r="P36">
        <f>MPWR!F36</f>
        <v>-4.7898012848250793E-2</v>
      </c>
      <c r="Q36">
        <f t="shared" si="4"/>
        <v>5.2214951550549841E-3</v>
      </c>
    </row>
    <row r="37" spans="1:17" x14ac:dyDescent="0.3">
      <c r="A37" s="1">
        <v>45621</v>
      </c>
      <c r="B37" s="3">
        <v>1736.09</v>
      </c>
      <c r="C37" s="3">
        <v>1769.14</v>
      </c>
      <c r="D37" s="3">
        <v>1559.76</v>
      </c>
      <c r="E37" s="3">
        <v>1614</v>
      </c>
      <c r="F37" s="3">
        <f t="shared" si="0"/>
        <v>-6.7052023121387277E-2</v>
      </c>
      <c r="G37" s="3">
        <v>1612.39</v>
      </c>
      <c r="H37" s="2">
        <v>4569700</v>
      </c>
      <c r="J37">
        <f>MPWR!E37</f>
        <v>600.86</v>
      </c>
      <c r="K37" s="3">
        <f t="shared" si="1"/>
        <v>1614</v>
      </c>
      <c r="L37">
        <f>SPY!E37</f>
        <v>597.53</v>
      </c>
      <c r="N37" s="1">
        <f t="shared" si="2"/>
        <v>45621</v>
      </c>
      <c r="O37" s="3">
        <f t="shared" si="3"/>
        <v>-6.7052023121387277E-2</v>
      </c>
      <c r="P37">
        <f>MPWR!F37</f>
        <v>3.452075549663413E-2</v>
      </c>
      <c r="Q37">
        <f t="shared" si="4"/>
        <v>3.3920505113263955E-3</v>
      </c>
    </row>
    <row r="38" spans="1:17" x14ac:dyDescent="0.3">
      <c r="A38" s="1">
        <v>45618</v>
      </c>
      <c r="B38" s="3">
        <v>1608.99</v>
      </c>
      <c r="C38" s="3">
        <v>1749.44</v>
      </c>
      <c r="D38" s="3">
        <v>1586.84</v>
      </c>
      <c r="E38" s="3">
        <v>1730</v>
      </c>
      <c r="F38" s="3">
        <f t="shared" si="0"/>
        <v>0.14151484959057228</v>
      </c>
      <c r="G38" s="3">
        <v>1728.27</v>
      </c>
      <c r="H38" s="2">
        <v>735700</v>
      </c>
      <c r="J38">
        <f>MPWR!E38</f>
        <v>580.80999999999995</v>
      </c>
      <c r="K38" s="3">
        <f t="shared" si="1"/>
        <v>1730</v>
      </c>
      <c r="L38">
        <f>SPY!E38</f>
        <v>595.51</v>
      </c>
      <c r="N38" s="1">
        <f t="shared" si="2"/>
        <v>45618</v>
      </c>
      <c r="O38" s="3">
        <f t="shared" si="3"/>
        <v>0.14151484959057228</v>
      </c>
      <c r="P38">
        <f>MPWR!F38</f>
        <v>1.4568449001694269E-2</v>
      </c>
      <c r="Q38">
        <f t="shared" si="4"/>
        <v>3.0993649670693012E-3</v>
      </c>
    </row>
    <row r="39" spans="1:17" x14ac:dyDescent="0.3">
      <c r="A39" s="1">
        <v>45617</v>
      </c>
      <c r="B39" s="3">
        <v>1458.79</v>
      </c>
      <c r="C39" s="3">
        <v>1526.04</v>
      </c>
      <c r="D39" s="3">
        <v>1442.66</v>
      </c>
      <c r="E39" s="3">
        <v>1515.53</v>
      </c>
      <c r="F39" s="3">
        <f t="shared" si="0"/>
        <v>4.4688770938167727E-2</v>
      </c>
      <c r="G39" s="3">
        <v>1514.01</v>
      </c>
      <c r="H39" s="2">
        <v>199800</v>
      </c>
      <c r="J39">
        <f>MPWR!E39</f>
        <v>572.47</v>
      </c>
      <c r="K39" s="3">
        <f t="shared" si="1"/>
        <v>1515.53</v>
      </c>
      <c r="L39">
        <f>SPY!E39</f>
        <v>593.66999999999996</v>
      </c>
      <c r="N39" s="1">
        <f t="shared" si="2"/>
        <v>45617</v>
      </c>
      <c r="O39" s="3">
        <f t="shared" si="3"/>
        <v>4.4688770938167727E-2</v>
      </c>
      <c r="P39">
        <f>MPWR!F39</f>
        <v>2.2158340177838236E-2</v>
      </c>
      <c r="Q39">
        <f t="shared" si="4"/>
        <v>5.3683319220998458E-3</v>
      </c>
    </row>
    <row r="40" spans="1:17" x14ac:dyDescent="0.3">
      <c r="A40" s="1">
        <v>45616</v>
      </c>
      <c r="B40" s="3">
        <v>1414.49</v>
      </c>
      <c r="C40" s="3">
        <v>1456.83</v>
      </c>
      <c r="D40" s="3">
        <v>1414.49</v>
      </c>
      <c r="E40" s="3">
        <v>1450.7</v>
      </c>
      <c r="F40" s="3">
        <f t="shared" si="0"/>
        <v>2.1526198305788859E-2</v>
      </c>
      <c r="G40" s="3">
        <v>1449.25</v>
      </c>
      <c r="H40" s="2">
        <v>95000</v>
      </c>
      <c r="J40">
        <f>MPWR!E40</f>
        <v>560.05999999999995</v>
      </c>
      <c r="K40" s="3">
        <f t="shared" si="1"/>
        <v>1450.7</v>
      </c>
      <c r="L40">
        <f>SPY!E40</f>
        <v>590.5</v>
      </c>
      <c r="N40" s="1">
        <f t="shared" si="2"/>
        <v>45616</v>
      </c>
      <c r="O40" s="3">
        <f t="shared" si="3"/>
        <v>2.1526198305788859E-2</v>
      </c>
      <c r="P40">
        <f>MPWR!F40</f>
        <v>-4.4054141703791044E-2</v>
      </c>
      <c r="Q40">
        <f t="shared" si="4"/>
        <v>3.3881077418269608E-4</v>
      </c>
    </row>
    <row r="41" spans="1:17" x14ac:dyDescent="0.3">
      <c r="A41" s="1">
        <v>45615</v>
      </c>
      <c r="B41" s="3">
        <v>1386.7</v>
      </c>
      <c r="C41" s="3">
        <v>1421.66</v>
      </c>
      <c r="D41" s="3">
        <v>1386.7</v>
      </c>
      <c r="E41" s="3">
        <v>1420.13</v>
      </c>
      <c r="F41" s="3">
        <f t="shared" si="0"/>
        <v>1.5285075960679255E-2</v>
      </c>
      <c r="G41" s="3">
        <v>1418.71</v>
      </c>
      <c r="H41" s="2">
        <v>79500</v>
      </c>
      <c r="J41">
        <f>MPWR!E41</f>
        <v>585.87</v>
      </c>
      <c r="K41" s="3">
        <f t="shared" si="1"/>
        <v>1420.13</v>
      </c>
      <c r="L41">
        <f>SPY!E41</f>
        <v>590.29999999999995</v>
      </c>
      <c r="N41" s="1">
        <f t="shared" si="2"/>
        <v>45615</v>
      </c>
      <c r="O41" s="3">
        <f t="shared" si="3"/>
        <v>1.5285075960679255E-2</v>
      </c>
      <c r="P41">
        <f>MPWR!F41</f>
        <v>-3.3512520413718481E-3</v>
      </c>
      <c r="Q41">
        <f t="shared" si="4"/>
        <v>3.6555300518574807E-3</v>
      </c>
    </row>
    <row r="42" spans="1:17" x14ac:dyDescent="0.3">
      <c r="A42" s="1">
        <v>45614</v>
      </c>
      <c r="B42" s="3">
        <v>1377</v>
      </c>
      <c r="C42" s="3">
        <v>1407.69</v>
      </c>
      <c r="D42" s="3">
        <v>1368.28</v>
      </c>
      <c r="E42" s="3">
        <v>1398.75</v>
      </c>
      <c r="F42" s="3">
        <f t="shared" si="0"/>
        <v>2.8538023736341268E-2</v>
      </c>
      <c r="G42" s="3">
        <v>1397.35</v>
      </c>
      <c r="H42" s="2">
        <v>83400</v>
      </c>
      <c r="J42">
        <f>MPWR!E42</f>
        <v>587.84</v>
      </c>
      <c r="K42" s="3">
        <f t="shared" si="1"/>
        <v>1398.75</v>
      </c>
      <c r="L42">
        <f>SPY!E42</f>
        <v>588.15</v>
      </c>
      <c r="N42" s="1">
        <f t="shared" si="2"/>
        <v>45614</v>
      </c>
      <c r="O42" s="3">
        <f t="shared" si="3"/>
        <v>2.8538023736341268E-2</v>
      </c>
      <c r="P42">
        <f>MPWR!F42</f>
        <v>2.5218877533224104E-2</v>
      </c>
      <c r="Q42">
        <f t="shared" si="4"/>
        <v>4.0973111395646222E-3</v>
      </c>
    </row>
    <row r="43" spans="1:17" x14ac:dyDescent="0.3">
      <c r="A43" s="1">
        <v>45611</v>
      </c>
      <c r="B43" s="3">
        <v>1347.59</v>
      </c>
      <c r="C43" s="3">
        <v>1363.29</v>
      </c>
      <c r="D43" s="3">
        <v>1339.77</v>
      </c>
      <c r="E43" s="3">
        <v>1359.94</v>
      </c>
      <c r="F43" s="3">
        <f t="shared" si="0"/>
        <v>-9.2565383485159478E-4</v>
      </c>
      <c r="G43" s="3">
        <v>1358.58</v>
      </c>
      <c r="H43" s="2">
        <v>63200</v>
      </c>
      <c r="J43">
        <f>MPWR!E43</f>
        <v>573.38</v>
      </c>
      <c r="K43" s="3">
        <f t="shared" si="1"/>
        <v>1359.94</v>
      </c>
      <c r="L43">
        <f>SPY!E43</f>
        <v>585.75</v>
      </c>
      <c r="N43" s="1">
        <f t="shared" si="2"/>
        <v>45611</v>
      </c>
      <c r="O43" s="3">
        <f t="shared" si="3"/>
        <v>-9.2565383485159478E-4</v>
      </c>
      <c r="P43">
        <f>MPWR!F43</f>
        <v>-5.9120303750064464E-3</v>
      </c>
      <c r="Q43">
        <f t="shared" si="4"/>
        <v>-1.2808628971096355E-2</v>
      </c>
    </row>
    <row r="44" spans="1:17" x14ac:dyDescent="0.3">
      <c r="A44" s="1">
        <v>45610</v>
      </c>
      <c r="B44" s="3">
        <v>1374.98</v>
      </c>
      <c r="C44" s="3">
        <v>1374.98</v>
      </c>
      <c r="D44" s="3">
        <v>1326.36</v>
      </c>
      <c r="E44" s="3">
        <v>1361.2</v>
      </c>
      <c r="F44" s="3">
        <f t="shared" si="0"/>
        <v>-3.8202016949400821E-3</v>
      </c>
      <c r="G44" s="3">
        <v>1359.84</v>
      </c>
      <c r="H44" s="2">
        <v>101200</v>
      </c>
      <c r="J44">
        <f>MPWR!E44</f>
        <v>576.79</v>
      </c>
      <c r="K44" s="3">
        <f t="shared" si="1"/>
        <v>1361.2</v>
      </c>
      <c r="L44">
        <f>SPY!E44</f>
        <v>593.35</v>
      </c>
      <c r="N44" s="1">
        <f t="shared" si="2"/>
        <v>45610</v>
      </c>
      <c r="O44" s="3">
        <f t="shared" si="3"/>
        <v>-3.8202016949400821E-3</v>
      </c>
      <c r="P44">
        <f>MPWR!F44</f>
        <v>-4.1032802966066574E-2</v>
      </c>
      <c r="Q44">
        <f t="shared" si="4"/>
        <v>-6.4301143689613552E-3</v>
      </c>
    </row>
    <row r="45" spans="1:17" x14ac:dyDescent="0.3">
      <c r="A45" s="1">
        <v>45609</v>
      </c>
      <c r="B45" s="3">
        <v>1407.51</v>
      </c>
      <c r="C45" s="3">
        <v>1415.73</v>
      </c>
      <c r="D45" s="3">
        <v>1357.07</v>
      </c>
      <c r="E45" s="3">
        <v>1366.42</v>
      </c>
      <c r="F45" s="3">
        <f t="shared" si="0"/>
        <v>-2.8675822457277657E-2</v>
      </c>
      <c r="G45" s="3">
        <v>1365.05</v>
      </c>
      <c r="H45" s="2">
        <v>94500</v>
      </c>
      <c r="J45">
        <f>MPWR!E45</f>
        <v>601.47</v>
      </c>
      <c r="K45" s="3">
        <f t="shared" si="1"/>
        <v>1366.42</v>
      </c>
      <c r="L45">
        <f>SPY!E45</f>
        <v>597.19000000000005</v>
      </c>
      <c r="N45" s="1">
        <f t="shared" si="2"/>
        <v>45609</v>
      </c>
      <c r="O45" s="3">
        <f t="shared" si="3"/>
        <v>-2.8675822457277657E-2</v>
      </c>
      <c r="P45">
        <f>MPWR!F45</f>
        <v>-6.6185374941779215E-2</v>
      </c>
      <c r="Q45">
        <f t="shared" si="4"/>
        <v>4.8584352487866865E-4</v>
      </c>
    </row>
    <row r="46" spans="1:17" x14ac:dyDescent="0.3">
      <c r="A46" s="1">
        <v>45608</v>
      </c>
      <c r="B46" s="3">
        <v>1406.05</v>
      </c>
      <c r="C46" s="3">
        <v>1421.22</v>
      </c>
      <c r="D46" s="3">
        <v>1385.07</v>
      </c>
      <c r="E46" s="3">
        <v>1406.76</v>
      </c>
      <c r="F46" s="3">
        <f t="shared" si="0"/>
        <v>4.9147069748834765E-3</v>
      </c>
      <c r="G46" s="3">
        <v>1405.35</v>
      </c>
      <c r="H46" s="2">
        <v>94000</v>
      </c>
      <c r="J46">
        <f>MPWR!E46</f>
        <v>644.1</v>
      </c>
      <c r="K46" s="3">
        <f t="shared" si="1"/>
        <v>1406.76</v>
      </c>
      <c r="L46">
        <f>SPY!E46</f>
        <v>596.9</v>
      </c>
      <c r="N46" s="1">
        <f t="shared" si="2"/>
        <v>45608</v>
      </c>
      <c r="O46" s="3">
        <f t="shared" si="3"/>
        <v>4.9147069748834765E-3</v>
      </c>
      <c r="P46">
        <f>MPWR!F46</f>
        <v>-4.9589841034433629E-3</v>
      </c>
      <c r="Q46">
        <f t="shared" si="4"/>
        <v>-3.1064199345313876E-3</v>
      </c>
    </row>
    <row r="47" spans="1:17" x14ac:dyDescent="0.3">
      <c r="A47" s="1">
        <v>45607</v>
      </c>
      <c r="B47" s="3">
        <v>1379.23</v>
      </c>
      <c r="C47" s="3">
        <v>1401.48</v>
      </c>
      <c r="D47" s="3">
        <v>1353.35</v>
      </c>
      <c r="E47" s="3">
        <v>1399.88</v>
      </c>
      <c r="F47" s="3">
        <f t="shared" si="0"/>
        <v>1.8791028048265844E-2</v>
      </c>
      <c r="G47" s="3">
        <v>1398.48</v>
      </c>
      <c r="H47" s="2">
        <v>95500</v>
      </c>
      <c r="J47">
        <f>MPWR!E47</f>
        <v>647.30999999999995</v>
      </c>
      <c r="K47" s="3">
        <f t="shared" si="1"/>
        <v>1399.88</v>
      </c>
      <c r="L47">
        <f>SPY!E47</f>
        <v>598.76</v>
      </c>
      <c r="N47" s="1">
        <f t="shared" si="2"/>
        <v>45607</v>
      </c>
      <c r="O47" s="3">
        <f t="shared" si="3"/>
        <v>1.8791028048265844E-2</v>
      </c>
      <c r="P47">
        <f>MPWR!F47</f>
        <v>-0.1497307237619861</v>
      </c>
      <c r="Q47">
        <f t="shared" si="4"/>
        <v>9.5287450475590747E-4</v>
      </c>
    </row>
    <row r="48" spans="1:17" x14ac:dyDescent="0.3">
      <c r="A48" s="1">
        <v>45604</v>
      </c>
      <c r="B48" s="3">
        <v>1339</v>
      </c>
      <c r="C48" s="3">
        <v>1417.72</v>
      </c>
      <c r="D48" s="3">
        <v>1339</v>
      </c>
      <c r="E48" s="3">
        <v>1374.06</v>
      </c>
      <c r="F48" s="3">
        <f t="shared" si="0"/>
        <v>2.9019478622941491E-2</v>
      </c>
      <c r="G48" s="3">
        <v>1372.69</v>
      </c>
      <c r="H48" s="2">
        <v>164200</v>
      </c>
      <c r="J48">
        <f>MPWR!E48</f>
        <v>761.3</v>
      </c>
      <c r="K48" s="3">
        <f t="shared" si="1"/>
        <v>1374.06</v>
      </c>
      <c r="L48">
        <f>SPY!E48</f>
        <v>598.19000000000005</v>
      </c>
      <c r="N48" s="1">
        <f t="shared" si="2"/>
        <v>45604</v>
      </c>
      <c r="O48" s="3">
        <f t="shared" si="3"/>
        <v>2.9019478622941491E-2</v>
      </c>
      <c r="P48">
        <f>MPWR!F48</f>
        <v>-1.7943524980328016E-2</v>
      </c>
      <c r="Q48">
        <f t="shared" si="4"/>
        <v>4.3316935578651145E-3</v>
      </c>
    </row>
    <row r="49" spans="1:17" x14ac:dyDescent="0.3">
      <c r="A49" s="1">
        <v>45603</v>
      </c>
      <c r="B49" s="3">
        <v>1254.5899999999999</v>
      </c>
      <c r="C49" s="3">
        <v>1337.45</v>
      </c>
      <c r="D49" s="3">
        <v>1244.07</v>
      </c>
      <c r="E49" s="3">
        <v>1335.31</v>
      </c>
      <c r="F49" s="3">
        <f t="shared" si="0"/>
        <v>4.2794181796303116E-3</v>
      </c>
      <c r="G49" s="3">
        <v>1333.97</v>
      </c>
      <c r="H49" s="2">
        <v>191000</v>
      </c>
      <c r="J49">
        <f>MPWR!E49</f>
        <v>775.21</v>
      </c>
      <c r="K49" s="3">
        <f t="shared" si="1"/>
        <v>1335.31</v>
      </c>
      <c r="L49">
        <f>SPY!E49</f>
        <v>595.61</v>
      </c>
      <c r="N49" s="1">
        <f t="shared" si="2"/>
        <v>45603</v>
      </c>
      <c r="O49" s="3">
        <f t="shared" si="3"/>
        <v>4.2794181796303116E-3</v>
      </c>
      <c r="P49">
        <f>MPWR!F49</f>
        <v>-1.2836022361165846E-2</v>
      </c>
      <c r="Q49">
        <f t="shared" si="4"/>
        <v>7.7321331889551471E-3</v>
      </c>
    </row>
    <row r="50" spans="1:17" x14ac:dyDescent="0.3">
      <c r="A50" s="1">
        <v>45602</v>
      </c>
      <c r="B50" s="3">
        <v>1307.05</v>
      </c>
      <c r="C50" s="3">
        <v>1360.06</v>
      </c>
      <c r="D50" s="3">
        <v>1287.3800000000001</v>
      </c>
      <c r="E50" s="3">
        <v>1329.62</v>
      </c>
      <c r="F50" s="3">
        <f t="shared" si="0"/>
        <v>6.9557173309737194E-2</v>
      </c>
      <c r="G50" s="3">
        <v>1328.29</v>
      </c>
      <c r="H50" s="2">
        <v>205200</v>
      </c>
      <c r="J50">
        <f>MPWR!E50</f>
        <v>785.29</v>
      </c>
      <c r="K50" s="3">
        <f t="shared" si="1"/>
        <v>1329.62</v>
      </c>
      <c r="L50">
        <f>SPY!E50</f>
        <v>591.04</v>
      </c>
      <c r="N50" s="1">
        <f t="shared" si="2"/>
        <v>45602</v>
      </c>
      <c r="O50" s="3">
        <f t="shared" si="3"/>
        <v>6.9557173309737194E-2</v>
      </c>
      <c r="P50">
        <f>MPWR!F50</f>
        <v>2.9254099112678001E-2</v>
      </c>
      <c r="Q50">
        <f t="shared" si="4"/>
        <v>2.4865614704352206E-2</v>
      </c>
    </row>
    <row r="51" spans="1:17" x14ac:dyDescent="0.3">
      <c r="A51" s="1">
        <v>45601</v>
      </c>
      <c r="B51" s="3">
        <v>1208.77</v>
      </c>
      <c r="C51" s="3">
        <v>1248.94</v>
      </c>
      <c r="D51" s="3">
        <v>1208.77</v>
      </c>
      <c r="E51" s="3">
        <v>1243.1500000000001</v>
      </c>
      <c r="F51" s="3">
        <f t="shared" si="0"/>
        <v>2.9455605425727626E-2</v>
      </c>
      <c r="G51" s="3">
        <v>1241.9100000000001</v>
      </c>
      <c r="H51" s="2">
        <v>95300</v>
      </c>
      <c r="J51">
        <f>MPWR!E51</f>
        <v>762.97</v>
      </c>
      <c r="K51" s="3">
        <f t="shared" si="1"/>
        <v>1243.1500000000001</v>
      </c>
      <c r="L51">
        <f>SPY!E51</f>
        <v>576.70000000000005</v>
      </c>
      <c r="N51" s="1">
        <f t="shared" si="2"/>
        <v>45601</v>
      </c>
      <c r="O51" s="3">
        <f t="shared" si="3"/>
        <v>2.9455605425727626E-2</v>
      </c>
      <c r="P51">
        <f>MPWR!F51</f>
        <v>-4.6962443090650856E-3</v>
      </c>
      <c r="Q51">
        <f t="shared" si="4"/>
        <v>1.2091749881539637E-2</v>
      </c>
    </row>
    <row r="52" spans="1:17" x14ac:dyDescent="0.3">
      <c r="A52" s="1">
        <v>45600</v>
      </c>
      <c r="B52" s="3">
        <v>1174.7</v>
      </c>
      <c r="C52" s="3">
        <v>1240.05</v>
      </c>
      <c r="D52" s="3">
        <v>1172.94</v>
      </c>
      <c r="E52" s="3">
        <v>1207.58</v>
      </c>
      <c r="F52" s="3">
        <f t="shared" si="0"/>
        <v>2.9813579846838738E-2</v>
      </c>
      <c r="G52" s="3">
        <v>1206.3699999999999</v>
      </c>
      <c r="H52" s="2">
        <v>140100</v>
      </c>
      <c r="J52">
        <f>MPWR!E52</f>
        <v>766.57</v>
      </c>
      <c r="K52" s="3">
        <f t="shared" si="1"/>
        <v>1207.58</v>
      </c>
      <c r="L52">
        <f>SPY!E52</f>
        <v>569.80999999999995</v>
      </c>
      <c r="N52" s="1">
        <f t="shared" si="2"/>
        <v>45600</v>
      </c>
      <c r="O52" s="3">
        <f t="shared" si="3"/>
        <v>2.9813579846838738E-2</v>
      </c>
      <c r="P52">
        <f>MPWR!F52</f>
        <v>9.4815439114002992E-3</v>
      </c>
      <c r="Q52">
        <f t="shared" si="4"/>
        <v>-2.1539646959933072E-3</v>
      </c>
    </row>
    <row r="53" spans="1:17" x14ac:dyDescent="0.3">
      <c r="A53" s="1">
        <v>45597</v>
      </c>
      <c r="B53" s="3">
        <v>1163.5999999999999</v>
      </c>
      <c r="C53" s="3">
        <v>1189.9100000000001</v>
      </c>
      <c r="D53" s="3">
        <v>1156.1600000000001</v>
      </c>
      <c r="E53" s="3">
        <v>1172.6199999999999</v>
      </c>
      <c r="F53" s="3">
        <f t="shared" si="0"/>
        <v>5.677530017152565E-3</v>
      </c>
      <c r="G53" s="3">
        <v>1171.45</v>
      </c>
      <c r="H53" s="2">
        <v>112300</v>
      </c>
      <c r="J53">
        <f>MPWR!E53</f>
        <v>759.37</v>
      </c>
      <c r="K53" s="3">
        <f t="shared" si="1"/>
        <v>1172.6199999999999</v>
      </c>
      <c r="L53">
        <f>SPY!E53</f>
        <v>571.04</v>
      </c>
      <c r="N53" s="1">
        <f t="shared" si="2"/>
        <v>45597</v>
      </c>
      <c r="O53" s="3">
        <f t="shared" si="3"/>
        <v>5.677530017152565E-3</v>
      </c>
      <c r="P53">
        <f>MPWR!F53</f>
        <v>9.2190175161398688E-5</v>
      </c>
      <c r="Q53">
        <f t="shared" si="4"/>
        <v>4.220596510973511E-3</v>
      </c>
    </row>
    <row r="54" spans="1:17" x14ac:dyDescent="0.3">
      <c r="A54" s="1">
        <v>45596</v>
      </c>
      <c r="B54" s="3">
        <v>1160</v>
      </c>
      <c r="C54" s="3">
        <v>1174.0999999999999</v>
      </c>
      <c r="D54" s="3">
        <v>1143.8800000000001</v>
      </c>
      <c r="E54" s="3">
        <v>1166</v>
      </c>
      <c r="F54" s="3">
        <f t="shared" si="0"/>
        <v>1.072267538118798E-2</v>
      </c>
      <c r="G54" s="3">
        <v>1164.83</v>
      </c>
      <c r="H54" s="2">
        <v>90100</v>
      </c>
      <c r="J54">
        <f>MPWR!E54</f>
        <v>759.3</v>
      </c>
      <c r="K54" s="3">
        <f t="shared" si="1"/>
        <v>1166</v>
      </c>
      <c r="L54">
        <f>SPY!E54</f>
        <v>568.64</v>
      </c>
      <c r="N54" s="1">
        <f t="shared" si="2"/>
        <v>45596</v>
      </c>
      <c r="O54" s="3">
        <f t="shared" si="3"/>
        <v>1.072267538118798E-2</v>
      </c>
      <c r="P54">
        <f>MPWR!F54</f>
        <v>-0.17450343005620725</v>
      </c>
      <c r="Q54">
        <f t="shared" si="4"/>
        <v>-1.9603110291201886E-2</v>
      </c>
    </row>
    <row r="55" spans="1:17" x14ac:dyDescent="0.3">
      <c r="A55" s="1">
        <v>45595</v>
      </c>
      <c r="B55" s="3">
        <v>1116.9100000000001</v>
      </c>
      <c r="C55" s="3">
        <v>1157.6300000000001</v>
      </c>
      <c r="D55" s="3">
        <v>1116.9100000000001</v>
      </c>
      <c r="E55" s="3">
        <v>1153.6300000000001</v>
      </c>
      <c r="F55" s="3">
        <f t="shared" si="0"/>
        <v>4.033727116962757E-2</v>
      </c>
      <c r="G55" s="3">
        <v>1152.48</v>
      </c>
      <c r="H55" s="2">
        <v>100300</v>
      </c>
      <c r="J55">
        <f>MPWR!E55</f>
        <v>919.81</v>
      </c>
      <c r="K55" s="3">
        <f t="shared" si="1"/>
        <v>1153.6300000000001</v>
      </c>
      <c r="L55">
        <f>SPY!E55</f>
        <v>580.01</v>
      </c>
      <c r="N55" s="1">
        <f t="shared" si="2"/>
        <v>45595</v>
      </c>
      <c r="O55" s="3">
        <f t="shared" si="3"/>
        <v>4.033727116962757E-2</v>
      </c>
      <c r="P55">
        <f>MPWR!F55</f>
        <v>-1.4380163518103868E-2</v>
      </c>
      <c r="Q55">
        <f t="shared" si="4"/>
        <v>-3.0252505285593809E-3</v>
      </c>
    </row>
    <row r="56" spans="1:17" x14ac:dyDescent="0.3">
      <c r="A56" s="1">
        <v>45594</v>
      </c>
      <c r="B56" s="3">
        <v>1091.8699999999999</v>
      </c>
      <c r="C56" s="3">
        <v>1108.9000000000001</v>
      </c>
      <c r="D56" s="3">
        <v>1087.81</v>
      </c>
      <c r="E56" s="3">
        <v>1108.9000000000001</v>
      </c>
      <c r="F56" s="3">
        <f t="shared" si="0"/>
        <v>1.7050196733039362E-2</v>
      </c>
      <c r="G56" s="3">
        <v>1107.79</v>
      </c>
      <c r="H56" s="2">
        <v>48800</v>
      </c>
      <c r="J56">
        <f>MPWR!E56</f>
        <v>933.23</v>
      </c>
      <c r="K56" s="3">
        <f t="shared" si="1"/>
        <v>1108.9000000000001</v>
      </c>
      <c r="L56">
        <f>SPY!E56</f>
        <v>581.77</v>
      </c>
      <c r="N56" s="1">
        <f t="shared" si="2"/>
        <v>45594</v>
      </c>
      <c r="O56" s="3">
        <f t="shared" si="3"/>
        <v>1.7050196733039362E-2</v>
      </c>
      <c r="P56">
        <f>MPWR!F56</f>
        <v>4.8031354580778451E-2</v>
      </c>
      <c r="Q56">
        <f t="shared" si="4"/>
        <v>1.6183737065921884E-3</v>
      </c>
    </row>
    <row r="57" spans="1:17" x14ac:dyDescent="0.3">
      <c r="A57" s="1">
        <v>45593</v>
      </c>
      <c r="B57" s="3">
        <v>1075.78</v>
      </c>
      <c r="C57" s="3">
        <v>1092.33</v>
      </c>
      <c r="D57" s="3">
        <v>1067.67</v>
      </c>
      <c r="E57" s="3">
        <v>1090.31</v>
      </c>
      <c r="F57" s="3">
        <f t="shared" si="0"/>
        <v>-7.012686587553889E-3</v>
      </c>
      <c r="G57" s="3">
        <v>1089.22</v>
      </c>
      <c r="H57" s="2">
        <v>46300</v>
      </c>
      <c r="J57">
        <f>MPWR!E57</f>
        <v>890.46</v>
      </c>
      <c r="K57" s="3">
        <f t="shared" si="1"/>
        <v>1090.31</v>
      </c>
      <c r="L57">
        <f>SPY!E57</f>
        <v>580.83000000000004</v>
      </c>
      <c r="N57" s="1">
        <f t="shared" si="2"/>
        <v>45593</v>
      </c>
      <c r="O57" s="3">
        <f t="shared" si="3"/>
        <v>-7.012686587553889E-3</v>
      </c>
      <c r="P57">
        <f>MPWR!F57</f>
        <v>-1.2016110241986407E-2</v>
      </c>
      <c r="Q57">
        <f t="shared" si="4"/>
        <v>3.091323570047108E-3</v>
      </c>
    </row>
    <row r="58" spans="1:17" x14ac:dyDescent="0.3">
      <c r="A58" s="1">
        <v>45590</v>
      </c>
      <c r="B58" s="3">
        <v>1099.92</v>
      </c>
      <c r="C58" s="3">
        <v>1106.8699999999999</v>
      </c>
      <c r="D58" s="3">
        <v>1088.3499999999999</v>
      </c>
      <c r="E58" s="3">
        <v>1098.01</v>
      </c>
      <c r="F58" s="3">
        <f t="shared" si="0"/>
        <v>7.3763498077928412E-3</v>
      </c>
      <c r="G58" s="3">
        <v>1096.9100000000001</v>
      </c>
      <c r="H58" s="2">
        <v>55600</v>
      </c>
      <c r="J58">
        <f>MPWR!E58</f>
        <v>901.29</v>
      </c>
      <c r="K58" s="3">
        <f t="shared" si="1"/>
        <v>1098.01</v>
      </c>
      <c r="L58">
        <f>SPY!E58</f>
        <v>579.04</v>
      </c>
      <c r="N58" s="1">
        <f t="shared" si="2"/>
        <v>45590</v>
      </c>
      <c r="O58" s="3">
        <f t="shared" si="3"/>
        <v>7.3763498077928412E-3</v>
      </c>
      <c r="P58">
        <f>MPWR!F58</f>
        <v>1.399953334888827E-3</v>
      </c>
      <c r="Q58">
        <f t="shared" si="4"/>
        <v>-3.4528002209799992E-4</v>
      </c>
    </row>
    <row r="59" spans="1:17" x14ac:dyDescent="0.3">
      <c r="A59" s="1">
        <v>45589</v>
      </c>
      <c r="B59" s="3">
        <v>1088.8</v>
      </c>
      <c r="C59" s="3">
        <v>1094.18</v>
      </c>
      <c r="D59" s="3">
        <v>1084.1300000000001</v>
      </c>
      <c r="E59" s="3">
        <v>1089.97</v>
      </c>
      <c r="F59" s="3">
        <f t="shared" si="0"/>
        <v>5.2662645490934249E-3</v>
      </c>
      <c r="G59" s="3">
        <v>1088.8800000000001</v>
      </c>
      <c r="H59" s="2">
        <v>38800</v>
      </c>
      <c r="J59">
        <f>MPWR!E59</f>
        <v>900.03</v>
      </c>
      <c r="K59" s="3">
        <f t="shared" si="1"/>
        <v>1089.97</v>
      </c>
      <c r="L59">
        <f>SPY!E59</f>
        <v>579.24</v>
      </c>
      <c r="N59" s="1">
        <f t="shared" si="2"/>
        <v>45589</v>
      </c>
      <c r="O59" s="3">
        <f t="shared" si="3"/>
        <v>5.2662645490934249E-3</v>
      </c>
      <c r="P59">
        <f>MPWR!F59</f>
        <v>1.8548277579104596E-2</v>
      </c>
      <c r="Q59">
        <f t="shared" si="4"/>
        <v>2.1626671741725636E-3</v>
      </c>
    </row>
    <row r="60" spans="1:17" x14ac:dyDescent="0.3">
      <c r="A60" s="1">
        <v>45588</v>
      </c>
      <c r="B60" s="3">
        <v>1083.68</v>
      </c>
      <c r="C60" s="3">
        <v>1090.92</v>
      </c>
      <c r="D60" s="3">
        <v>1066.3800000000001</v>
      </c>
      <c r="E60" s="3">
        <v>1084.26</v>
      </c>
      <c r="F60" s="3">
        <f t="shared" si="0"/>
        <v>-6.8423511307741172E-3</v>
      </c>
      <c r="G60" s="3">
        <v>1083.18</v>
      </c>
      <c r="H60" s="2">
        <v>59400</v>
      </c>
      <c r="J60">
        <f>MPWR!E60</f>
        <v>883.64</v>
      </c>
      <c r="K60" s="3">
        <f t="shared" si="1"/>
        <v>1084.26</v>
      </c>
      <c r="L60">
        <f>SPY!E60</f>
        <v>577.99</v>
      </c>
      <c r="N60" s="1">
        <f t="shared" si="2"/>
        <v>45588</v>
      </c>
      <c r="O60" s="3">
        <f t="shared" si="3"/>
        <v>-6.8423511307741172E-3</v>
      </c>
      <c r="P60">
        <f>MPWR!F60</f>
        <v>7.7896009397703508E-3</v>
      </c>
      <c r="Q60">
        <f t="shared" si="4"/>
        <v>-9.1373517108963177E-3</v>
      </c>
    </row>
    <row r="61" spans="1:17" x14ac:dyDescent="0.3">
      <c r="A61" s="1">
        <v>45587</v>
      </c>
      <c r="B61" s="3">
        <v>1083.51</v>
      </c>
      <c r="C61" s="3">
        <v>1095.75</v>
      </c>
      <c r="D61" s="3">
        <v>1072.32</v>
      </c>
      <c r="E61" s="3">
        <v>1091.73</v>
      </c>
      <c r="F61" s="3">
        <f t="shared" si="0"/>
        <v>1.5969178369022105E-2</v>
      </c>
      <c r="G61" s="3">
        <v>1090.6400000000001</v>
      </c>
      <c r="H61" s="2">
        <v>69900</v>
      </c>
      <c r="J61">
        <f>MPWR!E61</f>
        <v>876.81</v>
      </c>
      <c r="K61" s="3">
        <f t="shared" si="1"/>
        <v>1091.73</v>
      </c>
      <c r="L61">
        <f>SPY!E61</f>
        <v>583.32000000000005</v>
      </c>
      <c r="N61" s="1">
        <f t="shared" si="2"/>
        <v>45587</v>
      </c>
      <c r="O61" s="3">
        <f t="shared" si="3"/>
        <v>1.5969178369022105E-2</v>
      </c>
      <c r="P61">
        <f>MPWR!F61</f>
        <v>-7.3024930371578534E-3</v>
      </c>
      <c r="Q61">
        <f t="shared" si="4"/>
        <v>-5.311584394221432E-4</v>
      </c>
    </row>
    <row r="62" spans="1:17" x14ac:dyDescent="0.3">
      <c r="A62" s="1">
        <v>45586</v>
      </c>
      <c r="B62" s="3">
        <v>1069.75</v>
      </c>
      <c r="C62" s="3">
        <v>1083.51</v>
      </c>
      <c r="D62" s="3">
        <v>1060</v>
      </c>
      <c r="E62" s="3">
        <v>1074.57</v>
      </c>
      <c r="F62" s="3">
        <f t="shared" si="0"/>
        <v>1.5153089662078508E-2</v>
      </c>
      <c r="G62" s="3">
        <v>1073.5</v>
      </c>
      <c r="H62" s="2">
        <v>83400</v>
      </c>
      <c r="J62">
        <f>MPWR!E62</f>
        <v>883.26</v>
      </c>
      <c r="K62" s="3">
        <f t="shared" si="1"/>
        <v>1074.57</v>
      </c>
      <c r="L62">
        <f>SPY!E62</f>
        <v>583.63</v>
      </c>
      <c r="N62" s="1">
        <f t="shared" si="2"/>
        <v>45586</v>
      </c>
      <c r="O62" s="3">
        <f t="shared" si="3"/>
        <v>1.5153089662078508E-2</v>
      </c>
      <c r="P62">
        <f>MPWR!F62</f>
        <v>-3.6047539534426846E-2</v>
      </c>
      <c r="Q62">
        <f t="shared" si="4"/>
        <v>-1.6421765681931548E-3</v>
      </c>
    </row>
    <row r="63" spans="1:17" x14ac:dyDescent="0.3">
      <c r="A63" s="1">
        <v>45583</v>
      </c>
      <c r="B63" s="3">
        <v>1063.77</v>
      </c>
      <c r="C63" s="3">
        <v>1063.77</v>
      </c>
      <c r="D63" s="3">
        <v>1050.81</v>
      </c>
      <c r="E63" s="3">
        <v>1058.53</v>
      </c>
      <c r="F63" s="3">
        <f t="shared" si="0"/>
        <v>-7.0261345940976806E-3</v>
      </c>
      <c r="G63" s="3">
        <v>1057.47</v>
      </c>
      <c r="H63" s="2">
        <v>79500</v>
      </c>
      <c r="J63">
        <f>MPWR!E63</f>
        <v>916.29</v>
      </c>
      <c r="K63" s="3">
        <f t="shared" si="1"/>
        <v>1058.53</v>
      </c>
      <c r="L63">
        <f>SPY!E63</f>
        <v>584.59</v>
      </c>
      <c r="N63" s="1">
        <f t="shared" si="2"/>
        <v>45583</v>
      </c>
      <c r="O63" s="3">
        <f t="shared" si="3"/>
        <v>-7.0261345940976806E-3</v>
      </c>
      <c r="P63">
        <f>MPWR!F63</f>
        <v>-2.0040734972172044E-3</v>
      </c>
      <c r="Q63">
        <f t="shared" si="4"/>
        <v>3.8464840731519002E-3</v>
      </c>
    </row>
    <row r="64" spans="1:17" x14ac:dyDescent="0.3">
      <c r="A64" s="1">
        <v>45582</v>
      </c>
      <c r="B64" s="3">
        <v>1051.3900000000001</v>
      </c>
      <c r="C64" s="3">
        <v>1077.25</v>
      </c>
      <c r="D64" s="3">
        <v>1051.3900000000001</v>
      </c>
      <c r="E64" s="3">
        <v>1066.02</v>
      </c>
      <c r="F64" s="3">
        <f t="shared" si="0"/>
        <v>1.7233482193976815E-2</v>
      </c>
      <c r="G64" s="3">
        <v>1064.95</v>
      </c>
      <c r="H64" s="2">
        <v>65100</v>
      </c>
      <c r="J64">
        <f>MPWR!E64</f>
        <v>918.13</v>
      </c>
      <c r="K64" s="3">
        <f t="shared" si="1"/>
        <v>1066.02</v>
      </c>
      <c r="L64">
        <f>SPY!E64</f>
        <v>582.35</v>
      </c>
      <c r="N64" s="1">
        <f t="shared" si="2"/>
        <v>45582</v>
      </c>
      <c r="O64" s="3">
        <f t="shared" si="3"/>
        <v>1.7233482193976815E-2</v>
      </c>
      <c r="P64">
        <f>MPWR!F64</f>
        <v>1.4575551970296308E-2</v>
      </c>
      <c r="Q64">
        <f t="shared" si="4"/>
        <v>8.5866391894329753E-5</v>
      </c>
    </row>
    <row r="65" spans="1:17" x14ac:dyDescent="0.3">
      <c r="A65" s="1">
        <v>45581</v>
      </c>
      <c r="B65" s="3">
        <v>1048.95</v>
      </c>
      <c r="C65" s="3">
        <v>1060.8399999999999</v>
      </c>
      <c r="D65" s="3">
        <v>1041.81</v>
      </c>
      <c r="E65" s="3">
        <v>1047.96</v>
      </c>
      <c r="F65" s="3">
        <f t="shared" si="0"/>
        <v>1.0890640223021756E-2</v>
      </c>
      <c r="G65" s="3">
        <v>1046.9100000000001</v>
      </c>
      <c r="H65" s="2">
        <v>77200</v>
      </c>
      <c r="J65">
        <f>MPWR!E65</f>
        <v>904.94</v>
      </c>
      <c r="K65" s="3">
        <f t="shared" si="1"/>
        <v>1047.96</v>
      </c>
      <c r="L65">
        <f>SPY!E65</f>
        <v>582.29999999999995</v>
      </c>
      <c r="N65" s="1">
        <f t="shared" si="2"/>
        <v>45581</v>
      </c>
      <c r="O65" s="3">
        <f t="shared" si="3"/>
        <v>1.0890640223021756E-2</v>
      </c>
      <c r="P65">
        <f>MPWR!F65</f>
        <v>1.1456482133476399E-2</v>
      </c>
      <c r="Q65">
        <f t="shared" si="4"/>
        <v>4.3464762496118903E-3</v>
      </c>
    </row>
    <row r="66" spans="1:17" x14ac:dyDescent="0.3">
      <c r="A66" s="1">
        <v>45580</v>
      </c>
      <c r="B66" s="3">
        <v>1046.53</v>
      </c>
      <c r="C66" s="3">
        <v>1048.8499999999999</v>
      </c>
      <c r="D66" s="3">
        <v>1022.84</v>
      </c>
      <c r="E66" s="3">
        <v>1036.67</v>
      </c>
      <c r="F66" s="3">
        <f t="shared" si="0"/>
        <v>-2.768737279471762E-2</v>
      </c>
      <c r="G66" s="3">
        <v>1035.6300000000001</v>
      </c>
      <c r="H66" s="2">
        <v>94600</v>
      </c>
      <c r="J66">
        <f>MPWR!E66</f>
        <v>894.69</v>
      </c>
      <c r="K66" s="3">
        <f t="shared" si="1"/>
        <v>1036.67</v>
      </c>
      <c r="L66">
        <f>SPY!E66</f>
        <v>579.78</v>
      </c>
      <c r="N66" s="1">
        <f t="shared" si="2"/>
        <v>45580</v>
      </c>
      <c r="O66" s="3">
        <f t="shared" si="3"/>
        <v>-2.768737279471762E-2</v>
      </c>
      <c r="P66">
        <f>MPWR!F66</f>
        <v>-5.1441354523382894E-2</v>
      </c>
      <c r="Q66">
        <f t="shared" si="4"/>
        <v>-7.769715224534633E-3</v>
      </c>
    </row>
    <row r="67" spans="1:17" x14ac:dyDescent="0.3">
      <c r="A67" s="1">
        <v>45579</v>
      </c>
      <c r="B67" s="3">
        <v>1058.42</v>
      </c>
      <c r="C67" s="3">
        <v>1076.31</v>
      </c>
      <c r="D67" s="3">
        <v>1050.53</v>
      </c>
      <c r="E67" s="3">
        <v>1066.19</v>
      </c>
      <c r="F67" s="3">
        <f t="shared" ref="F67:F130" si="5">(E67-E68)/E68</f>
        <v>7.3411311199712602E-3</v>
      </c>
      <c r="G67" s="3">
        <v>1065.1199999999999</v>
      </c>
      <c r="H67" s="2">
        <v>111700</v>
      </c>
      <c r="J67">
        <f>MPWR!E67</f>
        <v>943.21</v>
      </c>
      <c r="K67" s="3">
        <f t="shared" ref="K67:K130" si="6">E67</f>
        <v>1066.19</v>
      </c>
      <c r="L67">
        <f>SPY!E67</f>
        <v>584.32000000000005</v>
      </c>
      <c r="N67" s="1">
        <f t="shared" ref="N67:N130" si="7">A67</f>
        <v>45579</v>
      </c>
      <c r="O67" s="3">
        <f t="shared" ref="O67:O130" si="8">F67</f>
        <v>7.3411311199712602E-3</v>
      </c>
      <c r="P67">
        <f>MPWR!F67</f>
        <v>5.0507741323643895E-3</v>
      </c>
      <c r="Q67">
        <f t="shared" ref="Q67:Q130" si="9">(L67-L68)/L68</f>
        <v>8.1783360364401959E-3</v>
      </c>
    </row>
    <row r="68" spans="1:17" x14ac:dyDescent="0.3">
      <c r="A68" s="1">
        <v>45576</v>
      </c>
      <c r="B68" s="3">
        <v>1004</v>
      </c>
      <c r="C68" s="3">
        <v>1070.23</v>
      </c>
      <c r="D68" s="3">
        <v>1004</v>
      </c>
      <c r="E68" s="3">
        <v>1058.42</v>
      </c>
      <c r="F68" s="3">
        <f t="shared" si="5"/>
        <v>5.6096587507483558E-2</v>
      </c>
      <c r="G68" s="3">
        <v>1057.3599999999999</v>
      </c>
      <c r="H68" s="2">
        <v>175200</v>
      </c>
      <c r="J68">
        <f>MPWR!E68</f>
        <v>938.47</v>
      </c>
      <c r="K68" s="3">
        <f t="shared" si="6"/>
        <v>1058.42</v>
      </c>
      <c r="L68">
        <f>SPY!E68</f>
        <v>579.58000000000004</v>
      </c>
      <c r="N68" s="1">
        <f t="shared" si="7"/>
        <v>45576</v>
      </c>
      <c r="O68" s="3">
        <f t="shared" si="8"/>
        <v>5.6096587507483558E-2</v>
      </c>
      <c r="P68">
        <f>MPWR!F68</f>
        <v>9.0315782683023614E-3</v>
      </c>
      <c r="Q68">
        <f t="shared" si="9"/>
        <v>5.9882318226789884E-3</v>
      </c>
    </row>
    <row r="69" spans="1:17" x14ac:dyDescent="0.3">
      <c r="A69" s="1">
        <v>45575</v>
      </c>
      <c r="B69">
        <v>980.04</v>
      </c>
      <c r="C69" s="3">
        <v>1006</v>
      </c>
      <c r="D69">
        <v>976.45</v>
      </c>
      <c r="E69" s="3">
        <v>1002.2</v>
      </c>
      <c r="F69" s="3">
        <f t="shared" si="5"/>
        <v>2.2496556649492495E-2</v>
      </c>
      <c r="G69" s="3">
        <v>1001.2</v>
      </c>
      <c r="H69" s="2">
        <v>104300</v>
      </c>
      <c r="J69">
        <f>MPWR!E69</f>
        <v>930.07</v>
      </c>
      <c r="K69" s="3">
        <f t="shared" si="6"/>
        <v>1002.2</v>
      </c>
      <c r="L69">
        <f>SPY!E69</f>
        <v>576.13</v>
      </c>
      <c r="N69" s="1">
        <f t="shared" si="7"/>
        <v>45575</v>
      </c>
      <c r="O69" s="3">
        <f t="shared" si="8"/>
        <v>2.2496556649492495E-2</v>
      </c>
      <c r="P69">
        <f>MPWR!F69</f>
        <v>-6.3460860460891879E-3</v>
      </c>
      <c r="Q69">
        <f t="shared" si="9"/>
        <v>-1.750008663409209E-3</v>
      </c>
    </row>
    <row r="70" spans="1:17" x14ac:dyDescent="0.3">
      <c r="A70" s="1">
        <v>45574</v>
      </c>
      <c r="B70">
        <v>960.29</v>
      </c>
      <c r="C70">
        <v>980.7</v>
      </c>
      <c r="D70">
        <v>956.42</v>
      </c>
      <c r="E70">
        <v>980.15</v>
      </c>
      <c r="F70" s="3">
        <f t="shared" si="5"/>
        <v>9.568835877469423E-3</v>
      </c>
      <c r="G70">
        <v>979.17</v>
      </c>
      <c r="H70" s="2">
        <v>59300</v>
      </c>
      <c r="J70">
        <f>MPWR!E70</f>
        <v>936.01</v>
      </c>
      <c r="K70" s="3">
        <f t="shared" si="6"/>
        <v>980.15</v>
      </c>
      <c r="L70">
        <f>SPY!E70</f>
        <v>577.14</v>
      </c>
      <c r="N70" s="1">
        <f t="shared" si="7"/>
        <v>45574</v>
      </c>
      <c r="O70" s="3">
        <f t="shared" si="8"/>
        <v>9.568835877469423E-3</v>
      </c>
      <c r="P70">
        <f>MPWR!F70</f>
        <v>1.3941547327599287E-2</v>
      </c>
      <c r="Q70">
        <f t="shared" si="9"/>
        <v>6.9263918209257766E-3</v>
      </c>
    </row>
    <row r="71" spans="1:17" x14ac:dyDescent="0.3">
      <c r="A71" s="1">
        <v>45573</v>
      </c>
      <c r="B71">
        <v>976</v>
      </c>
      <c r="C71">
        <v>976</v>
      </c>
      <c r="D71">
        <v>952.02</v>
      </c>
      <c r="E71">
        <v>970.86</v>
      </c>
      <c r="F71" s="3">
        <f t="shared" si="5"/>
        <v>-1.4925373134328394E-2</v>
      </c>
      <c r="G71">
        <v>969.89</v>
      </c>
      <c r="H71" s="2">
        <v>74300</v>
      </c>
      <c r="J71">
        <f>MPWR!E71</f>
        <v>923.14</v>
      </c>
      <c r="K71" s="3">
        <f t="shared" si="6"/>
        <v>970.86</v>
      </c>
      <c r="L71">
        <f>SPY!E71</f>
        <v>573.16999999999996</v>
      </c>
      <c r="N71" s="1">
        <f t="shared" si="7"/>
        <v>45573</v>
      </c>
      <c r="O71" s="3">
        <f t="shared" si="8"/>
        <v>-1.4925373134328394E-2</v>
      </c>
      <c r="P71">
        <f>MPWR!F71</f>
        <v>-7.6324389404885005E-3</v>
      </c>
      <c r="Q71">
        <f t="shared" si="9"/>
        <v>9.4575554772807421E-3</v>
      </c>
    </row>
    <row r="72" spans="1:17" x14ac:dyDescent="0.3">
      <c r="A72" s="1">
        <v>45572</v>
      </c>
      <c r="B72">
        <v>983</v>
      </c>
      <c r="C72">
        <v>995.71</v>
      </c>
      <c r="D72">
        <v>980.43</v>
      </c>
      <c r="E72">
        <v>985.57</v>
      </c>
      <c r="F72" s="3">
        <f t="shared" si="5"/>
        <v>4.2797313959057701E-3</v>
      </c>
      <c r="G72">
        <v>984.58</v>
      </c>
      <c r="H72" s="2">
        <v>94900</v>
      </c>
      <c r="J72">
        <f>MPWR!E72</f>
        <v>930.24</v>
      </c>
      <c r="K72" s="3">
        <f t="shared" si="6"/>
        <v>985.57</v>
      </c>
      <c r="L72">
        <f>SPY!E72</f>
        <v>567.79999999999995</v>
      </c>
      <c r="N72" s="1">
        <f t="shared" si="7"/>
        <v>45572</v>
      </c>
      <c r="O72" s="3">
        <f t="shared" si="8"/>
        <v>4.2797313959057701E-3</v>
      </c>
      <c r="P72">
        <f>MPWR!F72</f>
        <v>-5.739570975085778E-3</v>
      </c>
      <c r="Q72">
        <f t="shared" si="9"/>
        <v>-9.0404551642292285E-3</v>
      </c>
    </row>
    <row r="73" spans="1:17" x14ac:dyDescent="0.3">
      <c r="A73" s="1">
        <v>45569</v>
      </c>
      <c r="B73">
        <v>977.52</v>
      </c>
      <c r="C73">
        <v>990.84</v>
      </c>
      <c r="D73">
        <v>968.41</v>
      </c>
      <c r="E73">
        <v>981.37</v>
      </c>
      <c r="F73" s="3">
        <f t="shared" si="5"/>
        <v>1.1242091379345844E-2</v>
      </c>
      <c r="G73">
        <v>980.39</v>
      </c>
      <c r="H73" s="2">
        <v>100500</v>
      </c>
      <c r="J73">
        <f>MPWR!E73</f>
        <v>935.61</v>
      </c>
      <c r="K73" s="3">
        <f t="shared" si="6"/>
        <v>981.37</v>
      </c>
      <c r="L73">
        <f>SPY!E73</f>
        <v>572.98</v>
      </c>
      <c r="N73" s="1">
        <f t="shared" si="7"/>
        <v>45569</v>
      </c>
      <c r="O73" s="3">
        <f t="shared" si="8"/>
        <v>1.1242091379345844E-2</v>
      </c>
      <c r="P73">
        <f>MPWR!F73</f>
        <v>1.3936602546735316E-2</v>
      </c>
      <c r="Q73">
        <f t="shared" si="9"/>
        <v>9.0873868479447138E-3</v>
      </c>
    </row>
    <row r="74" spans="1:17" x14ac:dyDescent="0.3">
      <c r="A74" s="1">
        <v>45568</v>
      </c>
      <c r="B74">
        <v>932.95</v>
      </c>
      <c r="C74">
        <v>975</v>
      </c>
      <c r="D74">
        <v>927.92</v>
      </c>
      <c r="E74">
        <v>970.46</v>
      </c>
      <c r="F74" s="3">
        <f t="shared" si="5"/>
        <v>4.3494155976817502E-2</v>
      </c>
      <c r="G74">
        <v>969.49</v>
      </c>
      <c r="H74" s="2">
        <v>111400</v>
      </c>
      <c r="J74">
        <f>MPWR!E74</f>
        <v>922.75</v>
      </c>
      <c r="K74" s="3">
        <f t="shared" si="6"/>
        <v>970.46</v>
      </c>
      <c r="L74">
        <f>SPY!E74</f>
        <v>567.82000000000005</v>
      </c>
      <c r="N74" s="1">
        <f t="shared" si="7"/>
        <v>45568</v>
      </c>
      <c r="O74" s="3">
        <f t="shared" si="8"/>
        <v>4.3494155976817502E-2</v>
      </c>
      <c r="P74">
        <f>MPWR!F74</f>
        <v>4.1897921427794353E-3</v>
      </c>
      <c r="Q74">
        <f t="shared" si="9"/>
        <v>-1.8282178391870823E-3</v>
      </c>
    </row>
    <row r="75" spans="1:17" x14ac:dyDescent="0.3">
      <c r="A75" s="1">
        <v>45567</v>
      </c>
      <c r="B75">
        <v>924.76</v>
      </c>
      <c r="C75">
        <v>931.11</v>
      </c>
      <c r="D75">
        <v>917.02</v>
      </c>
      <c r="E75">
        <v>930.01</v>
      </c>
      <c r="F75" s="3">
        <f t="shared" si="5"/>
        <v>1.713804492858232E-2</v>
      </c>
      <c r="G75">
        <v>929.08</v>
      </c>
      <c r="H75" s="2">
        <v>58300</v>
      </c>
      <c r="J75">
        <f>MPWR!E75</f>
        <v>918.9</v>
      </c>
      <c r="K75" s="3">
        <f t="shared" si="6"/>
        <v>930.01</v>
      </c>
      <c r="L75">
        <f>SPY!E75</f>
        <v>568.86</v>
      </c>
      <c r="N75" s="1">
        <f t="shared" si="7"/>
        <v>45567</v>
      </c>
      <c r="O75" s="3">
        <f t="shared" si="8"/>
        <v>1.713804492858232E-2</v>
      </c>
      <c r="P75">
        <f>MPWR!F75</f>
        <v>3.0376425471793356E-2</v>
      </c>
      <c r="Q75">
        <f t="shared" si="9"/>
        <v>4.2207449614858623E-4</v>
      </c>
    </row>
    <row r="76" spans="1:17" x14ac:dyDescent="0.3">
      <c r="A76" s="1">
        <v>45566</v>
      </c>
      <c r="B76">
        <v>873.42</v>
      </c>
      <c r="C76">
        <v>917.08</v>
      </c>
      <c r="D76">
        <v>868.44</v>
      </c>
      <c r="E76">
        <v>914.34</v>
      </c>
      <c r="F76" s="3">
        <f t="shared" si="5"/>
        <v>3.345615661098178E-2</v>
      </c>
      <c r="G76">
        <v>913.43</v>
      </c>
      <c r="H76" s="2">
        <v>96600</v>
      </c>
      <c r="J76">
        <f>MPWR!E76</f>
        <v>891.81</v>
      </c>
      <c r="K76" s="3">
        <f t="shared" si="6"/>
        <v>914.34</v>
      </c>
      <c r="L76">
        <f>SPY!E76</f>
        <v>568.62</v>
      </c>
      <c r="N76" s="1">
        <f t="shared" si="7"/>
        <v>45566</v>
      </c>
      <c r="O76" s="3">
        <f t="shared" si="8"/>
        <v>3.345615661098178E-2</v>
      </c>
      <c r="P76">
        <f>MPWR!F76</f>
        <v>-3.5359653866955172E-2</v>
      </c>
      <c r="Q76">
        <f t="shared" si="9"/>
        <v>-8.9584495259341645E-3</v>
      </c>
    </row>
    <row r="77" spans="1:17" x14ac:dyDescent="0.3">
      <c r="A77" s="1">
        <v>45565</v>
      </c>
      <c r="B77">
        <v>892.43</v>
      </c>
      <c r="C77">
        <v>899.09</v>
      </c>
      <c r="D77">
        <v>870.9</v>
      </c>
      <c r="E77">
        <v>884.74</v>
      </c>
      <c r="F77" s="3">
        <f t="shared" si="5"/>
        <v>-2.6378680615051987E-3</v>
      </c>
      <c r="G77">
        <v>883.86</v>
      </c>
      <c r="H77" s="2">
        <v>107000</v>
      </c>
      <c r="J77">
        <f>MPWR!E77</f>
        <v>924.5</v>
      </c>
      <c r="K77" s="3">
        <f t="shared" si="6"/>
        <v>884.74</v>
      </c>
      <c r="L77">
        <f>SPY!E77</f>
        <v>573.76</v>
      </c>
      <c r="N77" s="1">
        <f t="shared" si="7"/>
        <v>45565</v>
      </c>
      <c r="O77" s="3">
        <f t="shared" si="8"/>
        <v>-2.6378680615051987E-3</v>
      </c>
      <c r="P77">
        <f>MPWR!F77</f>
        <v>-5.2973545659954066E-4</v>
      </c>
      <c r="Q77">
        <f t="shared" si="9"/>
        <v>4.007209477312831E-3</v>
      </c>
    </row>
    <row r="78" spans="1:17" x14ac:dyDescent="0.3">
      <c r="A78" s="1">
        <v>45562</v>
      </c>
      <c r="B78">
        <v>881.3</v>
      </c>
      <c r="C78">
        <v>895.12</v>
      </c>
      <c r="D78">
        <v>876.71</v>
      </c>
      <c r="E78">
        <v>887.08</v>
      </c>
      <c r="F78" s="3">
        <f t="shared" si="5"/>
        <v>1.508181714154945E-2</v>
      </c>
      <c r="G78">
        <v>886.19</v>
      </c>
      <c r="H78" s="2">
        <v>62900</v>
      </c>
      <c r="J78">
        <f>MPWR!E78</f>
        <v>924.99</v>
      </c>
      <c r="K78" s="3">
        <f t="shared" si="6"/>
        <v>887.08</v>
      </c>
      <c r="L78">
        <f>SPY!E78</f>
        <v>571.47</v>
      </c>
      <c r="N78" s="1">
        <f t="shared" si="7"/>
        <v>45562</v>
      </c>
      <c r="O78" s="3">
        <f t="shared" si="8"/>
        <v>1.508181714154945E-2</v>
      </c>
      <c r="P78">
        <f>MPWR!F78</f>
        <v>-2.0542360677262547E-2</v>
      </c>
      <c r="Q78">
        <f t="shared" si="9"/>
        <v>-1.4502883103266247E-3</v>
      </c>
    </row>
    <row r="79" spans="1:17" x14ac:dyDescent="0.3">
      <c r="A79" s="1">
        <v>45561</v>
      </c>
      <c r="B79">
        <v>915.16</v>
      </c>
      <c r="C79">
        <v>921.62</v>
      </c>
      <c r="D79">
        <v>868.16</v>
      </c>
      <c r="E79">
        <v>873.9</v>
      </c>
      <c r="F79" s="3">
        <f t="shared" si="5"/>
        <v>-5.8023347310101045E-2</v>
      </c>
      <c r="G79">
        <v>873.03</v>
      </c>
      <c r="H79" s="2">
        <v>101400</v>
      </c>
      <c r="J79">
        <f>MPWR!E79</f>
        <v>944.39</v>
      </c>
      <c r="K79" s="3">
        <f t="shared" si="6"/>
        <v>873.9</v>
      </c>
      <c r="L79">
        <f>SPY!E79</f>
        <v>572.29999999999995</v>
      </c>
      <c r="N79" s="1">
        <f t="shared" si="7"/>
        <v>45561</v>
      </c>
      <c r="O79" s="3">
        <f t="shared" si="8"/>
        <v>-5.8023347310101045E-2</v>
      </c>
      <c r="P79">
        <f>MPWR!F79</f>
        <v>3.2413582001443009E-2</v>
      </c>
      <c r="Q79">
        <f t="shared" si="9"/>
        <v>3.9646340607676495E-3</v>
      </c>
    </row>
    <row r="80" spans="1:17" x14ac:dyDescent="0.3">
      <c r="A80" s="1">
        <v>45560</v>
      </c>
      <c r="B80">
        <v>939.26</v>
      </c>
      <c r="C80">
        <v>947.5</v>
      </c>
      <c r="D80">
        <v>921.19</v>
      </c>
      <c r="E80">
        <v>927.73</v>
      </c>
      <c r="F80" s="3">
        <f t="shared" si="5"/>
        <v>-1.3682755687858818E-2</v>
      </c>
      <c r="G80">
        <v>926.8</v>
      </c>
      <c r="H80" s="2">
        <v>123000</v>
      </c>
      <c r="J80">
        <f>MPWR!E80</f>
        <v>914.74</v>
      </c>
      <c r="K80" s="3">
        <f t="shared" si="6"/>
        <v>927.73</v>
      </c>
      <c r="L80">
        <f>SPY!E80</f>
        <v>570.04</v>
      </c>
      <c r="N80" s="1">
        <f t="shared" si="7"/>
        <v>45560</v>
      </c>
      <c r="O80" s="3">
        <f t="shared" si="8"/>
        <v>-1.3682755687858818E-2</v>
      </c>
      <c r="P80">
        <f>MPWR!F80</f>
        <v>4.1053787047200981E-3</v>
      </c>
      <c r="Q80">
        <f t="shared" si="9"/>
        <v>-2.2054962366532312E-3</v>
      </c>
    </row>
    <row r="81" spans="1:17" x14ac:dyDescent="0.3">
      <c r="A81" s="1">
        <v>45559</v>
      </c>
      <c r="B81">
        <v>959.5</v>
      </c>
      <c r="C81">
        <v>959.5</v>
      </c>
      <c r="D81">
        <v>940.58</v>
      </c>
      <c r="E81">
        <v>940.6</v>
      </c>
      <c r="F81" s="3">
        <f t="shared" si="5"/>
        <v>-1.2109690903553058E-2</v>
      </c>
      <c r="G81">
        <v>939.66</v>
      </c>
      <c r="H81" s="2">
        <v>89500</v>
      </c>
      <c r="J81">
        <f>MPWR!E81</f>
        <v>911</v>
      </c>
      <c r="K81" s="3">
        <f t="shared" si="6"/>
        <v>940.6</v>
      </c>
      <c r="L81">
        <f>SPY!E81</f>
        <v>571.29999999999995</v>
      </c>
      <c r="N81" s="1">
        <f t="shared" si="7"/>
        <v>45559</v>
      </c>
      <c r="O81" s="3">
        <f t="shared" si="8"/>
        <v>-1.2109690903553058E-2</v>
      </c>
      <c r="P81">
        <f>MPWR!F81</f>
        <v>1.982558855466874E-2</v>
      </c>
      <c r="Q81">
        <f t="shared" si="9"/>
        <v>2.8613056681938589E-3</v>
      </c>
    </row>
    <row r="82" spans="1:17" x14ac:dyDescent="0.3">
      <c r="A82" s="1">
        <v>45558</v>
      </c>
      <c r="B82">
        <v>933.2</v>
      </c>
      <c r="C82">
        <v>958.11</v>
      </c>
      <c r="D82">
        <v>929.46</v>
      </c>
      <c r="E82">
        <v>952.13</v>
      </c>
      <c r="F82" s="3">
        <f t="shared" si="5"/>
        <v>1.6928696543768981E-2</v>
      </c>
      <c r="G82">
        <v>951.18</v>
      </c>
      <c r="H82" s="2">
        <v>134100</v>
      </c>
      <c r="J82">
        <f>MPWR!E82</f>
        <v>893.29</v>
      </c>
      <c r="K82" s="3">
        <f t="shared" si="6"/>
        <v>952.13</v>
      </c>
      <c r="L82">
        <f>SPY!E82</f>
        <v>569.66999999999996</v>
      </c>
      <c r="N82" s="1">
        <f t="shared" si="7"/>
        <v>45558</v>
      </c>
      <c r="O82" s="3">
        <f t="shared" si="8"/>
        <v>1.6928696543768981E-2</v>
      </c>
      <c r="P82">
        <f>MPWR!F82</f>
        <v>2.2102050890812656E-3</v>
      </c>
      <c r="Q82">
        <f t="shared" si="9"/>
        <v>2.49890013198409E-3</v>
      </c>
    </row>
    <row r="83" spans="1:17" x14ac:dyDescent="0.3">
      <c r="A83" s="1">
        <v>45555</v>
      </c>
      <c r="B83">
        <v>913.38</v>
      </c>
      <c r="C83">
        <v>941.63</v>
      </c>
      <c r="D83">
        <v>905.3</v>
      </c>
      <c r="E83">
        <v>936.28</v>
      </c>
      <c r="F83" s="3">
        <f t="shared" si="5"/>
        <v>2.251927571369286E-2</v>
      </c>
      <c r="G83">
        <v>935.34</v>
      </c>
      <c r="H83" s="2">
        <v>315700</v>
      </c>
      <c r="J83">
        <f>MPWR!E83</f>
        <v>891.32</v>
      </c>
      <c r="K83" s="3">
        <f t="shared" si="6"/>
        <v>936.28</v>
      </c>
      <c r="L83">
        <f>SPY!E83</f>
        <v>568.25</v>
      </c>
      <c r="N83" s="1">
        <f t="shared" si="7"/>
        <v>45555</v>
      </c>
      <c r="O83" s="3">
        <f t="shared" si="8"/>
        <v>2.251927571369286E-2</v>
      </c>
      <c r="P83">
        <f>MPWR!F83</f>
        <v>-2.1731495302484805E-2</v>
      </c>
      <c r="Q83">
        <f t="shared" si="9"/>
        <v>-4.7812532838278363E-3</v>
      </c>
    </row>
    <row r="84" spans="1:17" x14ac:dyDescent="0.3">
      <c r="A84" s="1">
        <v>45554</v>
      </c>
      <c r="B84">
        <v>896.13</v>
      </c>
      <c r="C84">
        <v>925.15</v>
      </c>
      <c r="D84">
        <v>888.28</v>
      </c>
      <c r="E84">
        <v>915.66</v>
      </c>
      <c r="F84" s="3">
        <f t="shared" si="5"/>
        <v>3.8398729870719003E-2</v>
      </c>
      <c r="G84">
        <v>914.74</v>
      </c>
      <c r="H84" s="2">
        <v>158100</v>
      </c>
      <c r="J84">
        <f>MPWR!E84</f>
        <v>911.12</v>
      </c>
      <c r="K84" s="3">
        <f t="shared" si="6"/>
        <v>915.66</v>
      </c>
      <c r="L84">
        <f>SPY!E84</f>
        <v>570.98</v>
      </c>
      <c r="N84" s="1">
        <f t="shared" si="7"/>
        <v>45554</v>
      </c>
      <c r="O84" s="3">
        <f t="shared" si="8"/>
        <v>3.8398729870719003E-2</v>
      </c>
      <c r="P84">
        <f>MPWR!F84</f>
        <v>5.8629423930472005E-2</v>
      </c>
      <c r="Q84">
        <f t="shared" si="9"/>
        <v>1.7064481653010406E-2</v>
      </c>
    </row>
    <row r="85" spans="1:17" x14ac:dyDescent="0.3">
      <c r="A85" s="1">
        <v>45553</v>
      </c>
      <c r="B85">
        <v>874</v>
      </c>
      <c r="C85">
        <v>900</v>
      </c>
      <c r="D85">
        <v>869.1</v>
      </c>
      <c r="E85">
        <v>881.8</v>
      </c>
      <c r="F85" s="3">
        <f t="shared" si="5"/>
        <v>9.4904465890487382E-3</v>
      </c>
      <c r="G85">
        <v>880.92</v>
      </c>
      <c r="H85" s="2">
        <v>110400</v>
      </c>
      <c r="J85">
        <f>MPWR!E85</f>
        <v>860.66</v>
      </c>
      <c r="K85" s="3">
        <f t="shared" si="6"/>
        <v>881.8</v>
      </c>
      <c r="L85">
        <f>SPY!E85</f>
        <v>561.4</v>
      </c>
      <c r="N85" s="1">
        <f t="shared" si="7"/>
        <v>45553</v>
      </c>
      <c r="O85" s="3">
        <f t="shared" si="8"/>
        <v>9.4904465890487382E-3</v>
      </c>
      <c r="P85">
        <f>MPWR!F85</f>
        <v>-7.6673853639413559E-3</v>
      </c>
      <c r="Q85">
        <f t="shared" si="9"/>
        <v>-2.9658834603158977E-3</v>
      </c>
    </row>
    <row r="86" spans="1:17" x14ac:dyDescent="0.3">
      <c r="A86" s="1">
        <v>45552</v>
      </c>
      <c r="B86">
        <v>844.7</v>
      </c>
      <c r="C86">
        <v>881</v>
      </c>
      <c r="D86">
        <v>844.7</v>
      </c>
      <c r="E86">
        <v>873.51</v>
      </c>
      <c r="F86" s="3">
        <f t="shared" si="5"/>
        <v>4.1616484420648428E-2</v>
      </c>
      <c r="G86">
        <v>872.64</v>
      </c>
      <c r="H86" s="2">
        <v>110900</v>
      </c>
      <c r="J86">
        <f>MPWR!E86</f>
        <v>867.31</v>
      </c>
      <c r="K86" s="3">
        <f t="shared" si="6"/>
        <v>873.51</v>
      </c>
      <c r="L86">
        <f>SPY!E86</f>
        <v>563.07000000000005</v>
      </c>
      <c r="N86" s="1">
        <f t="shared" si="7"/>
        <v>45552</v>
      </c>
      <c r="O86" s="3">
        <f t="shared" si="8"/>
        <v>4.1616484420648428E-2</v>
      </c>
      <c r="P86">
        <f>MPWR!F86</f>
        <v>-2.0243326593088883E-2</v>
      </c>
      <c r="Q86">
        <f t="shared" si="9"/>
        <v>4.086418875702121E-4</v>
      </c>
    </row>
    <row r="87" spans="1:17" x14ac:dyDescent="0.3">
      <c r="A87" s="1">
        <v>45551</v>
      </c>
      <c r="B87">
        <v>815.1</v>
      </c>
      <c r="C87">
        <v>842.63</v>
      </c>
      <c r="D87">
        <v>810.18</v>
      </c>
      <c r="E87">
        <v>838.61</v>
      </c>
      <c r="F87" s="3">
        <f t="shared" si="5"/>
        <v>3.6613555173735157E-2</v>
      </c>
      <c r="G87">
        <v>837.77</v>
      </c>
      <c r="H87" s="2">
        <v>118200</v>
      </c>
      <c r="J87">
        <f>MPWR!E87</f>
        <v>885.23</v>
      </c>
      <c r="K87" s="3">
        <f t="shared" si="6"/>
        <v>838.61</v>
      </c>
      <c r="L87">
        <f>SPY!E87</f>
        <v>562.84</v>
      </c>
      <c r="N87" s="1">
        <f t="shared" si="7"/>
        <v>45551</v>
      </c>
      <c r="O87" s="3">
        <f t="shared" si="8"/>
        <v>3.6613555173735157E-2</v>
      </c>
      <c r="P87">
        <f>MPWR!F87</f>
        <v>-3.1582977792364075E-2</v>
      </c>
      <c r="Q87">
        <f t="shared" si="9"/>
        <v>1.4768420490739328E-3</v>
      </c>
    </row>
    <row r="88" spans="1:17" x14ac:dyDescent="0.3">
      <c r="A88" s="1">
        <v>45548</v>
      </c>
      <c r="B88">
        <v>802.6</v>
      </c>
      <c r="C88">
        <v>812.23</v>
      </c>
      <c r="D88">
        <v>801.4</v>
      </c>
      <c r="E88">
        <v>808.99</v>
      </c>
      <c r="F88" s="3">
        <f t="shared" si="5"/>
        <v>1.7994438082774358E-2</v>
      </c>
      <c r="G88">
        <v>808.18</v>
      </c>
      <c r="H88" s="2">
        <v>45100</v>
      </c>
      <c r="J88">
        <f>MPWR!E88</f>
        <v>914.1</v>
      </c>
      <c r="K88" s="3">
        <f t="shared" si="6"/>
        <v>808.99</v>
      </c>
      <c r="L88">
        <f>SPY!E88</f>
        <v>562.01</v>
      </c>
      <c r="N88" s="1">
        <f t="shared" si="7"/>
        <v>45548</v>
      </c>
      <c r="O88" s="3">
        <f t="shared" si="8"/>
        <v>1.7994438082774358E-2</v>
      </c>
      <c r="P88">
        <f>MPWR!F88</f>
        <v>2.0303378687591449E-2</v>
      </c>
      <c r="Q88">
        <f t="shared" si="9"/>
        <v>5.2227727199555688E-3</v>
      </c>
    </row>
    <row r="89" spans="1:17" x14ac:dyDescent="0.3">
      <c r="A89" s="1">
        <v>45547</v>
      </c>
      <c r="B89">
        <v>792</v>
      </c>
      <c r="C89">
        <v>799.88</v>
      </c>
      <c r="D89">
        <v>789.17</v>
      </c>
      <c r="E89">
        <v>794.69</v>
      </c>
      <c r="F89" s="3">
        <f t="shared" si="5"/>
        <v>6.8926195755464742E-3</v>
      </c>
      <c r="G89">
        <v>793.9</v>
      </c>
      <c r="H89" s="2">
        <v>43900</v>
      </c>
      <c r="J89">
        <f>MPWR!E89</f>
        <v>895.91</v>
      </c>
      <c r="K89" s="3">
        <f t="shared" si="6"/>
        <v>794.69</v>
      </c>
      <c r="L89">
        <f>SPY!E89</f>
        <v>559.09</v>
      </c>
      <c r="N89" s="1">
        <f t="shared" si="7"/>
        <v>45547</v>
      </c>
      <c r="O89" s="3">
        <f t="shared" si="8"/>
        <v>6.8926195755464742E-3</v>
      </c>
      <c r="P89">
        <f>MPWR!F89</f>
        <v>8.3783904553375933E-4</v>
      </c>
      <c r="Q89">
        <f t="shared" si="9"/>
        <v>8.4232170556619041E-3</v>
      </c>
    </row>
    <row r="90" spans="1:17" x14ac:dyDescent="0.3">
      <c r="A90" s="1">
        <v>45546</v>
      </c>
      <c r="B90">
        <v>788.04</v>
      </c>
      <c r="C90">
        <v>792.48</v>
      </c>
      <c r="D90">
        <v>766.51</v>
      </c>
      <c r="E90">
        <v>789.25</v>
      </c>
      <c r="F90" s="3">
        <f t="shared" si="5"/>
        <v>2.0313591062020224E-3</v>
      </c>
      <c r="G90">
        <v>788.46</v>
      </c>
      <c r="H90" s="2">
        <v>99200</v>
      </c>
      <c r="J90">
        <f>MPWR!E90</f>
        <v>895.16</v>
      </c>
      <c r="K90" s="3">
        <f t="shared" si="6"/>
        <v>789.25</v>
      </c>
      <c r="L90">
        <f>SPY!E90</f>
        <v>554.41999999999996</v>
      </c>
      <c r="N90" s="1">
        <f t="shared" si="7"/>
        <v>45546</v>
      </c>
      <c r="O90" s="3">
        <f t="shared" si="8"/>
        <v>2.0313591062020224E-3</v>
      </c>
      <c r="P90">
        <f>MPWR!F90</f>
        <v>5.5986787778695202E-2</v>
      </c>
      <c r="Q90">
        <f t="shared" si="9"/>
        <v>1.0258933289600751E-2</v>
      </c>
    </row>
    <row r="91" spans="1:17" x14ac:dyDescent="0.3">
      <c r="A91" s="1">
        <v>45545</v>
      </c>
      <c r="B91">
        <v>797.32</v>
      </c>
      <c r="C91">
        <v>797.32</v>
      </c>
      <c r="D91">
        <v>780</v>
      </c>
      <c r="E91">
        <v>787.65</v>
      </c>
      <c r="F91" s="3">
        <f t="shared" si="5"/>
        <v>-4.8893268647665312E-3</v>
      </c>
      <c r="G91">
        <v>786.86</v>
      </c>
      <c r="H91" s="2">
        <v>67600</v>
      </c>
      <c r="J91">
        <f>MPWR!E91</f>
        <v>847.7</v>
      </c>
      <c r="K91" s="3">
        <f t="shared" si="6"/>
        <v>787.65</v>
      </c>
      <c r="L91">
        <f>SPY!E91</f>
        <v>548.79</v>
      </c>
      <c r="N91" s="1">
        <f t="shared" si="7"/>
        <v>45545</v>
      </c>
      <c r="O91" s="3">
        <f t="shared" si="8"/>
        <v>-4.8893268647665312E-3</v>
      </c>
      <c r="P91">
        <f>MPWR!F91</f>
        <v>1.3983086326718646E-2</v>
      </c>
      <c r="Q91">
        <f t="shared" si="9"/>
        <v>4.3557035925403916E-3</v>
      </c>
    </row>
    <row r="92" spans="1:17" x14ac:dyDescent="0.3">
      <c r="A92" s="1">
        <v>45544</v>
      </c>
      <c r="B92">
        <v>800.06</v>
      </c>
      <c r="C92">
        <v>800.06</v>
      </c>
      <c r="D92">
        <v>785.88</v>
      </c>
      <c r="E92">
        <v>791.52</v>
      </c>
      <c r="F92" s="3">
        <f t="shared" si="5"/>
        <v>-8.7538039598752792E-3</v>
      </c>
      <c r="G92">
        <v>790.73</v>
      </c>
      <c r="H92" s="2">
        <v>66400</v>
      </c>
      <c r="J92">
        <f>MPWR!E92</f>
        <v>836.01</v>
      </c>
      <c r="K92" s="3">
        <f t="shared" si="6"/>
        <v>791.52</v>
      </c>
      <c r="L92">
        <f>SPY!E92</f>
        <v>546.41</v>
      </c>
      <c r="N92" s="1">
        <f t="shared" si="7"/>
        <v>45544</v>
      </c>
      <c r="O92" s="3">
        <f t="shared" si="8"/>
        <v>-8.7538039598752792E-3</v>
      </c>
      <c r="P92">
        <f>MPWR!F92</f>
        <v>3.6834468132604145E-2</v>
      </c>
      <c r="Q92">
        <f t="shared" si="9"/>
        <v>1.1196239544007613E-2</v>
      </c>
    </row>
    <row r="93" spans="1:17" x14ac:dyDescent="0.3">
      <c r="A93" s="1">
        <v>45541</v>
      </c>
      <c r="B93">
        <v>800.09</v>
      </c>
      <c r="C93">
        <v>809.8</v>
      </c>
      <c r="D93">
        <v>792.41</v>
      </c>
      <c r="E93">
        <v>798.51</v>
      </c>
      <c r="F93" s="3">
        <f t="shared" si="5"/>
        <v>7.2912593190619414E-3</v>
      </c>
      <c r="G93">
        <v>797.71</v>
      </c>
      <c r="H93" s="2">
        <v>64400</v>
      </c>
      <c r="J93">
        <f>MPWR!E93</f>
        <v>806.31</v>
      </c>
      <c r="K93" s="3">
        <f t="shared" si="6"/>
        <v>798.51</v>
      </c>
      <c r="L93">
        <f>SPY!E93</f>
        <v>540.36</v>
      </c>
      <c r="N93" s="1">
        <f t="shared" si="7"/>
        <v>45541</v>
      </c>
      <c r="O93" s="3">
        <f t="shared" si="8"/>
        <v>7.2912593190619414E-3</v>
      </c>
      <c r="P93">
        <f>MPWR!F93</f>
        <v>-4.1806795089662459E-2</v>
      </c>
      <c r="Q93">
        <f t="shared" si="9"/>
        <v>-1.6830115900365712E-2</v>
      </c>
    </row>
    <row r="94" spans="1:17" x14ac:dyDescent="0.3">
      <c r="A94" s="1">
        <v>45540</v>
      </c>
      <c r="B94">
        <v>810.44</v>
      </c>
      <c r="C94">
        <v>810.53</v>
      </c>
      <c r="D94">
        <v>789.53</v>
      </c>
      <c r="E94">
        <v>792.73</v>
      </c>
      <c r="F94" s="3">
        <f t="shared" si="5"/>
        <v>-1.372300189111174E-2</v>
      </c>
      <c r="G94">
        <v>791.94</v>
      </c>
      <c r="H94" s="2">
        <v>77800</v>
      </c>
      <c r="J94">
        <f>MPWR!E94</f>
        <v>841.49</v>
      </c>
      <c r="K94" s="3">
        <f t="shared" si="6"/>
        <v>792.73</v>
      </c>
      <c r="L94">
        <f>SPY!E94</f>
        <v>549.61</v>
      </c>
      <c r="N94" s="1">
        <f t="shared" si="7"/>
        <v>45540</v>
      </c>
      <c r="O94" s="3">
        <f t="shared" si="8"/>
        <v>-1.372300189111174E-2</v>
      </c>
      <c r="P94">
        <f>MPWR!F94</f>
        <v>-1.060540146500333E-2</v>
      </c>
      <c r="Q94">
        <f t="shared" si="9"/>
        <v>-2.4321626281877335E-3</v>
      </c>
    </row>
    <row r="95" spans="1:17" x14ac:dyDescent="0.3">
      <c r="A95" s="1">
        <v>45539</v>
      </c>
      <c r="B95">
        <v>815.04</v>
      </c>
      <c r="C95">
        <v>825.44</v>
      </c>
      <c r="D95">
        <v>799.25</v>
      </c>
      <c r="E95">
        <v>803.76</v>
      </c>
      <c r="F95" s="3">
        <f t="shared" si="5"/>
        <v>-1.3839811542991722E-2</v>
      </c>
      <c r="G95">
        <v>802.96</v>
      </c>
      <c r="H95" s="2">
        <v>70800</v>
      </c>
      <c r="J95">
        <f>MPWR!E95</f>
        <v>850.51</v>
      </c>
      <c r="K95" s="3">
        <f t="shared" si="6"/>
        <v>803.76</v>
      </c>
      <c r="L95">
        <f>SPY!E95</f>
        <v>550.95000000000005</v>
      </c>
      <c r="N95" s="1">
        <f t="shared" si="7"/>
        <v>45539</v>
      </c>
      <c r="O95" s="3">
        <f t="shared" si="8"/>
        <v>-1.3839811542991722E-2</v>
      </c>
      <c r="P95">
        <f>MPWR!F95</f>
        <v>1.4165961150924717E-2</v>
      </c>
      <c r="Q95">
        <f t="shared" si="9"/>
        <v>-2.046804810896963E-3</v>
      </c>
    </row>
    <row r="96" spans="1:17" x14ac:dyDescent="0.3">
      <c r="A96" s="1">
        <v>45538</v>
      </c>
      <c r="B96">
        <v>853.77</v>
      </c>
      <c r="C96">
        <v>853.77</v>
      </c>
      <c r="D96">
        <v>811.73</v>
      </c>
      <c r="E96">
        <v>815.04</v>
      </c>
      <c r="F96" s="3">
        <f t="shared" si="5"/>
        <v>-6.1975624072092006E-2</v>
      </c>
      <c r="G96">
        <v>814.22</v>
      </c>
      <c r="H96" s="2">
        <v>104100</v>
      </c>
      <c r="J96">
        <f>MPWR!E96</f>
        <v>838.63</v>
      </c>
      <c r="K96" s="3">
        <f t="shared" si="6"/>
        <v>815.04</v>
      </c>
      <c r="L96">
        <f>SPY!E96</f>
        <v>552.08000000000004</v>
      </c>
      <c r="N96" s="1">
        <f t="shared" si="7"/>
        <v>45538</v>
      </c>
      <c r="O96" s="3">
        <f t="shared" si="8"/>
        <v>-6.1975624072092006E-2</v>
      </c>
      <c r="P96">
        <f>MPWR!F96</f>
        <v>-0.10276244276115885</v>
      </c>
      <c r="Q96">
        <f t="shared" si="9"/>
        <v>-2.0579051944365438E-2</v>
      </c>
    </row>
    <row r="97" spans="1:17" x14ac:dyDescent="0.3">
      <c r="A97" s="1">
        <v>45534</v>
      </c>
      <c r="B97">
        <v>867.92</v>
      </c>
      <c r="C97">
        <v>872.98</v>
      </c>
      <c r="D97">
        <v>854.48</v>
      </c>
      <c r="E97">
        <v>868.89</v>
      </c>
      <c r="F97" s="3">
        <f t="shared" si="5"/>
        <v>-2.1590086934552125E-3</v>
      </c>
      <c r="G97">
        <v>866.85</v>
      </c>
      <c r="H97" s="2">
        <v>134800</v>
      </c>
      <c r="J97">
        <f>MPWR!E97</f>
        <v>934.68</v>
      </c>
      <c r="K97" s="3">
        <f t="shared" si="6"/>
        <v>868.89</v>
      </c>
      <c r="L97">
        <f>SPY!E97</f>
        <v>563.67999999999995</v>
      </c>
      <c r="N97" s="1">
        <f t="shared" si="7"/>
        <v>45534</v>
      </c>
      <c r="O97" s="3">
        <f t="shared" si="8"/>
        <v>-2.1590086934552125E-3</v>
      </c>
      <c r="P97">
        <f>MPWR!F97</f>
        <v>4.3734754623310909E-3</v>
      </c>
      <c r="Q97">
        <f t="shared" si="9"/>
        <v>9.5459837019789152E-3</v>
      </c>
    </row>
    <row r="98" spans="1:17" x14ac:dyDescent="0.3">
      <c r="A98" s="1">
        <v>45533</v>
      </c>
      <c r="B98">
        <v>870.78</v>
      </c>
      <c r="C98">
        <v>881.12</v>
      </c>
      <c r="D98">
        <v>868.92</v>
      </c>
      <c r="E98">
        <v>870.77</v>
      </c>
      <c r="F98" s="3">
        <f t="shared" si="5"/>
        <v>-2.5658354428929899E-3</v>
      </c>
      <c r="G98">
        <v>868.73</v>
      </c>
      <c r="H98" s="2">
        <v>82500</v>
      </c>
      <c r="J98">
        <f>MPWR!E98</f>
        <v>930.61</v>
      </c>
      <c r="K98" s="3">
        <f t="shared" si="6"/>
        <v>870.77</v>
      </c>
      <c r="L98">
        <f>SPY!E98</f>
        <v>558.35</v>
      </c>
      <c r="N98" s="1">
        <f t="shared" si="7"/>
        <v>45533</v>
      </c>
      <c r="O98" s="3">
        <f t="shared" si="8"/>
        <v>-2.5658354428929899E-3</v>
      </c>
      <c r="P98">
        <f>MPWR!F98</f>
        <v>1.4096631873453773E-3</v>
      </c>
      <c r="Q98">
        <f t="shared" si="9"/>
        <v>8.9557585527616366E-5</v>
      </c>
    </row>
    <row r="99" spans="1:17" x14ac:dyDescent="0.3">
      <c r="A99" s="1">
        <v>45532</v>
      </c>
      <c r="B99">
        <v>864.44</v>
      </c>
      <c r="C99">
        <v>880.39</v>
      </c>
      <c r="D99">
        <v>863.72</v>
      </c>
      <c r="E99">
        <v>873.01</v>
      </c>
      <c r="F99" s="3">
        <f t="shared" si="5"/>
        <v>1.7114828968216911E-2</v>
      </c>
      <c r="G99">
        <v>870.96</v>
      </c>
      <c r="H99" s="2">
        <v>101600</v>
      </c>
      <c r="J99">
        <f>MPWR!E99</f>
        <v>929.3</v>
      </c>
      <c r="K99" s="3">
        <f t="shared" si="6"/>
        <v>873.01</v>
      </c>
      <c r="L99">
        <f>SPY!E99</f>
        <v>558.29999999999995</v>
      </c>
      <c r="N99" s="1">
        <f t="shared" si="7"/>
        <v>45532</v>
      </c>
      <c r="O99" s="3">
        <f t="shared" si="8"/>
        <v>1.7114828968216911E-2</v>
      </c>
      <c r="P99">
        <f>MPWR!F99</f>
        <v>-1.7092209083409221E-2</v>
      </c>
      <c r="Q99">
        <f t="shared" si="9"/>
        <v>-5.8052567846712576E-3</v>
      </c>
    </row>
    <row r="100" spans="1:17" x14ac:dyDescent="0.3">
      <c r="A100" s="1">
        <v>45531</v>
      </c>
      <c r="B100">
        <v>857.7</v>
      </c>
      <c r="C100">
        <v>861</v>
      </c>
      <c r="D100">
        <v>848.7</v>
      </c>
      <c r="E100">
        <v>858.32</v>
      </c>
      <c r="F100" s="3">
        <f t="shared" si="5"/>
        <v>-4.2460381911412892E-3</v>
      </c>
      <c r="G100">
        <v>856.31</v>
      </c>
      <c r="H100" s="2">
        <v>54100</v>
      </c>
      <c r="J100">
        <f>MPWR!E100</f>
        <v>945.46</v>
      </c>
      <c r="K100" s="3">
        <f t="shared" si="6"/>
        <v>858.32</v>
      </c>
      <c r="L100">
        <f>SPY!E100</f>
        <v>561.55999999999995</v>
      </c>
      <c r="N100" s="1">
        <f t="shared" si="7"/>
        <v>45531</v>
      </c>
      <c r="O100" s="3">
        <f t="shared" si="8"/>
        <v>-4.2460381911412892E-3</v>
      </c>
      <c r="P100">
        <f>MPWR!F100</f>
        <v>3.6404494382022513E-2</v>
      </c>
      <c r="Q100">
        <f t="shared" si="9"/>
        <v>1.3730630004101033E-3</v>
      </c>
    </row>
    <row r="101" spans="1:17" x14ac:dyDescent="0.3">
      <c r="A101" s="1">
        <v>45530</v>
      </c>
      <c r="B101">
        <v>865</v>
      </c>
      <c r="C101">
        <v>870.28</v>
      </c>
      <c r="D101">
        <v>853.16</v>
      </c>
      <c r="E101">
        <v>861.98</v>
      </c>
      <c r="F101" s="3">
        <f t="shared" si="5"/>
        <v>3.4574684811585748E-3</v>
      </c>
      <c r="G101">
        <v>859.96</v>
      </c>
      <c r="H101" s="2">
        <v>47100</v>
      </c>
      <c r="J101">
        <f>MPWR!E101</f>
        <v>912.25</v>
      </c>
      <c r="K101" s="3">
        <f t="shared" si="6"/>
        <v>861.98</v>
      </c>
      <c r="L101">
        <f>SPY!E101</f>
        <v>560.79</v>
      </c>
      <c r="N101" s="1">
        <f t="shared" si="7"/>
        <v>45530</v>
      </c>
      <c r="O101" s="3">
        <f t="shared" si="8"/>
        <v>3.4574684811585748E-3</v>
      </c>
      <c r="P101">
        <f>MPWR!F101</f>
        <v>-2.5675805573059592E-2</v>
      </c>
      <c r="Q101">
        <f t="shared" si="9"/>
        <v>-2.3837902264601282E-3</v>
      </c>
    </row>
    <row r="102" spans="1:17" x14ac:dyDescent="0.3">
      <c r="A102" s="1">
        <v>45527</v>
      </c>
      <c r="B102">
        <v>834.2</v>
      </c>
      <c r="C102">
        <v>861.45</v>
      </c>
      <c r="D102">
        <v>834.2</v>
      </c>
      <c r="E102">
        <v>859.01</v>
      </c>
      <c r="F102" s="3">
        <f t="shared" si="5"/>
        <v>3.5039099683105854E-2</v>
      </c>
      <c r="G102">
        <v>857</v>
      </c>
      <c r="H102" s="2">
        <v>77400</v>
      </c>
      <c r="J102">
        <f>MPWR!E102</f>
        <v>936.29</v>
      </c>
      <c r="K102" s="3">
        <f t="shared" si="6"/>
        <v>859.01</v>
      </c>
      <c r="L102">
        <f>SPY!E102</f>
        <v>562.13</v>
      </c>
      <c r="N102" s="1">
        <f t="shared" si="7"/>
        <v>45527</v>
      </c>
      <c r="O102" s="3">
        <f t="shared" si="8"/>
        <v>3.5039099683105854E-2</v>
      </c>
      <c r="P102">
        <f>MPWR!F102</f>
        <v>3.0554852343896176E-2</v>
      </c>
      <c r="Q102">
        <f t="shared" si="9"/>
        <v>1.0625292150587839E-2</v>
      </c>
    </row>
    <row r="103" spans="1:17" x14ac:dyDescent="0.3">
      <c r="A103" s="1">
        <v>45526</v>
      </c>
      <c r="B103">
        <v>827.1</v>
      </c>
      <c r="C103">
        <v>836.08</v>
      </c>
      <c r="D103">
        <v>821.61</v>
      </c>
      <c r="E103">
        <v>829.93</v>
      </c>
      <c r="F103" s="3">
        <f t="shared" si="5"/>
        <v>5.5369778036250079E-3</v>
      </c>
      <c r="G103">
        <v>827.98</v>
      </c>
      <c r="H103" s="2">
        <v>61500</v>
      </c>
      <c r="J103">
        <f>MPWR!E103</f>
        <v>908.53</v>
      </c>
      <c r="K103" s="3">
        <f t="shared" si="6"/>
        <v>829.93</v>
      </c>
      <c r="L103">
        <f>SPY!E103</f>
        <v>556.22</v>
      </c>
      <c r="N103" s="1">
        <f t="shared" si="7"/>
        <v>45526</v>
      </c>
      <c r="O103" s="3">
        <f t="shared" si="8"/>
        <v>5.5369778036250079E-3</v>
      </c>
      <c r="P103">
        <f>MPWR!F103</f>
        <v>-4.0785083829553606E-2</v>
      </c>
      <c r="Q103">
        <f t="shared" si="9"/>
        <v>-7.8484534979129834E-3</v>
      </c>
    </row>
    <row r="104" spans="1:17" x14ac:dyDescent="0.3">
      <c r="A104" s="1">
        <v>45525</v>
      </c>
      <c r="B104">
        <v>824.99</v>
      </c>
      <c r="C104">
        <v>835.72</v>
      </c>
      <c r="D104">
        <v>815.94</v>
      </c>
      <c r="E104">
        <v>825.36</v>
      </c>
      <c r="F104" s="3">
        <f t="shared" si="5"/>
        <v>9.6023290234982118E-3</v>
      </c>
      <c r="G104">
        <v>823.42</v>
      </c>
      <c r="H104" s="2">
        <v>84000</v>
      </c>
      <c r="J104">
        <f>MPWR!E104</f>
        <v>947.16</v>
      </c>
      <c r="K104" s="3">
        <f t="shared" si="6"/>
        <v>825.36</v>
      </c>
      <c r="L104">
        <f>SPY!E104</f>
        <v>560.62</v>
      </c>
      <c r="N104" s="1">
        <f t="shared" si="7"/>
        <v>45525</v>
      </c>
      <c r="O104" s="3">
        <f t="shared" si="8"/>
        <v>9.6023290234982118E-3</v>
      </c>
      <c r="P104">
        <f>MPWR!F104</f>
        <v>4.694425714885752E-2</v>
      </c>
      <c r="Q104">
        <f t="shared" si="9"/>
        <v>3.4365491319132968E-3</v>
      </c>
    </row>
    <row r="105" spans="1:17" x14ac:dyDescent="0.3">
      <c r="A105" s="1">
        <v>45524</v>
      </c>
      <c r="B105">
        <v>836.78</v>
      </c>
      <c r="C105">
        <v>836.78</v>
      </c>
      <c r="D105">
        <v>809.09</v>
      </c>
      <c r="E105">
        <v>817.51</v>
      </c>
      <c r="F105" s="3">
        <f t="shared" si="5"/>
        <v>-2.943131900747948E-2</v>
      </c>
      <c r="G105">
        <v>815.59</v>
      </c>
      <c r="H105" s="2">
        <v>50900</v>
      </c>
      <c r="J105">
        <f>MPWR!E105</f>
        <v>904.69</v>
      </c>
      <c r="K105" s="3">
        <f t="shared" si="6"/>
        <v>817.51</v>
      </c>
      <c r="L105">
        <f>SPY!E105</f>
        <v>558.70000000000005</v>
      </c>
      <c r="N105" s="1">
        <f t="shared" si="7"/>
        <v>45524</v>
      </c>
      <c r="O105" s="3">
        <f t="shared" si="8"/>
        <v>-2.943131900747948E-2</v>
      </c>
      <c r="P105">
        <f>MPWR!F105</f>
        <v>-1.3650091036948989E-2</v>
      </c>
      <c r="Q105">
        <f t="shared" si="9"/>
        <v>-1.6261324851235112E-3</v>
      </c>
    </row>
    <row r="106" spans="1:17" x14ac:dyDescent="0.3">
      <c r="A106" s="1">
        <v>45523</v>
      </c>
      <c r="B106">
        <v>823.54</v>
      </c>
      <c r="C106">
        <v>843.77</v>
      </c>
      <c r="D106">
        <v>822.71</v>
      </c>
      <c r="E106">
        <v>842.3</v>
      </c>
      <c r="F106" s="3">
        <f t="shared" si="5"/>
        <v>2.533201864904009E-2</v>
      </c>
      <c r="G106">
        <v>840.32</v>
      </c>
      <c r="H106" s="2">
        <v>91100</v>
      </c>
      <c r="J106">
        <f>MPWR!E106</f>
        <v>917.21</v>
      </c>
      <c r="K106" s="3">
        <f t="shared" si="6"/>
        <v>842.3</v>
      </c>
      <c r="L106">
        <f>SPY!E106</f>
        <v>559.61</v>
      </c>
      <c r="N106" s="1">
        <f t="shared" si="7"/>
        <v>45523</v>
      </c>
      <c r="O106" s="3">
        <f t="shared" si="8"/>
        <v>2.533201864904009E-2</v>
      </c>
      <c r="P106">
        <f>MPWR!F106</f>
        <v>2.7879211947609696E-3</v>
      </c>
      <c r="Q106">
        <f t="shared" si="9"/>
        <v>9.5614367411738354E-3</v>
      </c>
    </row>
    <row r="107" spans="1:17" x14ac:dyDescent="0.3">
      <c r="A107" s="1">
        <v>45520</v>
      </c>
      <c r="B107">
        <v>817.72</v>
      </c>
      <c r="C107">
        <v>828.34</v>
      </c>
      <c r="D107">
        <v>815.3</v>
      </c>
      <c r="E107">
        <v>821.49</v>
      </c>
      <c r="F107" s="3">
        <f t="shared" si="5"/>
        <v>-8.8438985545716085E-3</v>
      </c>
      <c r="G107">
        <v>819.56</v>
      </c>
      <c r="H107" s="2">
        <v>62500</v>
      </c>
      <c r="J107">
        <f>MPWR!E107</f>
        <v>914.66</v>
      </c>
      <c r="K107" s="3">
        <f t="shared" si="6"/>
        <v>821.49</v>
      </c>
      <c r="L107">
        <f>SPY!E107</f>
        <v>554.30999999999995</v>
      </c>
      <c r="N107" s="1">
        <f t="shared" si="7"/>
        <v>45520</v>
      </c>
      <c r="O107" s="3">
        <f t="shared" si="8"/>
        <v>-8.8438985545716085E-3</v>
      </c>
      <c r="P107">
        <f>MPWR!F107</f>
        <v>-6.5494357492750935E-3</v>
      </c>
      <c r="Q107">
        <f t="shared" si="9"/>
        <v>2.2420308460048373E-3</v>
      </c>
    </row>
    <row r="108" spans="1:17" x14ac:dyDescent="0.3">
      <c r="A108" s="1">
        <v>45519</v>
      </c>
      <c r="B108">
        <v>825</v>
      </c>
      <c r="C108">
        <v>834.23</v>
      </c>
      <c r="D108">
        <v>820.39</v>
      </c>
      <c r="E108">
        <v>828.82</v>
      </c>
      <c r="F108" s="3">
        <f t="shared" si="5"/>
        <v>1.1619675332601118E-2</v>
      </c>
      <c r="G108">
        <v>826.88</v>
      </c>
      <c r="H108" s="2">
        <v>112500</v>
      </c>
      <c r="J108">
        <f>MPWR!E108</f>
        <v>920.69</v>
      </c>
      <c r="K108" s="3">
        <f t="shared" si="6"/>
        <v>828.82</v>
      </c>
      <c r="L108">
        <f>SPY!E108</f>
        <v>553.07000000000005</v>
      </c>
      <c r="N108" s="1">
        <f t="shared" si="7"/>
        <v>45519</v>
      </c>
      <c r="O108" s="3">
        <f t="shared" si="8"/>
        <v>1.1619675332601118E-2</v>
      </c>
      <c r="P108">
        <f>MPWR!F108</f>
        <v>6.7318170225591861E-2</v>
      </c>
      <c r="Q108">
        <f t="shared" si="9"/>
        <v>1.7140229885057562E-2</v>
      </c>
    </row>
    <row r="109" spans="1:17" x14ac:dyDescent="0.3">
      <c r="A109" s="1">
        <v>45518</v>
      </c>
      <c r="B109">
        <v>826.21</v>
      </c>
      <c r="C109">
        <v>826.21</v>
      </c>
      <c r="D109">
        <v>815.47</v>
      </c>
      <c r="E109">
        <v>819.3</v>
      </c>
      <c r="F109" s="3">
        <f t="shared" si="5"/>
        <v>-3.4163840015628296E-4</v>
      </c>
      <c r="G109">
        <v>817.38</v>
      </c>
      <c r="H109" s="2">
        <v>76800</v>
      </c>
      <c r="J109">
        <f>MPWR!E109</f>
        <v>862.62</v>
      </c>
      <c r="K109" s="3">
        <f t="shared" si="6"/>
        <v>819.3</v>
      </c>
      <c r="L109">
        <f>SPY!E109</f>
        <v>543.75</v>
      </c>
      <c r="N109" s="1">
        <f t="shared" si="7"/>
        <v>45518</v>
      </c>
      <c r="O109" s="3">
        <f t="shared" si="8"/>
        <v>-3.4163840015628296E-4</v>
      </c>
      <c r="P109">
        <f>MPWR!F109</f>
        <v>-5.980571784146232E-3</v>
      </c>
      <c r="Q109">
        <f t="shared" si="9"/>
        <v>3.1547487270312826E-3</v>
      </c>
    </row>
    <row r="110" spans="1:17" x14ac:dyDescent="0.3">
      <c r="A110" s="1">
        <v>45517</v>
      </c>
      <c r="B110">
        <v>828.97</v>
      </c>
      <c r="C110">
        <v>829.91</v>
      </c>
      <c r="D110">
        <v>810.33</v>
      </c>
      <c r="E110">
        <v>819.58</v>
      </c>
      <c r="F110" s="3">
        <f t="shared" si="5"/>
        <v>-1.5767794310143982E-2</v>
      </c>
      <c r="G110">
        <v>817.66</v>
      </c>
      <c r="H110" s="2">
        <v>63300</v>
      </c>
      <c r="J110">
        <f>MPWR!E110</f>
        <v>867.81</v>
      </c>
      <c r="K110" s="3">
        <f t="shared" si="6"/>
        <v>819.58</v>
      </c>
      <c r="L110">
        <f>SPY!E110</f>
        <v>542.04</v>
      </c>
      <c r="N110" s="1">
        <f t="shared" si="7"/>
        <v>45517</v>
      </c>
      <c r="O110" s="3">
        <f t="shared" si="8"/>
        <v>-1.5767794310143982E-2</v>
      </c>
      <c r="P110">
        <f>MPWR!F110</f>
        <v>5.3231385399599367E-2</v>
      </c>
      <c r="Q110">
        <f t="shared" si="9"/>
        <v>1.6445702927222573E-2</v>
      </c>
    </row>
    <row r="111" spans="1:17" x14ac:dyDescent="0.3">
      <c r="A111" s="1">
        <v>45516</v>
      </c>
      <c r="B111">
        <v>825.03</v>
      </c>
      <c r="C111">
        <v>834.69</v>
      </c>
      <c r="D111">
        <v>816.44</v>
      </c>
      <c r="E111">
        <v>832.71</v>
      </c>
      <c r="F111" s="3">
        <f t="shared" si="5"/>
        <v>1.2327218352237481E-2</v>
      </c>
      <c r="G111">
        <v>830.76</v>
      </c>
      <c r="H111" s="2">
        <v>77800</v>
      </c>
      <c r="J111">
        <f>MPWR!E111</f>
        <v>823.95</v>
      </c>
      <c r="K111" s="3">
        <f t="shared" si="6"/>
        <v>832.71</v>
      </c>
      <c r="L111">
        <f>SPY!E111</f>
        <v>533.27</v>
      </c>
      <c r="N111" s="1">
        <f t="shared" si="7"/>
        <v>45516</v>
      </c>
      <c r="O111" s="3">
        <f t="shared" si="8"/>
        <v>1.2327218352237481E-2</v>
      </c>
      <c r="P111">
        <f>MPWR!F111</f>
        <v>1.1543134872418535E-3</v>
      </c>
      <c r="Q111">
        <f t="shared" si="9"/>
        <v>5.2533818645748083E-4</v>
      </c>
    </row>
    <row r="112" spans="1:17" x14ac:dyDescent="0.3">
      <c r="A112" s="1">
        <v>45513</v>
      </c>
      <c r="B112">
        <v>826.16</v>
      </c>
      <c r="C112">
        <v>827.43</v>
      </c>
      <c r="D112">
        <v>810.98</v>
      </c>
      <c r="E112">
        <v>822.57</v>
      </c>
      <c r="F112" s="3">
        <f t="shared" si="5"/>
        <v>-6.2939428350526983E-3</v>
      </c>
      <c r="G112">
        <v>820.64</v>
      </c>
      <c r="H112" s="2">
        <v>73700</v>
      </c>
      <c r="J112">
        <f>MPWR!E112</f>
        <v>823</v>
      </c>
      <c r="K112" s="3">
        <f t="shared" si="6"/>
        <v>822.57</v>
      </c>
      <c r="L112">
        <f>SPY!E112</f>
        <v>532.99</v>
      </c>
      <c r="N112" s="1">
        <f t="shared" si="7"/>
        <v>45513</v>
      </c>
      <c r="O112" s="3">
        <f t="shared" si="8"/>
        <v>-6.2939428350526983E-3</v>
      </c>
      <c r="P112">
        <f>MPWR!F112</f>
        <v>-2.4326631259484047E-2</v>
      </c>
      <c r="Q112">
        <f t="shared" si="9"/>
        <v>4.4096862338641888E-3</v>
      </c>
    </row>
    <row r="113" spans="1:17" x14ac:dyDescent="0.3">
      <c r="A113" s="1">
        <v>45512</v>
      </c>
      <c r="B113">
        <v>783.49</v>
      </c>
      <c r="C113">
        <v>839.95</v>
      </c>
      <c r="D113">
        <v>752.7</v>
      </c>
      <c r="E113">
        <v>827.78</v>
      </c>
      <c r="F113" s="3">
        <f t="shared" si="5"/>
        <v>7.0880606476151006E-2</v>
      </c>
      <c r="G113">
        <v>825.84</v>
      </c>
      <c r="H113" s="2">
        <v>204300</v>
      </c>
      <c r="J113">
        <f>MPWR!E113</f>
        <v>843.52</v>
      </c>
      <c r="K113" s="3">
        <f t="shared" si="6"/>
        <v>827.78</v>
      </c>
      <c r="L113">
        <f>SPY!E113</f>
        <v>530.65</v>
      </c>
      <c r="N113" s="1">
        <f t="shared" si="7"/>
        <v>45512</v>
      </c>
      <c r="O113" s="3">
        <f t="shared" si="8"/>
        <v>7.0880606476151006E-2</v>
      </c>
      <c r="P113">
        <f>MPWR!F113</f>
        <v>0.11423438655817397</v>
      </c>
      <c r="Q113">
        <f t="shared" si="9"/>
        <v>2.3117263718042666E-2</v>
      </c>
    </row>
    <row r="114" spans="1:17" x14ac:dyDescent="0.3">
      <c r="A114" s="1">
        <v>45511</v>
      </c>
      <c r="B114">
        <v>786.63</v>
      </c>
      <c r="C114">
        <v>804</v>
      </c>
      <c r="D114">
        <v>771.58</v>
      </c>
      <c r="E114">
        <v>772.99</v>
      </c>
      <c r="F114" s="3">
        <f t="shared" si="5"/>
        <v>9.0565647156303397E-5</v>
      </c>
      <c r="G114">
        <v>771.18</v>
      </c>
      <c r="H114" s="2">
        <v>233300</v>
      </c>
      <c r="J114">
        <f>MPWR!E114</f>
        <v>757.04</v>
      </c>
      <c r="K114" s="3">
        <f t="shared" si="6"/>
        <v>772.99</v>
      </c>
      <c r="L114">
        <f>SPY!E114</f>
        <v>518.66</v>
      </c>
      <c r="N114" s="1">
        <f t="shared" si="7"/>
        <v>45511</v>
      </c>
      <c r="O114" s="3">
        <f t="shared" si="8"/>
        <v>9.0565647156303397E-5</v>
      </c>
      <c r="P114">
        <f>MPWR!F114</f>
        <v>-4.1915561405285011E-2</v>
      </c>
      <c r="Q114">
        <f t="shared" si="9"/>
        <v>-6.6839030929809621E-3</v>
      </c>
    </row>
    <row r="115" spans="1:17" x14ac:dyDescent="0.3">
      <c r="A115" s="1">
        <v>45510</v>
      </c>
      <c r="B115">
        <v>762.18</v>
      </c>
      <c r="C115">
        <v>783.68</v>
      </c>
      <c r="D115">
        <v>762.18</v>
      </c>
      <c r="E115">
        <v>772.92</v>
      </c>
      <c r="F115" s="3">
        <f t="shared" si="5"/>
        <v>2.2313339064876668E-2</v>
      </c>
      <c r="G115">
        <v>771.11</v>
      </c>
      <c r="H115" s="2">
        <v>81500</v>
      </c>
      <c r="J115">
        <f>MPWR!E115</f>
        <v>790.16</v>
      </c>
      <c r="K115" s="3">
        <f t="shared" si="6"/>
        <v>772.92</v>
      </c>
      <c r="L115">
        <f>SPY!E115</f>
        <v>522.15</v>
      </c>
      <c r="N115" s="1">
        <f t="shared" si="7"/>
        <v>45510</v>
      </c>
      <c r="O115" s="3">
        <f t="shared" si="8"/>
        <v>2.2313339064876668E-2</v>
      </c>
      <c r="P115">
        <f>MPWR!F115</f>
        <v>2.5595763459841017E-2</v>
      </c>
      <c r="Q115">
        <f t="shared" si="9"/>
        <v>9.219529166183427E-3</v>
      </c>
    </row>
    <row r="116" spans="1:17" x14ac:dyDescent="0.3">
      <c r="A116" s="1">
        <v>45509</v>
      </c>
      <c r="B116">
        <v>753.03</v>
      </c>
      <c r="C116">
        <v>770.7</v>
      </c>
      <c r="D116">
        <v>736.75</v>
      </c>
      <c r="E116">
        <v>756.05</v>
      </c>
      <c r="F116" s="3">
        <f t="shared" si="5"/>
        <v>-3.4159864075933535E-2</v>
      </c>
      <c r="G116">
        <v>754.28</v>
      </c>
      <c r="H116" s="2">
        <v>113300</v>
      </c>
      <c r="J116">
        <f>MPWR!E116</f>
        <v>770.44</v>
      </c>
      <c r="K116" s="3">
        <f t="shared" si="6"/>
        <v>756.05</v>
      </c>
      <c r="L116">
        <f>SPY!E116</f>
        <v>517.38</v>
      </c>
      <c r="N116" s="1">
        <f t="shared" si="7"/>
        <v>45509</v>
      </c>
      <c r="O116" s="3">
        <f t="shared" si="8"/>
        <v>-3.4159864075933535E-2</v>
      </c>
      <c r="P116">
        <f>MPWR!F116</f>
        <v>-3.1818638785563409E-2</v>
      </c>
      <c r="Q116">
        <f t="shared" si="9"/>
        <v>-2.9123662976168103E-2</v>
      </c>
    </row>
    <row r="117" spans="1:17" x14ac:dyDescent="0.3">
      <c r="A117" s="1">
        <v>45506</v>
      </c>
      <c r="B117">
        <v>811.21</v>
      </c>
      <c r="C117">
        <v>811.46</v>
      </c>
      <c r="D117">
        <v>763.68</v>
      </c>
      <c r="E117">
        <v>782.79</v>
      </c>
      <c r="F117" s="3">
        <f t="shared" si="5"/>
        <v>-4.8869394053535228E-2</v>
      </c>
      <c r="G117">
        <v>780.95</v>
      </c>
      <c r="H117" s="2">
        <v>93400</v>
      </c>
      <c r="J117">
        <f>MPWR!E117</f>
        <v>795.76</v>
      </c>
      <c r="K117" s="3">
        <f t="shared" si="6"/>
        <v>782.79</v>
      </c>
      <c r="L117">
        <f>SPY!E117</f>
        <v>532.9</v>
      </c>
      <c r="N117" s="1">
        <f t="shared" si="7"/>
        <v>45506</v>
      </c>
      <c r="O117" s="3">
        <f t="shared" si="8"/>
        <v>-4.8869394053535228E-2</v>
      </c>
      <c r="P117">
        <f>MPWR!F117</f>
        <v>1.3771577807503592E-2</v>
      </c>
      <c r="Q117">
        <f t="shared" si="9"/>
        <v>-1.8618441649325083E-2</v>
      </c>
    </row>
    <row r="118" spans="1:17" x14ac:dyDescent="0.3">
      <c r="A118" s="1">
        <v>45505</v>
      </c>
      <c r="B118">
        <v>849.98</v>
      </c>
      <c r="C118">
        <v>854.66</v>
      </c>
      <c r="D118">
        <v>804.54</v>
      </c>
      <c r="E118">
        <v>823.01</v>
      </c>
      <c r="F118" s="3">
        <f t="shared" si="5"/>
        <v>-2.5908391525624318E-2</v>
      </c>
      <c r="G118">
        <v>821.08</v>
      </c>
      <c r="H118" s="2">
        <v>72300</v>
      </c>
      <c r="J118">
        <f>MPWR!E118</f>
        <v>784.95</v>
      </c>
      <c r="K118" s="3">
        <f t="shared" si="6"/>
        <v>823.01</v>
      </c>
      <c r="L118">
        <f>SPY!E118</f>
        <v>543.01</v>
      </c>
      <c r="N118" s="1">
        <f t="shared" si="7"/>
        <v>45505</v>
      </c>
      <c r="O118" s="3">
        <f t="shared" si="8"/>
        <v>-2.5908391525624318E-2</v>
      </c>
      <c r="P118">
        <f>MPWR!F118</f>
        <v>-9.0535170144480856E-2</v>
      </c>
      <c r="Q118">
        <f t="shared" si="9"/>
        <v>-1.4160962945480211E-2</v>
      </c>
    </row>
    <row r="119" spans="1:17" x14ac:dyDescent="0.3">
      <c r="A119" s="1">
        <v>45504</v>
      </c>
      <c r="B119">
        <v>839.42</v>
      </c>
      <c r="C119">
        <v>852.22</v>
      </c>
      <c r="D119">
        <v>833.69</v>
      </c>
      <c r="E119">
        <v>844.9</v>
      </c>
      <c r="F119" s="3">
        <f t="shared" si="5"/>
        <v>2.2472861931673707E-2</v>
      </c>
      <c r="G119">
        <v>842.92</v>
      </c>
      <c r="H119" s="2">
        <v>96000</v>
      </c>
      <c r="J119">
        <f>MPWR!E119</f>
        <v>863.09</v>
      </c>
      <c r="K119" s="3">
        <f t="shared" si="6"/>
        <v>844.9</v>
      </c>
      <c r="L119">
        <f>SPY!E119</f>
        <v>550.80999999999995</v>
      </c>
      <c r="N119" s="1">
        <f t="shared" si="7"/>
        <v>45504</v>
      </c>
      <c r="O119" s="3">
        <f t="shared" si="8"/>
        <v>2.2472861931673707E-2</v>
      </c>
      <c r="P119">
        <f>MPWR!F119</f>
        <v>0.10390739911747779</v>
      </c>
      <c r="Q119">
        <f t="shared" si="9"/>
        <v>1.6254612546125362E-2</v>
      </c>
    </row>
    <row r="120" spans="1:17" x14ac:dyDescent="0.3">
      <c r="A120" s="1">
        <v>45503</v>
      </c>
      <c r="B120">
        <v>818.34</v>
      </c>
      <c r="C120">
        <v>829.9</v>
      </c>
      <c r="D120">
        <v>813.82</v>
      </c>
      <c r="E120">
        <v>826.33</v>
      </c>
      <c r="F120" s="3">
        <f t="shared" si="5"/>
        <v>1.1506493824440394E-2</v>
      </c>
      <c r="G120">
        <v>824.39</v>
      </c>
      <c r="H120" s="2">
        <v>69000</v>
      </c>
      <c r="J120">
        <f>MPWR!E120</f>
        <v>781.85</v>
      </c>
      <c r="K120" s="3">
        <f t="shared" si="6"/>
        <v>826.33</v>
      </c>
      <c r="L120">
        <f>SPY!E120</f>
        <v>542</v>
      </c>
      <c r="N120" s="1">
        <f t="shared" si="7"/>
        <v>45503</v>
      </c>
      <c r="O120" s="3">
        <f t="shared" si="8"/>
        <v>1.1506493824440394E-2</v>
      </c>
      <c r="P120">
        <f>MPWR!F120</f>
        <v>-5.4892053284336204E-2</v>
      </c>
      <c r="Q120">
        <f t="shared" si="9"/>
        <v>-5.0664512812981701E-3</v>
      </c>
    </row>
    <row r="121" spans="1:17" x14ac:dyDescent="0.3">
      <c r="A121" s="1">
        <v>45502</v>
      </c>
      <c r="B121">
        <v>821.14</v>
      </c>
      <c r="C121">
        <v>821.14</v>
      </c>
      <c r="D121">
        <v>805.02</v>
      </c>
      <c r="E121">
        <v>816.93</v>
      </c>
      <c r="F121" s="3">
        <f t="shared" si="5"/>
        <v>-2.3447517860414884E-3</v>
      </c>
      <c r="G121">
        <v>815.01</v>
      </c>
      <c r="H121" s="2">
        <v>79400</v>
      </c>
      <c r="J121">
        <f>MPWR!E121</f>
        <v>827.26</v>
      </c>
      <c r="K121" s="3">
        <f t="shared" si="6"/>
        <v>816.93</v>
      </c>
      <c r="L121">
        <f>SPY!E121</f>
        <v>544.76</v>
      </c>
      <c r="N121" s="1">
        <f t="shared" si="7"/>
        <v>45502</v>
      </c>
      <c r="O121" s="3">
        <f t="shared" si="8"/>
        <v>-2.3447517860414884E-3</v>
      </c>
      <c r="P121">
        <f>MPWR!F121</f>
        <v>6.6684514103531583E-3</v>
      </c>
      <c r="Q121">
        <f t="shared" si="9"/>
        <v>5.8775990008069995E-4</v>
      </c>
    </row>
    <row r="122" spans="1:17" x14ac:dyDescent="0.3">
      <c r="A122" s="1">
        <v>45499</v>
      </c>
      <c r="B122">
        <v>808.89</v>
      </c>
      <c r="C122">
        <v>821.2</v>
      </c>
      <c r="D122">
        <v>807.56</v>
      </c>
      <c r="E122">
        <v>818.85</v>
      </c>
      <c r="F122" s="3">
        <f t="shared" si="5"/>
        <v>1.3980385358363562E-2</v>
      </c>
      <c r="G122">
        <v>816.93</v>
      </c>
      <c r="H122" s="2">
        <v>56600</v>
      </c>
      <c r="J122">
        <f>MPWR!E122</f>
        <v>821.78</v>
      </c>
      <c r="K122" s="3">
        <f t="shared" si="6"/>
        <v>818.85</v>
      </c>
      <c r="L122">
        <f>SPY!E122</f>
        <v>544.44000000000005</v>
      </c>
      <c r="N122" s="1">
        <f t="shared" si="7"/>
        <v>45499</v>
      </c>
      <c r="O122" s="3">
        <f t="shared" si="8"/>
        <v>1.3980385358363562E-2</v>
      </c>
      <c r="P122">
        <f>MPWR!F122</f>
        <v>4.0359539182174956E-2</v>
      </c>
      <c r="Q122">
        <f t="shared" si="9"/>
        <v>1.1199643394439343E-2</v>
      </c>
    </row>
    <row r="123" spans="1:17" x14ac:dyDescent="0.3">
      <c r="A123" s="1">
        <v>45498</v>
      </c>
      <c r="B123">
        <v>790.01</v>
      </c>
      <c r="C123">
        <v>812.77</v>
      </c>
      <c r="D123">
        <v>782.65</v>
      </c>
      <c r="E123">
        <v>807.56</v>
      </c>
      <c r="F123" s="3">
        <f t="shared" si="5"/>
        <v>1.7757445146004157E-2</v>
      </c>
      <c r="G123">
        <v>805.67</v>
      </c>
      <c r="H123" s="2">
        <v>92000</v>
      </c>
      <c r="J123">
        <f>MPWR!E123</f>
        <v>789.9</v>
      </c>
      <c r="K123" s="3">
        <f t="shared" si="6"/>
        <v>807.56</v>
      </c>
      <c r="L123">
        <f>SPY!E123</f>
        <v>538.41</v>
      </c>
      <c r="N123" s="1">
        <f t="shared" si="7"/>
        <v>45498</v>
      </c>
      <c r="O123" s="3">
        <f t="shared" si="8"/>
        <v>1.7757445146004157E-2</v>
      </c>
      <c r="P123">
        <f>MPWR!F123</f>
        <v>2.5638422094735008E-3</v>
      </c>
      <c r="Q123">
        <f t="shared" si="9"/>
        <v>-5.2103541932266321E-3</v>
      </c>
    </row>
    <row r="124" spans="1:17" x14ac:dyDescent="0.3">
      <c r="A124" s="1">
        <v>45497</v>
      </c>
      <c r="B124">
        <v>801.22</v>
      </c>
      <c r="C124">
        <v>813.01</v>
      </c>
      <c r="D124">
        <v>793.47</v>
      </c>
      <c r="E124">
        <v>793.47</v>
      </c>
      <c r="F124" s="3">
        <f t="shared" si="5"/>
        <v>-8.1005062816426245E-3</v>
      </c>
      <c r="G124">
        <v>791.61</v>
      </c>
      <c r="H124" s="2">
        <v>95800</v>
      </c>
      <c r="J124">
        <f>MPWR!E124</f>
        <v>787.88</v>
      </c>
      <c r="K124" s="3">
        <f t="shared" si="6"/>
        <v>793.47</v>
      </c>
      <c r="L124">
        <f>SPY!E124</f>
        <v>541.23</v>
      </c>
      <c r="N124" s="1">
        <f t="shared" si="7"/>
        <v>45497</v>
      </c>
      <c r="O124" s="3">
        <f t="shared" si="8"/>
        <v>-8.1005062816426245E-3</v>
      </c>
      <c r="P124">
        <f>MPWR!F124</f>
        <v>-6.915088432320031E-2</v>
      </c>
      <c r="Q124">
        <f t="shared" si="9"/>
        <v>-2.2662429123478555E-2</v>
      </c>
    </row>
    <row r="125" spans="1:17" x14ac:dyDescent="0.3">
      <c r="A125" s="1">
        <v>45496</v>
      </c>
      <c r="B125">
        <v>808.61</v>
      </c>
      <c r="C125">
        <v>813.49</v>
      </c>
      <c r="D125">
        <v>795.96</v>
      </c>
      <c r="E125">
        <v>799.95</v>
      </c>
      <c r="F125" s="3">
        <f t="shared" si="5"/>
        <v>-9.2148775684612657E-3</v>
      </c>
      <c r="G125">
        <v>798.07</v>
      </c>
      <c r="H125" s="2">
        <v>56800</v>
      </c>
      <c r="J125">
        <f>MPWR!E125</f>
        <v>846.41</v>
      </c>
      <c r="K125" s="3">
        <f t="shared" si="6"/>
        <v>799.95</v>
      </c>
      <c r="L125">
        <f>SPY!E125</f>
        <v>553.78</v>
      </c>
      <c r="N125" s="1">
        <f t="shared" si="7"/>
        <v>45496</v>
      </c>
      <c r="O125" s="3">
        <f t="shared" si="8"/>
        <v>-9.2148775684612657E-3</v>
      </c>
      <c r="P125">
        <f>MPWR!F125</f>
        <v>-1.2817821320270597E-2</v>
      </c>
      <c r="Q125">
        <f t="shared" si="9"/>
        <v>-1.5685567474984306E-3</v>
      </c>
    </row>
    <row r="126" spans="1:17" x14ac:dyDescent="0.3">
      <c r="A126" s="1">
        <v>45495</v>
      </c>
      <c r="B126">
        <v>815.06</v>
      </c>
      <c r="C126">
        <v>815.06</v>
      </c>
      <c r="D126">
        <v>798.26</v>
      </c>
      <c r="E126">
        <v>807.39</v>
      </c>
      <c r="F126" s="3">
        <f t="shared" si="5"/>
        <v>-8.7049405755820052E-3</v>
      </c>
      <c r="G126">
        <v>805.5</v>
      </c>
      <c r="H126" s="2">
        <v>77200</v>
      </c>
      <c r="J126">
        <f>MPWR!E126</f>
        <v>857.4</v>
      </c>
      <c r="K126" s="3">
        <f t="shared" si="6"/>
        <v>807.39</v>
      </c>
      <c r="L126">
        <f>SPY!E126</f>
        <v>554.65</v>
      </c>
      <c r="N126" s="1">
        <f t="shared" si="7"/>
        <v>45495</v>
      </c>
      <c r="O126" s="3">
        <f t="shared" si="8"/>
        <v>-8.7049405755820052E-3</v>
      </c>
      <c r="P126">
        <f>MPWR!F126</f>
        <v>6.0049701420570374E-2</v>
      </c>
      <c r="Q126">
        <f t="shared" si="9"/>
        <v>1.0309841709320694E-2</v>
      </c>
    </row>
    <row r="127" spans="1:17" x14ac:dyDescent="0.3">
      <c r="A127" s="1">
        <v>45492</v>
      </c>
      <c r="B127">
        <v>815.75</v>
      </c>
      <c r="C127">
        <v>818.61</v>
      </c>
      <c r="D127">
        <v>811.4</v>
      </c>
      <c r="E127">
        <v>814.48</v>
      </c>
      <c r="F127" s="3">
        <f t="shared" si="5"/>
        <v>-3.0356443399921882E-3</v>
      </c>
      <c r="G127">
        <v>812.57</v>
      </c>
      <c r="H127" s="2">
        <v>79600</v>
      </c>
      <c r="J127">
        <f>MPWR!E127</f>
        <v>808.83</v>
      </c>
      <c r="K127" s="3">
        <f t="shared" si="6"/>
        <v>814.48</v>
      </c>
      <c r="L127">
        <f>SPY!E127</f>
        <v>548.99</v>
      </c>
      <c r="N127" s="1">
        <f t="shared" si="7"/>
        <v>45492</v>
      </c>
      <c r="O127" s="3">
        <f t="shared" si="8"/>
        <v>-3.0356443399921882E-3</v>
      </c>
      <c r="P127">
        <f>MPWR!F127</f>
        <v>-4.1068443453827624E-2</v>
      </c>
      <c r="Q127">
        <f t="shared" si="9"/>
        <v>-6.6406108638221682E-3</v>
      </c>
    </row>
    <row r="128" spans="1:17" x14ac:dyDescent="0.3">
      <c r="A128" s="1">
        <v>45491</v>
      </c>
      <c r="B128">
        <v>820.15</v>
      </c>
      <c r="C128">
        <v>830.14</v>
      </c>
      <c r="D128">
        <v>813.16</v>
      </c>
      <c r="E128">
        <v>816.96</v>
      </c>
      <c r="F128" s="3">
        <f t="shared" si="5"/>
        <v>-1.9058789033865335E-3</v>
      </c>
      <c r="G128">
        <v>815.04</v>
      </c>
      <c r="H128" s="2">
        <v>100300</v>
      </c>
      <c r="J128">
        <f>MPWR!E128</f>
        <v>843.47</v>
      </c>
      <c r="K128" s="3">
        <f t="shared" si="6"/>
        <v>816.96</v>
      </c>
      <c r="L128">
        <f>SPY!E128</f>
        <v>552.66</v>
      </c>
      <c r="N128" s="1">
        <f t="shared" si="7"/>
        <v>45491</v>
      </c>
      <c r="O128" s="3">
        <f t="shared" si="8"/>
        <v>-1.9058789033865335E-3</v>
      </c>
      <c r="P128">
        <f>MPWR!F128</f>
        <v>3.1919058455063778E-2</v>
      </c>
      <c r="Q128">
        <f t="shared" si="9"/>
        <v>-7.6848493554064817E-3</v>
      </c>
    </row>
    <row r="129" spans="1:17" x14ac:dyDescent="0.3">
      <c r="A129" s="1">
        <v>45490</v>
      </c>
      <c r="B129">
        <v>826.54</v>
      </c>
      <c r="C129">
        <v>833.82</v>
      </c>
      <c r="D129">
        <v>817.14</v>
      </c>
      <c r="E129">
        <v>818.52</v>
      </c>
      <c r="F129" s="3">
        <f t="shared" si="5"/>
        <v>-6.7348647566348339E-3</v>
      </c>
      <c r="G129">
        <v>816.6</v>
      </c>
      <c r="H129" s="2">
        <v>95000</v>
      </c>
      <c r="J129">
        <f>MPWR!E129</f>
        <v>817.38</v>
      </c>
      <c r="K129" s="3">
        <f t="shared" si="6"/>
        <v>818.52</v>
      </c>
      <c r="L129">
        <f>SPY!E129</f>
        <v>556.94000000000005</v>
      </c>
      <c r="N129" s="1">
        <f t="shared" si="7"/>
        <v>45490</v>
      </c>
      <c r="O129" s="3">
        <f t="shared" si="8"/>
        <v>-6.7348647566348339E-3</v>
      </c>
      <c r="P129">
        <f>MPWR!F129</f>
        <v>-8.1058596033637659E-2</v>
      </c>
      <c r="Q129">
        <f t="shared" si="9"/>
        <v>-1.4021173388096093E-2</v>
      </c>
    </row>
    <row r="130" spans="1:17" x14ac:dyDescent="0.3">
      <c r="A130" s="1">
        <v>45489</v>
      </c>
      <c r="B130">
        <v>821.55</v>
      </c>
      <c r="C130">
        <v>834.52</v>
      </c>
      <c r="D130">
        <v>820</v>
      </c>
      <c r="E130">
        <v>824.07</v>
      </c>
      <c r="F130" s="3">
        <f t="shared" si="5"/>
        <v>1.5800284405120121E-3</v>
      </c>
      <c r="G130">
        <v>822.14</v>
      </c>
      <c r="H130" s="2">
        <v>120400</v>
      </c>
      <c r="J130">
        <f>MPWR!E130</f>
        <v>889.48</v>
      </c>
      <c r="K130" s="3">
        <f t="shared" si="6"/>
        <v>824.07</v>
      </c>
      <c r="L130">
        <f>SPY!E130</f>
        <v>564.86</v>
      </c>
      <c r="N130" s="1">
        <f t="shared" si="7"/>
        <v>45489</v>
      </c>
      <c r="O130" s="3">
        <f t="shared" si="8"/>
        <v>1.5800284405120121E-3</v>
      </c>
      <c r="P130">
        <f>MPWR!F130</f>
        <v>2.1322524715527494E-2</v>
      </c>
      <c r="Q130">
        <f t="shared" si="9"/>
        <v>5.9302263458765178E-3</v>
      </c>
    </row>
    <row r="131" spans="1:17" x14ac:dyDescent="0.3">
      <c r="A131" s="1">
        <v>45488</v>
      </c>
      <c r="B131">
        <v>810.03</v>
      </c>
      <c r="C131">
        <v>831.99</v>
      </c>
      <c r="D131">
        <v>804.45</v>
      </c>
      <c r="E131">
        <v>822.77</v>
      </c>
      <c r="F131" s="3">
        <f t="shared" ref="F131:F194" si="10">(E131-E132)/E132</f>
        <v>2.6845218780420826E-2</v>
      </c>
      <c r="G131">
        <v>820.84</v>
      </c>
      <c r="H131" s="2">
        <v>140900</v>
      </c>
      <c r="J131">
        <f>MPWR!E131</f>
        <v>870.91</v>
      </c>
      <c r="K131" s="3">
        <f t="shared" ref="K131:K194" si="11">E131</f>
        <v>822.77</v>
      </c>
      <c r="L131">
        <f>SPY!E131</f>
        <v>561.53</v>
      </c>
      <c r="N131" s="1">
        <f t="shared" ref="N131:N194" si="12">A131</f>
        <v>45488</v>
      </c>
      <c r="O131" s="3">
        <f t="shared" ref="O131:O194" si="13">F131</f>
        <v>2.6845218780420826E-2</v>
      </c>
      <c r="P131">
        <f>MPWR!F131</f>
        <v>1.7810604555494536E-2</v>
      </c>
      <c r="Q131">
        <f t="shared" ref="Q131:Q194" si="14">(L131-L132)/L132</f>
        <v>2.7500491080197208E-3</v>
      </c>
    </row>
    <row r="132" spans="1:17" x14ac:dyDescent="0.3">
      <c r="A132" s="1">
        <v>45485</v>
      </c>
      <c r="B132">
        <v>795</v>
      </c>
      <c r="C132">
        <v>803.18</v>
      </c>
      <c r="D132">
        <v>785.12</v>
      </c>
      <c r="E132">
        <v>801.26</v>
      </c>
      <c r="F132" s="3">
        <f t="shared" si="10"/>
        <v>2.0570365935983465E-2</v>
      </c>
      <c r="G132">
        <v>799.38</v>
      </c>
      <c r="H132" s="2">
        <v>109500</v>
      </c>
      <c r="J132">
        <f>MPWR!E132</f>
        <v>855.67</v>
      </c>
      <c r="K132" s="3">
        <f t="shared" si="11"/>
        <v>801.26</v>
      </c>
      <c r="L132">
        <f>SPY!E132</f>
        <v>559.99</v>
      </c>
      <c r="N132" s="1">
        <f t="shared" si="12"/>
        <v>45485</v>
      </c>
      <c r="O132" s="3">
        <f t="shared" si="13"/>
        <v>2.0570365935983465E-2</v>
      </c>
      <c r="P132">
        <f>MPWR!F132</f>
        <v>2.9749082375594094E-2</v>
      </c>
      <c r="Q132">
        <f t="shared" si="14"/>
        <v>6.3075043128234453E-3</v>
      </c>
    </row>
    <row r="133" spans="1:17" x14ac:dyDescent="0.3">
      <c r="A133" s="1">
        <v>45484</v>
      </c>
      <c r="B133">
        <v>779.29</v>
      </c>
      <c r="C133">
        <v>792.3</v>
      </c>
      <c r="D133">
        <v>775.9</v>
      </c>
      <c r="E133">
        <v>785.11</v>
      </c>
      <c r="F133" s="3">
        <f t="shared" si="10"/>
        <v>1.0489600494233907E-2</v>
      </c>
      <c r="G133">
        <v>783.27</v>
      </c>
      <c r="H133" s="2">
        <v>104500</v>
      </c>
      <c r="J133">
        <f>MPWR!E133</f>
        <v>830.95</v>
      </c>
      <c r="K133" s="3">
        <f t="shared" si="11"/>
        <v>785.11</v>
      </c>
      <c r="L133">
        <f>SPY!E133</f>
        <v>556.48</v>
      </c>
      <c r="N133" s="1">
        <f t="shared" si="12"/>
        <v>45484</v>
      </c>
      <c r="O133" s="3">
        <f t="shared" si="13"/>
        <v>1.0489600494233907E-2</v>
      </c>
      <c r="P133">
        <f>MPWR!F133</f>
        <v>-3.4688258733053638E-2</v>
      </c>
      <c r="Q133">
        <f t="shared" si="14"/>
        <v>-8.622532601724563E-3</v>
      </c>
    </row>
    <row r="134" spans="1:17" x14ac:dyDescent="0.3">
      <c r="A134" s="1">
        <v>45483</v>
      </c>
      <c r="B134">
        <v>748.8</v>
      </c>
      <c r="C134">
        <v>778.03</v>
      </c>
      <c r="D134">
        <v>747.5</v>
      </c>
      <c r="E134">
        <v>776.96</v>
      </c>
      <c r="F134" s="3">
        <f t="shared" si="10"/>
        <v>3.5946666666666717E-2</v>
      </c>
      <c r="G134">
        <v>775.14</v>
      </c>
      <c r="H134" s="2">
        <v>103800</v>
      </c>
      <c r="J134">
        <f>MPWR!E134</f>
        <v>860.81</v>
      </c>
      <c r="K134" s="3">
        <f t="shared" si="11"/>
        <v>776.96</v>
      </c>
      <c r="L134">
        <f>SPY!E134</f>
        <v>561.32000000000005</v>
      </c>
      <c r="N134" s="1">
        <f t="shared" si="12"/>
        <v>45483</v>
      </c>
      <c r="O134" s="3">
        <f t="shared" si="13"/>
        <v>3.5946666666666717E-2</v>
      </c>
      <c r="P134">
        <f>MPWR!F134</f>
        <v>1.7265421886078821E-2</v>
      </c>
      <c r="Q134">
        <f t="shared" si="14"/>
        <v>9.8952898420351897E-3</v>
      </c>
    </row>
    <row r="135" spans="1:17" x14ac:dyDescent="0.3">
      <c r="A135" s="1">
        <v>45482</v>
      </c>
      <c r="B135">
        <v>748</v>
      </c>
      <c r="C135">
        <v>753.13</v>
      </c>
      <c r="D135">
        <v>740.2</v>
      </c>
      <c r="E135">
        <v>750</v>
      </c>
      <c r="F135" s="3">
        <f t="shared" si="10"/>
        <v>-1.9827276477398358E-3</v>
      </c>
      <c r="G135">
        <v>748.24</v>
      </c>
      <c r="H135" s="2">
        <v>110300</v>
      </c>
      <c r="J135">
        <f>MPWR!E135</f>
        <v>846.2</v>
      </c>
      <c r="K135" s="3">
        <f t="shared" si="11"/>
        <v>750</v>
      </c>
      <c r="L135">
        <f>SPY!E135</f>
        <v>555.82000000000005</v>
      </c>
      <c r="N135" s="1">
        <f t="shared" si="12"/>
        <v>45482</v>
      </c>
      <c r="O135" s="3">
        <f t="shared" si="13"/>
        <v>-1.9827276477398358E-3</v>
      </c>
      <c r="P135">
        <f>MPWR!F135</f>
        <v>-6.5976379986382146E-3</v>
      </c>
      <c r="Q135">
        <f t="shared" si="14"/>
        <v>9.724823512463574E-4</v>
      </c>
    </row>
    <row r="136" spans="1:17" x14ac:dyDescent="0.3">
      <c r="A136" s="1">
        <v>45481</v>
      </c>
      <c r="B136">
        <v>747.23</v>
      </c>
      <c r="C136">
        <v>760.38</v>
      </c>
      <c r="D136">
        <v>747.04</v>
      </c>
      <c r="E136">
        <v>751.49</v>
      </c>
      <c r="F136" s="3">
        <f t="shared" si="10"/>
        <v>5.2839981806994214E-3</v>
      </c>
      <c r="G136">
        <v>749.73</v>
      </c>
      <c r="H136" s="2">
        <v>104800</v>
      </c>
      <c r="J136">
        <f>MPWR!E136</f>
        <v>851.82</v>
      </c>
      <c r="K136" s="3">
        <f t="shared" si="11"/>
        <v>751.49</v>
      </c>
      <c r="L136">
        <f>SPY!E136</f>
        <v>555.28</v>
      </c>
      <c r="N136" s="1">
        <f t="shared" si="12"/>
        <v>45481</v>
      </c>
      <c r="O136" s="3">
        <f t="shared" si="13"/>
        <v>5.2839981806994214E-3</v>
      </c>
      <c r="P136">
        <f>MPWR!F136</f>
        <v>1.2083407592229636E-2</v>
      </c>
      <c r="Q136">
        <f t="shared" si="14"/>
        <v>1.1539016298860276E-3</v>
      </c>
    </row>
    <row r="137" spans="1:17" x14ac:dyDescent="0.3">
      <c r="A137" s="1">
        <v>45478</v>
      </c>
      <c r="B137">
        <v>745.58</v>
      </c>
      <c r="C137">
        <v>760.35</v>
      </c>
      <c r="D137">
        <v>741.05</v>
      </c>
      <c r="E137">
        <v>747.54</v>
      </c>
      <c r="F137" s="3">
        <f t="shared" si="10"/>
        <v>-3.4768654720512295E-4</v>
      </c>
      <c r="G137">
        <v>745.79</v>
      </c>
      <c r="H137" s="2">
        <v>76300</v>
      </c>
      <c r="J137">
        <f>MPWR!E137</f>
        <v>841.65</v>
      </c>
      <c r="K137" s="3">
        <f t="shared" si="11"/>
        <v>747.54</v>
      </c>
      <c r="L137">
        <f>SPY!E137</f>
        <v>554.64</v>
      </c>
      <c r="N137" s="1">
        <f t="shared" si="12"/>
        <v>45478</v>
      </c>
      <c r="O137" s="3">
        <f t="shared" si="13"/>
        <v>-3.4768654720512295E-4</v>
      </c>
      <c r="P137">
        <f>MPWR!F137</f>
        <v>2.895545864016527E-3</v>
      </c>
      <c r="Q137">
        <f t="shared" si="14"/>
        <v>5.7665107170056752E-3</v>
      </c>
    </row>
    <row r="138" spans="1:17" x14ac:dyDescent="0.3">
      <c r="A138" s="1">
        <v>45476</v>
      </c>
      <c r="B138">
        <v>731.32</v>
      </c>
      <c r="C138">
        <v>754.91</v>
      </c>
      <c r="D138">
        <v>731.32</v>
      </c>
      <c r="E138">
        <v>747.8</v>
      </c>
      <c r="F138" s="3">
        <f t="shared" si="10"/>
        <v>1.7414965986394495E-2</v>
      </c>
      <c r="G138">
        <v>746.05</v>
      </c>
      <c r="H138" s="2">
        <v>72000</v>
      </c>
      <c r="J138">
        <f>MPWR!E138</f>
        <v>839.22</v>
      </c>
      <c r="K138" s="3">
        <f t="shared" si="11"/>
        <v>747.8</v>
      </c>
      <c r="L138">
        <f>SPY!E138</f>
        <v>551.46</v>
      </c>
      <c r="N138" s="1">
        <f t="shared" si="12"/>
        <v>45476</v>
      </c>
      <c r="O138" s="3">
        <f t="shared" si="13"/>
        <v>1.7414965986394495E-2</v>
      </c>
      <c r="P138">
        <f>MPWR!F138</f>
        <v>1.2633484162895961E-2</v>
      </c>
      <c r="Q138">
        <f t="shared" si="14"/>
        <v>4.4625780951167478E-3</v>
      </c>
    </row>
    <row r="139" spans="1:17" x14ac:dyDescent="0.3">
      <c r="A139" s="1">
        <v>45475</v>
      </c>
      <c r="B139">
        <v>734.8</v>
      </c>
      <c r="C139">
        <v>740.87</v>
      </c>
      <c r="D139">
        <v>725.46</v>
      </c>
      <c r="E139">
        <v>735</v>
      </c>
      <c r="F139" s="3">
        <f t="shared" si="10"/>
        <v>1.3988908202963312E-2</v>
      </c>
      <c r="G139">
        <v>733.28</v>
      </c>
      <c r="H139" s="2">
        <v>89800</v>
      </c>
      <c r="J139">
        <f>MPWR!E139</f>
        <v>828.75</v>
      </c>
      <c r="K139" s="3">
        <f t="shared" si="11"/>
        <v>735</v>
      </c>
      <c r="L139">
        <f>SPY!E139</f>
        <v>549.01</v>
      </c>
      <c r="N139" s="1">
        <f t="shared" si="12"/>
        <v>45475</v>
      </c>
      <c r="O139" s="3">
        <f t="shared" si="13"/>
        <v>1.3988908202963312E-2</v>
      </c>
      <c r="P139">
        <f>MPWR!F139</f>
        <v>1.1410788381742767E-2</v>
      </c>
      <c r="Q139">
        <f t="shared" si="14"/>
        <v>6.7297465801150818E-3</v>
      </c>
    </row>
    <row r="140" spans="1:17" x14ac:dyDescent="0.3">
      <c r="A140" s="1">
        <v>45474</v>
      </c>
      <c r="B140">
        <v>736.46</v>
      </c>
      <c r="C140">
        <v>741.25</v>
      </c>
      <c r="D140">
        <v>724.75</v>
      </c>
      <c r="E140">
        <v>724.86</v>
      </c>
      <c r="F140" s="3">
        <f t="shared" si="10"/>
        <v>-1.2815449357865593E-2</v>
      </c>
      <c r="G140">
        <v>723.16</v>
      </c>
      <c r="H140" s="2">
        <v>99900</v>
      </c>
      <c r="J140">
        <f>MPWR!E140</f>
        <v>819.4</v>
      </c>
      <c r="K140" s="3">
        <f t="shared" si="11"/>
        <v>724.86</v>
      </c>
      <c r="L140">
        <f>SPY!E140</f>
        <v>545.34</v>
      </c>
      <c r="N140" s="1">
        <f t="shared" si="12"/>
        <v>45474</v>
      </c>
      <c r="O140" s="3">
        <f t="shared" si="13"/>
        <v>-1.2815449357865593E-2</v>
      </c>
      <c r="P140">
        <f>MPWR!F140</f>
        <v>-2.7748028429558621E-3</v>
      </c>
      <c r="Q140">
        <f t="shared" si="14"/>
        <v>2.0579912535371807E-3</v>
      </c>
    </row>
    <row r="141" spans="1:17" x14ac:dyDescent="0.3">
      <c r="A141" s="1">
        <v>45471</v>
      </c>
      <c r="B141">
        <v>739.85</v>
      </c>
      <c r="C141">
        <v>750</v>
      </c>
      <c r="D141">
        <v>732.07</v>
      </c>
      <c r="E141">
        <v>734.27</v>
      </c>
      <c r="F141" s="3">
        <f t="shared" si="10"/>
        <v>5.859587921072031E-4</v>
      </c>
      <c r="G141">
        <v>722.57</v>
      </c>
      <c r="H141" s="2">
        <v>198600</v>
      </c>
      <c r="J141">
        <f>MPWR!E141</f>
        <v>821.68</v>
      </c>
      <c r="K141" s="3">
        <f t="shared" si="11"/>
        <v>734.27</v>
      </c>
      <c r="L141">
        <f>SPY!E141</f>
        <v>544.22</v>
      </c>
      <c r="N141" s="1">
        <f t="shared" si="12"/>
        <v>45471</v>
      </c>
      <c r="O141" s="3">
        <f t="shared" si="13"/>
        <v>5.859587921072031E-4</v>
      </c>
      <c r="P141">
        <f>MPWR!F141</f>
        <v>1.354385099296892E-2</v>
      </c>
      <c r="Q141">
        <f t="shared" si="14"/>
        <v>-3.9350623204055446E-3</v>
      </c>
    </row>
    <row r="142" spans="1:17" x14ac:dyDescent="0.3">
      <c r="A142" s="1">
        <v>45470</v>
      </c>
      <c r="B142">
        <v>740.31</v>
      </c>
      <c r="C142">
        <v>742.4</v>
      </c>
      <c r="D142">
        <v>728.54</v>
      </c>
      <c r="E142">
        <v>733.84</v>
      </c>
      <c r="F142" s="3">
        <f t="shared" si="10"/>
        <v>-1.2354983715108543E-2</v>
      </c>
      <c r="G142">
        <v>722.15</v>
      </c>
      <c r="H142" s="2">
        <v>112300</v>
      </c>
      <c r="J142">
        <f>MPWR!E142</f>
        <v>810.7</v>
      </c>
      <c r="K142" s="3">
        <f t="shared" si="11"/>
        <v>733.84</v>
      </c>
      <c r="L142">
        <f>SPY!E142</f>
        <v>546.37</v>
      </c>
      <c r="N142" s="1">
        <f t="shared" si="12"/>
        <v>45470</v>
      </c>
      <c r="O142" s="3">
        <f t="shared" si="13"/>
        <v>-1.2354983715108543E-2</v>
      </c>
      <c r="P142">
        <f>MPWR!F142</f>
        <v>-7.0426847939249184E-3</v>
      </c>
      <c r="Q142">
        <f t="shared" si="14"/>
        <v>1.5765063885171925E-3</v>
      </c>
    </row>
    <row r="143" spans="1:17" x14ac:dyDescent="0.3">
      <c r="A143" s="1">
        <v>45469</v>
      </c>
      <c r="B143">
        <v>750.22</v>
      </c>
      <c r="C143">
        <v>753</v>
      </c>
      <c r="D143">
        <v>737.63</v>
      </c>
      <c r="E143">
        <v>743.02</v>
      </c>
      <c r="F143" s="3">
        <f t="shared" si="10"/>
        <v>-9.5971848257844963E-3</v>
      </c>
      <c r="G143">
        <v>731.18</v>
      </c>
      <c r="H143" s="2">
        <v>156100</v>
      </c>
      <c r="J143">
        <f>MPWR!E143</f>
        <v>816.45</v>
      </c>
      <c r="K143" s="3">
        <f t="shared" si="11"/>
        <v>743.02</v>
      </c>
      <c r="L143">
        <f>SPY!E143</f>
        <v>545.51</v>
      </c>
      <c r="N143" s="1">
        <f t="shared" si="12"/>
        <v>45469</v>
      </c>
      <c r="O143" s="3">
        <f t="shared" si="13"/>
        <v>-9.5971848257844963E-3</v>
      </c>
      <c r="P143">
        <f>MPWR!F143</f>
        <v>-4.1713930257235403E-3</v>
      </c>
      <c r="Q143">
        <f t="shared" si="14"/>
        <v>1.2480957362846208E-3</v>
      </c>
    </row>
    <row r="144" spans="1:17" x14ac:dyDescent="0.3">
      <c r="A144" s="1">
        <v>45468</v>
      </c>
      <c r="B144">
        <v>741.95</v>
      </c>
      <c r="C144">
        <v>761.89</v>
      </c>
      <c r="D144">
        <v>738.97</v>
      </c>
      <c r="E144">
        <v>750.22</v>
      </c>
      <c r="F144" s="3">
        <f t="shared" si="10"/>
        <v>3.370335696134789E-3</v>
      </c>
      <c r="G144">
        <v>738.27</v>
      </c>
      <c r="H144" s="2">
        <v>205600</v>
      </c>
      <c r="J144">
        <f>MPWR!E144</f>
        <v>819.87</v>
      </c>
      <c r="K144" s="3">
        <f t="shared" si="11"/>
        <v>750.22</v>
      </c>
      <c r="L144">
        <f>SPY!E144</f>
        <v>544.83000000000004</v>
      </c>
      <c r="N144" s="1">
        <f t="shared" si="12"/>
        <v>45468</v>
      </c>
      <c r="O144" s="3">
        <f t="shared" si="13"/>
        <v>3.370335696134789E-3</v>
      </c>
      <c r="P144">
        <f>MPWR!F144</f>
        <v>2.7225799984965066E-2</v>
      </c>
      <c r="Q144">
        <f t="shared" si="14"/>
        <v>3.8508309687880602E-3</v>
      </c>
    </row>
    <row r="145" spans="1:17" x14ac:dyDescent="0.3">
      <c r="A145" s="1">
        <v>45467</v>
      </c>
      <c r="B145">
        <v>750.61</v>
      </c>
      <c r="C145">
        <v>754.38</v>
      </c>
      <c r="D145">
        <v>741.07</v>
      </c>
      <c r="E145">
        <v>747.7</v>
      </c>
      <c r="F145" s="3">
        <f t="shared" si="10"/>
        <v>-9.4195890356512241E-3</v>
      </c>
      <c r="G145">
        <v>735.79</v>
      </c>
      <c r="H145" s="2">
        <v>273900</v>
      </c>
      <c r="J145">
        <f>MPWR!E145</f>
        <v>798.14</v>
      </c>
      <c r="K145" s="3">
        <f t="shared" si="11"/>
        <v>747.7</v>
      </c>
      <c r="L145">
        <f>SPY!E145</f>
        <v>542.74</v>
      </c>
      <c r="N145" s="1">
        <f t="shared" si="12"/>
        <v>45467</v>
      </c>
      <c r="O145" s="3">
        <f t="shared" si="13"/>
        <v>-9.4195890356512241E-3</v>
      </c>
      <c r="P145">
        <f>MPWR!F145</f>
        <v>-3.3927642010724152E-2</v>
      </c>
      <c r="Q145">
        <f t="shared" si="14"/>
        <v>-3.2506290058951751E-3</v>
      </c>
    </row>
    <row r="146" spans="1:17" x14ac:dyDescent="0.3">
      <c r="A146" s="1">
        <v>45464</v>
      </c>
      <c r="B146">
        <v>776.83</v>
      </c>
      <c r="C146">
        <v>776.83</v>
      </c>
      <c r="D146">
        <v>741.8</v>
      </c>
      <c r="E146">
        <v>754.81</v>
      </c>
      <c r="F146" s="3">
        <f t="shared" si="10"/>
        <v>-2.7632494267384698E-2</v>
      </c>
      <c r="G146">
        <v>742.78</v>
      </c>
      <c r="H146" s="2">
        <v>2741400</v>
      </c>
      <c r="J146">
        <f>MPWR!E146</f>
        <v>826.17</v>
      </c>
      <c r="K146" s="3">
        <f t="shared" si="11"/>
        <v>754.81</v>
      </c>
      <c r="L146">
        <f>SPY!E146</f>
        <v>544.51</v>
      </c>
      <c r="N146" s="1">
        <f t="shared" si="12"/>
        <v>45464</v>
      </c>
      <c r="O146" s="3">
        <f t="shared" si="13"/>
        <v>-2.7632494267384698E-2</v>
      </c>
      <c r="P146">
        <f>MPWR!F146</f>
        <v>1.0177747082983995E-3</v>
      </c>
      <c r="Q146">
        <f t="shared" si="14"/>
        <v>-4.5521023765996513E-3</v>
      </c>
    </row>
    <row r="147" spans="1:17" x14ac:dyDescent="0.3">
      <c r="A147" s="1">
        <v>45463</v>
      </c>
      <c r="B147">
        <v>770.22</v>
      </c>
      <c r="C147">
        <v>783.15</v>
      </c>
      <c r="D147">
        <v>768.02</v>
      </c>
      <c r="E147">
        <v>776.26</v>
      </c>
      <c r="F147" s="3">
        <f t="shared" si="10"/>
        <v>1.11238472359714E-2</v>
      </c>
      <c r="G147">
        <v>763.89</v>
      </c>
      <c r="H147" s="2">
        <v>190900</v>
      </c>
      <c r="J147">
        <f>MPWR!E147</f>
        <v>825.33</v>
      </c>
      <c r="K147" s="3">
        <f t="shared" si="11"/>
        <v>776.26</v>
      </c>
      <c r="L147">
        <f>SPY!E147</f>
        <v>547</v>
      </c>
      <c r="N147" s="1">
        <f t="shared" si="12"/>
        <v>45463</v>
      </c>
      <c r="O147" s="3">
        <f t="shared" si="13"/>
        <v>1.11238472359714E-2</v>
      </c>
      <c r="P147">
        <f>MPWR!F147</f>
        <v>-3.1939101060335817E-2</v>
      </c>
      <c r="Q147">
        <f t="shared" si="14"/>
        <v>-2.7165490710860892E-3</v>
      </c>
    </row>
    <row r="148" spans="1:17" x14ac:dyDescent="0.3">
      <c r="A148" s="1">
        <v>45461</v>
      </c>
      <c r="B148">
        <v>763.68</v>
      </c>
      <c r="C148">
        <v>776.41</v>
      </c>
      <c r="D148">
        <v>761.46</v>
      </c>
      <c r="E148">
        <v>767.72</v>
      </c>
      <c r="F148" s="3">
        <f t="shared" si="10"/>
        <v>1.0144603360482146E-2</v>
      </c>
      <c r="G148">
        <v>755.49</v>
      </c>
      <c r="H148" s="2">
        <v>166900</v>
      </c>
      <c r="J148">
        <f>MPWR!E148</f>
        <v>852.56</v>
      </c>
      <c r="K148" s="3">
        <f t="shared" si="11"/>
        <v>767.72</v>
      </c>
      <c r="L148">
        <f>SPY!E148</f>
        <v>548.49</v>
      </c>
      <c r="N148" s="1">
        <f t="shared" si="12"/>
        <v>45461</v>
      </c>
      <c r="O148" s="3">
        <f t="shared" si="13"/>
        <v>1.0144603360482146E-2</v>
      </c>
      <c r="P148">
        <f>MPWR!F148</f>
        <v>3.042096230314599E-2</v>
      </c>
      <c r="Q148">
        <f t="shared" si="14"/>
        <v>2.5406689819045627E-3</v>
      </c>
    </row>
    <row r="149" spans="1:17" x14ac:dyDescent="0.3">
      <c r="A149" s="1">
        <v>45460</v>
      </c>
      <c r="B149">
        <v>756.73</v>
      </c>
      <c r="C149">
        <v>768.47</v>
      </c>
      <c r="D149">
        <v>742.81</v>
      </c>
      <c r="E149">
        <v>760.01</v>
      </c>
      <c r="F149" s="3">
        <f t="shared" si="10"/>
        <v>1.3346666666666654E-2</v>
      </c>
      <c r="G149">
        <v>747.9</v>
      </c>
      <c r="H149" s="2">
        <v>191200</v>
      </c>
      <c r="J149">
        <f>MPWR!E149</f>
        <v>827.39</v>
      </c>
      <c r="K149" s="3">
        <f t="shared" si="11"/>
        <v>760.01</v>
      </c>
      <c r="L149">
        <f>SPY!E149</f>
        <v>547.1</v>
      </c>
      <c r="N149" s="1">
        <f t="shared" si="12"/>
        <v>45460</v>
      </c>
      <c r="O149" s="3">
        <f t="shared" si="13"/>
        <v>1.3346666666666654E-2</v>
      </c>
      <c r="P149">
        <f>MPWR!F149</f>
        <v>2.5813010650036494E-2</v>
      </c>
      <c r="Q149">
        <f t="shared" si="14"/>
        <v>7.9590257562917755E-3</v>
      </c>
    </row>
    <row r="150" spans="1:17" x14ac:dyDescent="0.3">
      <c r="A150" s="1">
        <v>45457</v>
      </c>
      <c r="B150">
        <v>765.73</v>
      </c>
      <c r="C150">
        <v>774.13</v>
      </c>
      <c r="D150">
        <v>742.27</v>
      </c>
      <c r="E150">
        <v>750</v>
      </c>
      <c r="F150" s="3">
        <f t="shared" si="10"/>
        <v>-1.832460732984293E-2</v>
      </c>
      <c r="G150">
        <v>738.05</v>
      </c>
      <c r="H150" s="2">
        <v>226400</v>
      </c>
      <c r="J150">
        <f>MPWR!E150</f>
        <v>806.57</v>
      </c>
      <c r="K150" s="3">
        <f t="shared" si="11"/>
        <v>750</v>
      </c>
      <c r="L150">
        <f>SPY!E150</f>
        <v>542.78</v>
      </c>
      <c r="N150" s="1">
        <f t="shared" si="12"/>
        <v>45457</v>
      </c>
      <c r="O150" s="3">
        <f t="shared" si="13"/>
        <v>-1.832460732984293E-2</v>
      </c>
      <c r="P150">
        <f>MPWR!F150</f>
        <v>-1.2766217870256977E-2</v>
      </c>
      <c r="Q150">
        <f t="shared" si="14"/>
        <v>6.0835100009204023E-4</v>
      </c>
    </row>
    <row r="151" spans="1:17" x14ac:dyDescent="0.3">
      <c r="A151" s="1">
        <v>45456</v>
      </c>
      <c r="B151">
        <v>771.61</v>
      </c>
      <c r="C151">
        <v>787.72</v>
      </c>
      <c r="D151">
        <v>750</v>
      </c>
      <c r="E151">
        <v>764</v>
      </c>
      <c r="F151" s="3">
        <f t="shared" si="10"/>
        <v>-1.7072574523653277E-2</v>
      </c>
      <c r="G151">
        <v>751.83</v>
      </c>
      <c r="H151" s="2">
        <v>266800</v>
      </c>
      <c r="J151">
        <f>MPWR!E151</f>
        <v>817</v>
      </c>
      <c r="K151" s="3">
        <f t="shared" si="11"/>
        <v>764</v>
      </c>
      <c r="L151">
        <f>SPY!E151</f>
        <v>542.45000000000005</v>
      </c>
      <c r="N151" s="1">
        <f t="shared" si="12"/>
        <v>45456</v>
      </c>
      <c r="O151" s="3">
        <f t="shared" si="13"/>
        <v>-1.7072574523653277E-2</v>
      </c>
      <c r="P151">
        <f>MPWR!F151</f>
        <v>1.6796831896816013E-3</v>
      </c>
      <c r="Q151">
        <f t="shared" si="14"/>
        <v>2.0134476134181169E-3</v>
      </c>
    </row>
    <row r="152" spans="1:17" x14ac:dyDescent="0.3">
      <c r="A152" s="1">
        <v>45455</v>
      </c>
      <c r="B152">
        <v>775</v>
      </c>
      <c r="C152">
        <v>799.46</v>
      </c>
      <c r="D152">
        <v>760.45</v>
      </c>
      <c r="E152">
        <v>777.27</v>
      </c>
      <c r="F152" s="3">
        <f t="shared" si="10"/>
        <v>1.377313456195947E-2</v>
      </c>
      <c r="G152">
        <v>764.89</v>
      </c>
      <c r="H152" s="2">
        <v>291400</v>
      </c>
      <c r="J152">
        <f>MPWR!E152</f>
        <v>815.63</v>
      </c>
      <c r="K152" s="3">
        <f t="shared" si="11"/>
        <v>777.27</v>
      </c>
      <c r="L152">
        <f>SPY!E152</f>
        <v>541.36</v>
      </c>
      <c r="N152" s="1">
        <f t="shared" si="12"/>
        <v>45455</v>
      </c>
      <c r="O152" s="3">
        <f t="shared" si="13"/>
        <v>1.377313456195947E-2</v>
      </c>
      <c r="P152">
        <f>MPWR!F152</f>
        <v>4.0370927829791549E-2</v>
      </c>
      <c r="Q152">
        <f t="shared" si="14"/>
        <v>8.2130552192941023E-3</v>
      </c>
    </row>
    <row r="153" spans="1:17" x14ac:dyDescent="0.3">
      <c r="A153" s="1">
        <v>45454</v>
      </c>
      <c r="B153">
        <v>715</v>
      </c>
      <c r="C153">
        <v>773.5</v>
      </c>
      <c r="D153">
        <v>706.86</v>
      </c>
      <c r="E153">
        <v>766.71</v>
      </c>
      <c r="F153" s="3">
        <f t="shared" si="10"/>
        <v>6.0045902001991024E-2</v>
      </c>
      <c r="G153">
        <v>754.49</v>
      </c>
      <c r="H153" s="2">
        <v>384800</v>
      </c>
      <c r="J153">
        <f>MPWR!E153</f>
        <v>783.98</v>
      </c>
      <c r="K153" s="3">
        <f t="shared" si="11"/>
        <v>766.71</v>
      </c>
      <c r="L153">
        <f>SPY!E153</f>
        <v>536.95000000000005</v>
      </c>
      <c r="N153" s="1">
        <f t="shared" si="12"/>
        <v>45454</v>
      </c>
      <c r="O153" s="3">
        <f t="shared" si="13"/>
        <v>6.0045902001991024E-2</v>
      </c>
      <c r="P153">
        <f>MPWR!F153</f>
        <v>5.6440647528155892E-3</v>
      </c>
      <c r="Q153">
        <f t="shared" si="14"/>
        <v>2.4082440353957314E-3</v>
      </c>
    </row>
    <row r="154" spans="1:17" x14ac:dyDescent="0.3">
      <c r="A154" s="1">
        <v>45453</v>
      </c>
      <c r="B154">
        <v>614.55999999999995</v>
      </c>
      <c r="C154">
        <v>732.26</v>
      </c>
      <c r="D154">
        <v>614.55999999999995</v>
      </c>
      <c r="E154">
        <v>723.28</v>
      </c>
      <c r="F154" s="3">
        <f t="shared" si="10"/>
        <v>0.24259968732283044</v>
      </c>
      <c r="G154">
        <v>711.76</v>
      </c>
      <c r="H154" s="2">
        <v>562600</v>
      </c>
      <c r="J154">
        <f>MPWR!E154</f>
        <v>779.58</v>
      </c>
      <c r="K154" s="3">
        <f t="shared" si="11"/>
        <v>723.28</v>
      </c>
      <c r="L154">
        <f>SPY!E154</f>
        <v>535.66</v>
      </c>
      <c r="N154" s="1">
        <f t="shared" si="12"/>
        <v>45453</v>
      </c>
      <c r="O154" s="3">
        <f t="shared" si="13"/>
        <v>0.24259968732283044</v>
      </c>
      <c r="P154">
        <f>MPWR!F154</f>
        <v>3.7172050449683434E-2</v>
      </c>
      <c r="Q154">
        <f t="shared" si="14"/>
        <v>3.0898297784685254E-3</v>
      </c>
    </row>
    <row r="155" spans="1:17" x14ac:dyDescent="0.3">
      <c r="A155" s="1">
        <v>45450</v>
      </c>
      <c r="B155">
        <v>587.66</v>
      </c>
      <c r="C155">
        <v>591.13</v>
      </c>
      <c r="D155">
        <v>581.54999999999995</v>
      </c>
      <c r="E155">
        <v>582.07000000000005</v>
      </c>
      <c r="F155" s="3">
        <f t="shared" si="10"/>
        <v>-1.8017714044706791E-2</v>
      </c>
      <c r="G155">
        <v>572.79999999999995</v>
      </c>
      <c r="H155" s="2">
        <v>47100</v>
      </c>
      <c r="J155">
        <f>MPWR!E155</f>
        <v>751.64</v>
      </c>
      <c r="K155" s="3">
        <f t="shared" si="11"/>
        <v>582.07000000000005</v>
      </c>
      <c r="L155">
        <f>SPY!E155</f>
        <v>534.01</v>
      </c>
      <c r="N155" s="1">
        <f t="shared" si="12"/>
        <v>45450</v>
      </c>
      <c r="O155" s="3">
        <f t="shared" si="13"/>
        <v>-1.8017714044706791E-2</v>
      </c>
      <c r="P155">
        <f>MPWR!F155</f>
        <v>-9.1878567379813439E-3</v>
      </c>
      <c r="Q155">
        <f t="shared" si="14"/>
        <v>-1.2157258818688088E-3</v>
      </c>
    </row>
    <row r="156" spans="1:17" x14ac:dyDescent="0.3">
      <c r="A156" s="1">
        <v>45449</v>
      </c>
      <c r="B156">
        <v>595.42999999999995</v>
      </c>
      <c r="C156">
        <v>595.98</v>
      </c>
      <c r="D156">
        <v>588.21</v>
      </c>
      <c r="E156">
        <v>592.75</v>
      </c>
      <c r="F156" s="3">
        <f t="shared" si="10"/>
        <v>-4.5529661731473107E-4</v>
      </c>
      <c r="G156">
        <v>583.30999999999995</v>
      </c>
      <c r="H156" s="2">
        <v>37200</v>
      </c>
      <c r="J156">
        <f>MPWR!E156</f>
        <v>758.61</v>
      </c>
      <c r="K156" s="3">
        <f t="shared" si="11"/>
        <v>592.75</v>
      </c>
      <c r="L156">
        <f>SPY!E156</f>
        <v>534.66</v>
      </c>
      <c r="N156" s="1">
        <f t="shared" si="12"/>
        <v>45449</v>
      </c>
      <c r="O156" s="3">
        <f t="shared" si="13"/>
        <v>-4.5529661731473107E-4</v>
      </c>
      <c r="P156">
        <f>MPWR!F156</f>
        <v>1.3199403386966908E-3</v>
      </c>
      <c r="Q156">
        <f t="shared" si="14"/>
        <v>-1.8703125292219325E-5</v>
      </c>
    </row>
    <row r="157" spans="1:17" x14ac:dyDescent="0.3">
      <c r="A157" s="1">
        <v>45448</v>
      </c>
      <c r="B157">
        <v>589.39</v>
      </c>
      <c r="C157">
        <v>593.69000000000005</v>
      </c>
      <c r="D157">
        <v>587.82000000000005</v>
      </c>
      <c r="E157">
        <v>593.02</v>
      </c>
      <c r="F157" s="3">
        <f t="shared" si="10"/>
        <v>1.4611278401313927E-2</v>
      </c>
      <c r="G157">
        <v>583.57000000000005</v>
      </c>
      <c r="H157" s="2">
        <v>61400</v>
      </c>
      <c r="J157">
        <f>MPWR!E157</f>
        <v>757.61</v>
      </c>
      <c r="K157" s="3">
        <f t="shared" si="11"/>
        <v>593.02</v>
      </c>
      <c r="L157">
        <f>SPY!E157</f>
        <v>534.66999999999996</v>
      </c>
      <c r="N157" s="1">
        <f t="shared" si="12"/>
        <v>45448</v>
      </c>
      <c r="O157" s="3">
        <f t="shared" si="13"/>
        <v>1.4611278401313927E-2</v>
      </c>
      <c r="P157">
        <f>MPWR!F157</f>
        <v>4.273563091830003E-2</v>
      </c>
      <c r="Q157">
        <f t="shared" si="14"/>
        <v>1.1885160582145712E-2</v>
      </c>
    </row>
    <row r="158" spans="1:17" x14ac:dyDescent="0.3">
      <c r="A158" s="1">
        <v>45447</v>
      </c>
      <c r="B158">
        <v>592.04999999999995</v>
      </c>
      <c r="C158">
        <v>592.04999999999995</v>
      </c>
      <c r="D158">
        <v>578.55999999999995</v>
      </c>
      <c r="E158">
        <v>584.48</v>
      </c>
      <c r="F158" s="3">
        <f t="shared" si="10"/>
        <v>-1.8983198778092861E-2</v>
      </c>
      <c r="G158">
        <v>575.16999999999996</v>
      </c>
      <c r="H158" s="2">
        <v>54600</v>
      </c>
      <c r="J158">
        <f>MPWR!E158</f>
        <v>726.56</v>
      </c>
      <c r="K158" s="3">
        <f t="shared" si="11"/>
        <v>584.48</v>
      </c>
      <c r="L158">
        <f>SPY!E158</f>
        <v>528.39</v>
      </c>
      <c r="N158" s="1">
        <f t="shared" si="12"/>
        <v>45447</v>
      </c>
      <c r="O158" s="3">
        <f t="shared" si="13"/>
        <v>-1.8983198778092861E-2</v>
      </c>
      <c r="P158">
        <f>MPWR!F158</f>
        <v>-7.1468590715916018E-3</v>
      </c>
      <c r="Q158">
        <f t="shared" si="14"/>
        <v>1.1178476695718679E-3</v>
      </c>
    </row>
    <row r="159" spans="1:17" x14ac:dyDescent="0.3">
      <c r="A159" s="1">
        <v>45446</v>
      </c>
      <c r="B159">
        <v>618.32000000000005</v>
      </c>
      <c r="C159">
        <v>618.32000000000005</v>
      </c>
      <c r="D159">
        <v>590.30999999999995</v>
      </c>
      <c r="E159">
        <v>595.79</v>
      </c>
      <c r="F159" s="3">
        <f t="shared" si="10"/>
        <v>-3.014764532564989E-2</v>
      </c>
      <c r="G159">
        <v>586.29999999999995</v>
      </c>
      <c r="H159" s="2">
        <v>71500</v>
      </c>
      <c r="J159">
        <f>MPWR!E159</f>
        <v>731.79</v>
      </c>
      <c r="K159" s="3">
        <f t="shared" si="11"/>
        <v>595.79</v>
      </c>
      <c r="L159">
        <f>SPY!E159</f>
        <v>527.79999999999995</v>
      </c>
      <c r="N159" s="1">
        <f t="shared" si="12"/>
        <v>45446</v>
      </c>
      <c r="O159" s="3">
        <f t="shared" si="13"/>
        <v>-3.014764532564989E-2</v>
      </c>
      <c r="P159">
        <f>MPWR!F159</f>
        <v>-5.22001549692105E-3</v>
      </c>
      <c r="Q159">
        <f t="shared" si="14"/>
        <v>8.1536682025892631E-4</v>
      </c>
    </row>
    <row r="160" spans="1:17" x14ac:dyDescent="0.3">
      <c r="A160" s="1">
        <v>45443</v>
      </c>
      <c r="B160">
        <v>614.49</v>
      </c>
      <c r="C160">
        <v>624.98</v>
      </c>
      <c r="D160">
        <v>611.97</v>
      </c>
      <c r="E160">
        <v>614.30999999999995</v>
      </c>
      <c r="F160" s="3">
        <f t="shared" si="10"/>
        <v>-3.742636768965701E-4</v>
      </c>
      <c r="G160">
        <v>603.37</v>
      </c>
      <c r="H160" s="2">
        <v>238500</v>
      </c>
      <c r="J160">
        <f>MPWR!E160</f>
        <v>735.63</v>
      </c>
      <c r="K160" s="3">
        <f t="shared" si="11"/>
        <v>614.30999999999995</v>
      </c>
      <c r="L160">
        <f>SPY!E160</f>
        <v>527.37</v>
      </c>
      <c r="N160" s="1">
        <f t="shared" si="12"/>
        <v>45443</v>
      </c>
      <c r="O160" s="3">
        <f t="shared" si="13"/>
        <v>-3.742636768965701E-4</v>
      </c>
      <c r="P160">
        <f>MPWR!F160</f>
        <v>-1.1117085629788926E-2</v>
      </c>
      <c r="Q160">
        <f t="shared" si="14"/>
        <v>9.1081303457645098E-3</v>
      </c>
    </row>
    <row r="161" spans="1:17" x14ac:dyDescent="0.3">
      <c r="A161" s="1">
        <v>45442</v>
      </c>
      <c r="B161">
        <v>613.54</v>
      </c>
      <c r="C161">
        <v>620.54</v>
      </c>
      <c r="D161">
        <v>611.22</v>
      </c>
      <c r="E161">
        <v>614.54</v>
      </c>
      <c r="F161" s="3">
        <f t="shared" si="10"/>
        <v>1.2545416035322382E-3</v>
      </c>
      <c r="G161">
        <v>603.6</v>
      </c>
      <c r="H161" s="2">
        <v>47500</v>
      </c>
      <c r="J161">
        <f>MPWR!E161</f>
        <v>743.9</v>
      </c>
      <c r="K161" s="3">
        <f t="shared" si="11"/>
        <v>614.54</v>
      </c>
      <c r="L161">
        <f>SPY!E161</f>
        <v>522.61</v>
      </c>
      <c r="N161" s="1">
        <f t="shared" si="12"/>
        <v>45442</v>
      </c>
      <c r="O161" s="3">
        <f t="shared" si="13"/>
        <v>1.2545416035322382E-3</v>
      </c>
      <c r="P161">
        <f>MPWR!F161</f>
        <v>-3.3494105037513398E-3</v>
      </c>
      <c r="Q161">
        <f t="shared" si="14"/>
        <v>-6.6337198251283196E-3</v>
      </c>
    </row>
    <row r="162" spans="1:17" x14ac:dyDescent="0.3">
      <c r="A162" s="1">
        <v>45441</v>
      </c>
      <c r="B162">
        <v>615.39</v>
      </c>
      <c r="C162">
        <v>615.47</v>
      </c>
      <c r="D162">
        <v>603.16</v>
      </c>
      <c r="E162">
        <v>613.77</v>
      </c>
      <c r="F162" s="3">
        <f t="shared" si="10"/>
        <v>-5.4445578727334819E-3</v>
      </c>
      <c r="G162">
        <v>602.84</v>
      </c>
      <c r="H162" s="2">
        <v>72300</v>
      </c>
      <c r="J162">
        <f>MPWR!E162</f>
        <v>746.4</v>
      </c>
      <c r="K162" s="3">
        <f t="shared" si="11"/>
        <v>613.77</v>
      </c>
      <c r="L162">
        <f>SPY!E162</f>
        <v>526.1</v>
      </c>
      <c r="N162" s="1">
        <f t="shared" si="12"/>
        <v>45441</v>
      </c>
      <c r="O162" s="3">
        <f t="shared" si="13"/>
        <v>-5.4445578727334819E-3</v>
      </c>
      <c r="P162">
        <f>MPWR!F162</f>
        <v>-1.7351694357408125E-2</v>
      </c>
      <c r="Q162">
        <f t="shared" si="14"/>
        <v>-7.0025103338931371E-3</v>
      </c>
    </row>
    <row r="163" spans="1:17" x14ac:dyDescent="0.3">
      <c r="A163" s="1">
        <v>45440</v>
      </c>
      <c r="B163">
        <v>615.09</v>
      </c>
      <c r="C163">
        <v>621.16</v>
      </c>
      <c r="D163">
        <v>612.82000000000005</v>
      </c>
      <c r="E163">
        <v>617.13</v>
      </c>
      <c r="F163" s="3">
        <f t="shared" si="10"/>
        <v>9.6031148774662241E-3</v>
      </c>
      <c r="G163">
        <v>606.14</v>
      </c>
      <c r="H163" s="2">
        <v>54800</v>
      </c>
      <c r="J163">
        <f>MPWR!E163</f>
        <v>759.58</v>
      </c>
      <c r="K163" s="3">
        <f t="shared" si="11"/>
        <v>617.13</v>
      </c>
      <c r="L163">
        <f>SPY!E163</f>
        <v>529.80999999999995</v>
      </c>
      <c r="N163" s="1">
        <f t="shared" si="12"/>
        <v>45440</v>
      </c>
      <c r="O163" s="3">
        <f t="shared" si="13"/>
        <v>9.6031148774662241E-3</v>
      </c>
      <c r="P163">
        <f>MPWR!F163</f>
        <v>8.2295786986647454E-3</v>
      </c>
      <c r="Q163">
        <f t="shared" si="14"/>
        <v>6.988516168024532E-4</v>
      </c>
    </row>
    <row r="164" spans="1:17" x14ac:dyDescent="0.3">
      <c r="A164" s="1">
        <v>45436</v>
      </c>
      <c r="B164">
        <v>613</v>
      </c>
      <c r="C164">
        <v>613.5</v>
      </c>
      <c r="D164">
        <v>607.87</v>
      </c>
      <c r="E164">
        <v>611.26</v>
      </c>
      <c r="F164" s="3">
        <f t="shared" si="10"/>
        <v>4.6513156813438542E-3</v>
      </c>
      <c r="G164">
        <v>600.38</v>
      </c>
      <c r="H164" s="2">
        <v>28200</v>
      </c>
      <c r="J164">
        <f>MPWR!E164</f>
        <v>753.38</v>
      </c>
      <c r="K164" s="3">
        <f t="shared" si="11"/>
        <v>611.26</v>
      </c>
      <c r="L164">
        <f>SPY!E164</f>
        <v>529.44000000000005</v>
      </c>
      <c r="N164" s="1">
        <f t="shared" si="12"/>
        <v>45436</v>
      </c>
      <c r="O164" s="3">
        <f t="shared" si="13"/>
        <v>4.6513156813438542E-3</v>
      </c>
      <c r="P164">
        <f>MPWR!F164</f>
        <v>9.3650772384410424E-3</v>
      </c>
      <c r="Q164">
        <f t="shared" si="14"/>
        <v>6.6164727355692791E-3</v>
      </c>
    </row>
    <row r="165" spans="1:17" x14ac:dyDescent="0.3">
      <c r="A165" s="1">
        <v>45435</v>
      </c>
      <c r="B165">
        <v>614.47</v>
      </c>
      <c r="C165">
        <v>614.54999999999995</v>
      </c>
      <c r="D165">
        <v>604.23</v>
      </c>
      <c r="E165">
        <v>608.42999999999995</v>
      </c>
      <c r="F165" s="3">
        <f t="shared" si="10"/>
        <v>6.7431992368666854E-4</v>
      </c>
      <c r="G165">
        <v>597.6</v>
      </c>
      <c r="H165" s="2">
        <v>45000</v>
      </c>
      <c r="J165">
        <f>MPWR!E165</f>
        <v>746.39</v>
      </c>
      <c r="K165" s="3">
        <f t="shared" si="11"/>
        <v>608.42999999999995</v>
      </c>
      <c r="L165">
        <f>SPY!E165</f>
        <v>525.96</v>
      </c>
      <c r="N165" s="1">
        <f t="shared" si="12"/>
        <v>45435</v>
      </c>
      <c r="O165" s="3">
        <f t="shared" si="13"/>
        <v>6.7431992368666854E-4</v>
      </c>
      <c r="P165">
        <f>MPWR!F165</f>
        <v>-1.8708422076726905E-2</v>
      </c>
      <c r="Q165">
        <f t="shared" si="14"/>
        <v>-7.3042296585697376E-3</v>
      </c>
    </row>
    <row r="166" spans="1:17" x14ac:dyDescent="0.3">
      <c r="A166" s="1">
        <v>45434</v>
      </c>
      <c r="B166">
        <v>618.15</v>
      </c>
      <c r="C166">
        <v>622</v>
      </c>
      <c r="D166">
        <v>606.96</v>
      </c>
      <c r="E166">
        <v>608.02</v>
      </c>
      <c r="F166" s="3">
        <f t="shared" si="10"/>
        <v>-1.659442323866208E-2</v>
      </c>
      <c r="G166">
        <v>597.19000000000005</v>
      </c>
      <c r="H166" s="2">
        <v>40700</v>
      </c>
      <c r="J166">
        <f>MPWR!E166</f>
        <v>760.62</v>
      </c>
      <c r="K166" s="3">
        <f t="shared" si="11"/>
        <v>608.02</v>
      </c>
      <c r="L166">
        <f>SPY!E166</f>
        <v>529.83000000000004</v>
      </c>
      <c r="N166" s="1">
        <f t="shared" si="12"/>
        <v>45434</v>
      </c>
      <c r="O166" s="3">
        <f t="shared" si="13"/>
        <v>-1.659442323866208E-2</v>
      </c>
      <c r="P166">
        <f>MPWR!F166</f>
        <v>5.1272563892486127E-3</v>
      </c>
      <c r="Q166">
        <f t="shared" si="14"/>
        <v>-2.8794037940378888E-3</v>
      </c>
    </row>
    <row r="167" spans="1:17" x14ac:dyDescent="0.3">
      <c r="A167" s="1">
        <v>45433</v>
      </c>
      <c r="B167">
        <v>615</v>
      </c>
      <c r="C167">
        <v>619.70000000000005</v>
      </c>
      <c r="D167">
        <v>614.04</v>
      </c>
      <c r="E167">
        <v>618.28</v>
      </c>
      <c r="F167" s="3">
        <f t="shared" si="10"/>
        <v>1.9121698266082482E-3</v>
      </c>
      <c r="G167">
        <v>607.27</v>
      </c>
      <c r="H167" s="2">
        <v>45000</v>
      </c>
      <c r="J167">
        <f>MPWR!E167</f>
        <v>756.74</v>
      </c>
      <c r="K167" s="3">
        <f t="shared" si="11"/>
        <v>618.28</v>
      </c>
      <c r="L167">
        <f>SPY!E167</f>
        <v>531.36</v>
      </c>
      <c r="N167" s="1">
        <f t="shared" si="12"/>
        <v>45433</v>
      </c>
      <c r="O167" s="3">
        <f t="shared" si="13"/>
        <v>1.9121698266082482E-3</v>
      </c>
      <c r="P167">
        <f>MPWR!F167</f>
        <v>1.137746732285566E-3</v>
      </c>
      <c r="Q167">
        <f t="shared" si="14"/>
        <v>2.4525525412218774E-3</v>
      </c>
    </row>
    <row r="168" spans="1:17" x14ac:dyDescent="0.3">
      <c r="A168" s="1">
        <v>45432</v>
      </c>
      <c r="B168">
        <v>611.78</v>
      </c>
      <c r="C168">
        <v>618.54</v>
      </c>
      <c r="D168">
        <v>608.33000000000004</v>
      </c>
      <c r="E168">
        <v>617.1</v>
      </c>
      <c r="F168" s="3">
        <f t="shared" si="10"/>
        <v>1.1274622267378969E-2</v>
      </c>
      <c r="G168">
        <v>606.11</v>
      </c>
      <c r="H168" s="2">
        <v>35700</v>
      </c>
      <c r="J168">
        <f>MPWR!E168</f>
        <v>755.88</v>
      </c>
      <c r="K168" s="3">
        <f t="shared" si="11"/>
        <v>617.1</v>
      </c>
      <c r="L168">
        <f>SPY!E168</f>
        <v>530.05999999999995</v>
      </c>
      <c r="N168" s="1">
        <f t="shared" si="12"/>
        <v>45432</v>
      </c>
      <c r="O168" s="3">
        <f t="shared" si="13"/>
        <v>1.1274622267378969E-2</v>
      </c>
      <c r="P168">
        <f>MPWR!F168</f>
        <v>3.5381138278200185E-2</v>
      </c>
      <c r="Q168">
        <f t="shared" si="14"/>
        <v>1.1521390121822645E-3</v>
      </c>
    </row>
    <row r="169" spans="1:17" x14ac:dyDescent="0.3">
      <c r="A169" s="1">
        <v>45429</v>
      </c>
      <c r="B169">
        <v>612.77</v>
      </c>
      <c r="C169">
        <v>615.74</v>
      </c>
      <c r="D169">
        <v>608.84</v>
      </c>
      <c r="E169">
        <v>610.22</v>
      </c>
      <c r="F169" s="3">
        <f t="shared" si="10"/>
        <v>2.7936633142707644E-3</v>
      </c>
      <c r="G169">
        <v>599.35</v>
      </c>
      <c r="H169" s="2">
        <v>40500</v>
      </c>
      <c r="J169">
        <f>MPWR!E169</f>
        <v>730.05</v>
      </c>
      <c r="K169" s="3">
        <f t="shared" si="11"/>
        <v>610.22</v>
      </c>
      <c r="L169">
        <f>SPY!E169</f>
        <v>529.45000000000005</v>
      </c>
      <c r="N169" s="1">
        <f t="shared" si="12"/>
        <v>45429</v>
      </c>
      <c r="O169" s="3">
        <f t="shared" si="13"/>
        <v>2.7936633142707644E-3</v>
      </c>
      <c r="P169">
        <f>MPWR!F169</f>
        <v>2.6782035434692098E-3</v>
      </c>
      <c r="Q169">
        <f t="shared" si="14"/>
        <v>1.437515368174149E-3</v>
      </c>
    </row>
    <row r="170" spans="1:17" x14ac:dyDescent="0.3">
      <c r="A170" s="1">
        <v>45428</v>
      </c>
      <c r="B170">
        <v>602.22</v>
      </c>
      <c r="C170">
        <v>611.6</v>
      </c>
      <c r="D170">
        <v>597.51</v>
      </c>
      <c r="E170">
        <v>608.52</v>
      </c>
      <c r="F170" s="3">
        <f t="shared" si="10"/>
        <v>1.1603550886059145E-2</v>
      </c>
      <c r="G170">
        <v>597.67999999999995</v>
      </c>
      <c r="H170" s="2">
        <v>62100</v>
      </c>
      <c r="J170">
        <f>MPWR!E170</f>
        <v>728.1</v>
      </c>
      <c r="K170" s="3">
        <f t="shared" si="11"/>
        <v>608.52</v>
      </c>
      <c r="L170">
        <f>SPY!E170</f>
        <v>528.69000000000005</v>
      </c>
      <c r="N170" s="1">
        <f t="shared" si="12"/>
        <v>45428</v>
      </c>
      <c r="O170" s="3">
        <f t="shared" si="13"/>
        <v>1.1603550886059145E-2</v>
      </c>
      <c r="P170">
        <f>MPWR!F170</f>
        <v>-1.7859551622737217E-2</v>
      </c>
      <c r="Q170">
        <f t="shared" si="14"/>
        <v>-2.057457812676806E-3</v>
      </c>
    </row>
    <row r="171" spans="1:17" x14ac:dyDescent="0.3">
      <c r="A171" s="1">
        <v>45427</v>
      </c>
      <c r="B171">
        <v>606.30999999999995</v>
      </c>
      <c r="C171">
        <v>606.33000000000004</v>
      </c>
      <c r="D171">
        <v>597.59</v>
      </c>
      <c r="E171">
        <v>601.54</v>
      </c>
      <c r="F171" s="3">
        <f t="shared" si="10"/>
        <v>-1.0104002106371753E-2</v>
      </c>
      <c r="G171">
        <v>590.83000000000004</v>
      </c>
      <c r="H171" s="2">
        <v>71500</v>
      </c>
      <c r="J171">
        <f>MPWR!E171</f>
        <v>741.34</v>
      </c>
      <c r="K171" s="3">
        <f t="shared" si="11"/>
        <v>601.54</v>
      </c>
      <c r="L171">
        <f>SPY!E171</f>
        <v>529.78</v>
      </c>
      <c r="N171" s="1">
        <f t="shared" si="12"/>
        <v>45427</v>
      </c>
      <c r="O171" s="3">
        <f t="shared" si="13"/>
        <v>-1.0104002106371753E-2</v>
      </c>
      <c r="P171">
        <f>MPWR!F171</f>
        <v>3.8713202841490234E-2</v>
      </c>
      <c r="Q171">
        <f t="shared" si="14"/>
        <v>1.2382954328301202E-2</v>
      </c>
    </row>
    <row r="172" spans="1:17" x14ac:dyDescent="0.3">
      <c r="A172" s="1">
        <v>45426</v>
      </c>
      <c r="B172">
        <v>606.4</v>
      </c>
      <c r="C172">
        <v>610.13</v>
      </c>
      <c r="D172">
        <v>601.25</v>
      </c>
      <c r="E172">
        <v>607.67999999999995</v>
      </c>
      <c r="F172" s="3">
        <f t="shared" si="10"/>
        <v>3.9651070578905255E-3</v>
      </c>
      <c r="G172">
        <v>596.86</v>
      </c>
      <c r="H172" s="2">
        <v>56100</v>
      </c>
      <c r="J172">
        <f>MPWR!E172</f>
        <v>713.71</v>
      </c>
      <c r="K172" s="3">
        <f t="shared" si="11"/>
        <v>607.67999999999995</v>
      </c>
      <c r="L172">
        <f>SPY!E172</f>
        <v>523.29999999999995</v>
      </c>
      <c r="N172" s="1">
        <f t="shared" si="12"/>
        <v>45426</v>
      </c>
      <c r="O172" s="3">
        <f t="shared" si="13"/>
        <v>3.9651070578905255E-3</v>
      </c>
      <c r="P172">
        <f>MPWR!F172</f>
        <v>1.5162506222886113E-2</v>
      </c>
      <c r="Q172">
        <f t="shared" si="14"/>
        <v>4.5881246280547244E-3</v>
      </c>
    </row>
    <row r="173" spans="1:17" x14ac:dyDescent="0.3">
      <c r="A173" s="1">
        <v>45425</v>
      </c>
      <c r="B173">
        <v>624.98</v>
      </c>
      <c r="C173">
        <v>626.29999999999995</v>
      </c>
      <c r="D173">
        <v>604.30999999999995</v>
      </c>
      <c r="E173">
        <v>605.28</v>
      </c>
      <c r="F173" s="3">
        <f t="shared" si="10"/>
        <v>-2.9564548194702837E-2</v>
      </c>
      <c r="G173">
        <v>594.5</v>
      </c>
      <c r="H173" s="2">
        <v>56200</v>
      </c>
      <c r="J173">
        <f>MPWR!E173</f>
        <v>703.05</v>
      </c>
      <c r="K173" s="3">
        <f t="shared" si="11"/>
        <v>605.28</v>
      </c>
      <c r="L173">
        <f>SPY!E173</f>
        <v>520.91</v>
      </c>
      <c r="N173" s="1">
        <f t="shared" si="12"/>
        <v>45425</v>
      </c>
      <c r="O173" s="3">
        <f t="shared" si="13"/>
        <v>-2.9564548194702837E-2</v>
      </c>
      <c r="P173">
        <f>MPWR!F173</f>
        <v>7.2593731317788441E-4</v>
      </c>
      <c r="Q173">
        <f t="shared" si="14"/>
        <v>1.3439827970189756E-4</v>
      </c>
    </row>
    <row r="174" spans="1:17" x14ac:dyDescent="0.3">
      <c r="A174" s="1">
        <v>45422</v>
      </c>
      <c r="B174">
        <v>612.13</v>
      </c>
      <c r="C174">
        <v>625</v>
      </c>
      <c r="D174">
        <v>612.13</v>
      </c>
      <c r="E174">
        <v>623.72</v>
      </c>
      <c r="F174" s="3">
        <f t="shared" si="10"/>
        <v>1.3799717178941222E-2</v>
      </c>
      <c r="G174">
        <v>612.61</v>
      </c>
      <c r="H174" s="2">
        <v>71700</v>
      </c>
      <c r="J174">
        <f>MPWR!E174</f>
        <v>702.54</v>
      </c>
      <c r="K174" s="3">
        <f t="shared" si="11"/>
        <v>623.72</v>
      </c>
      <c r="L174">
        <f>SPY!E174</f>
        <v>520.84</v>
      </c>
      <c r="N174" s="1">
        <f t="shared" si="12"/>
        <v>45422</v>
      </c>
      <c r="O174" s="3">
        <f t="shared" si="13"/>
        <v>1.3799717178941222E-2</v>
      </c>
      <c r="P174">
        <f>MPWR!F174</f>
        <v>-7.7398943532668825E-3</v>
      </c>
      <c r="Q174">
        <f t="shared" si="14"/>
        <v>1.2880404483151138E-3</v>
      </c>
    </row>
    <row r="175" spans="1:17" x14ac:dyDescent="0.3">
      <c r="A175" s="1">
        <v>45421</v>
      </c>
      <c r="B175">
        <v>583.11</v>
      </c>
      <c r="C175">
        <v>625</v>
      </c>
      <c r="D175">
        <v>583.11</v>
      </c>
      <c r="E175">
        <v>615.23</v>
      </c>
      <c r="F175" s="3">
        <f t="shared" si="10"/>
        <v>9.1801242236024871E-2</v>
      </c>
      <c r="G175">
        <v>604.27</v>
      </c>
      <c r="H175" s="2">
        <v>140400</v>
      </c>
      <c r="J175">
        <f>MPWR!E175</f>
        <v>708.02</v>
      </c>
      <c r="K175" s="3">
        <f t="shared" si="11"/>
        <v>615.23</v>
      </c>
      <c r="L175">
        <f>SPY!E175</f>
        <v>520.16999999999996</v>
      </c>
      <c r="N175" s="1">
        <f t="shared" si="12"/>
        <v>45421</v>
      </c>
      <c r="O175" s="3">
        <f t="shared" si="13"/>
        <v>9.1801242236024871E-2</v>
      </c>
      <c r="P175">
        <f>MPWR!F175</f>
        <v>-7.4996145057964628E-3</v>
      </c>
      <c r="Q175">
        <f t="shared" si="14"/>
        <v>5.7619056826309564E-3</v>
      </c>
    </row>
    <row r="176" spans="1:17" x14ac:dyDescent="0.3">
      <c r="A176" s="1">
        <v>45420</v>
      </c>
      <c r="B176">
        <v>569.23</v>
      </c>
      <c r="C176">
        <v>571.44000000000005</v>
      </c>
      <c r="D176">
        <v>562.04</v>
      </c>
      <c r="E176">
        <v>563.5</v>
      </c>
      <c r="F176" s="3">
        <f t="shared" si="10"/>
        <v>-1.091764375482698E-2</v>
      </c>
      <c r="G176">
        <v>553.47</v>
      </c>
      <c r="H176" s="2">
        <v>62500</v>
      </c>
      <c r="J176">
        <f>MPWR!E176</f>
        <v>713.37</v>
      </c>
      <c r="K176" s="3">
        <f t="shared" si="11"/>
        <v>563.5</v>
      </c>
      <c r="L176">
        <f>SPY!E176</f>
        <v>517.19000000000005</v>
      </c>
      <c r="N176" s="1">
        <f t="shared" si="12"/>
        <v>45420</v>
      </c>
      <c r="O176" s="3">
        <f t="shared" si="13"/>
        <v>-1.091764375482698E-2</v>
      </c>
      <c r="P176">
        <f>MPWR!F176</f>
        <v>1.5878214804477195E-2</v>
      </c>
      <c r="Q176">
        <f t="shared" si="14"/>
        <v>9.6685617047739903E-5</v>
      </c>
    </row>
    <row r="177" spans="1:17" x14ac:dyDescent="0.3">
      <c r="A177" s="1">
        <v>45419</v>
      </c>
      <c r="B177">
        <v>572.11</v>
      </c>
      <c r="C177">
        <v>581.70000000000005</v>
      </c>
      <c r="D177">
        <v>569.58000000000004</v>
      </c>
      <c r="E177">
        <v>569.72</v>
      </c>
      <c r="F177" s="3">
        <f t="shared" si="10"/>
        <v>-3.0099398012040234E-3</v>
      </c>
      <c r="G177">
        <v>559.58000000000004</v>
      </c>
      <c r="H177" s="2">
        <v>58200</v>
      </c>
      <c r="J177">
        <f>MPWR!E177</f>
        <v>702.22</v>
      </c>
      <c r="K177" s="3">
        <f t="shared" si="11"/>
        <v>569.72</v>
      </c>
      <c r="L177">
        <f>SPY!E177</f>
        <v>517.14</v>
      </c>
      <c r="N177" s="1">
        <f t="shared" si="12"/>
        <v>45419</v>
      </c>
      <c r="O177" s="3">
        <f t="shared" si="13"/>
        <v>-3.0099398012040234E-3</v>
      </c>
      <c r="P177">
        <f>MPWR!F177</f>
        <v>-4.2057158447581927E-2</v>
      </c>
      <c r="Q177">
        <f t="shared" si="14"/>
        <v>1.1034322550669538E-3</v>
      </c>
    </row>
    <row r="178" spans="1:17" x14ac:dyDescent="0.3">
      <c r="A178" s="1">
        <v>45418</v>
      </c>
      <c r="B178">
        <v>564.55999999999995</v>
      </c>
      <c r="C178">
        <v>579.72</v>
      </c>
      <c r="D178">
        <v>564.55999999999995</v>
      </c>
      <c r="E178">
        <v>571.44000000000005</v>
      </c>
      <c r="F178" s="3">
        <f t="shared" si="10"/>
        <v>1.7485132295858498E-2</v>
      </c>
      <c r="G178">
        <v>561.26</v>
      </c>
      <c r="H178" s="2">
        <v>56000</v>
      </c>
      <c r="J178">
        <f>MPWR!E178</f>
        <v>733.05</v>
      </c>
      <c r="K178" s="3">
        <f t="shared" si="11"/>
        <v>571.44000000000005</v>
      </c>
      <c r="L178">
        <f>SPY!E178</f>
        <v>516.57000000000005</v>
      </c>
      <c r="N178" s="1">
        <f t="shared" si="12"/>
        <v>45418</v>
      </c>
      <c r="O178" s="3">
        <f t="shared" si="13"/>
        <v>1.7485132295858498E-2</v>
      </c>
      <c r="P178">
        <f>MPWR!F178</f>
        <v>3.6523288368541511E-2</v>
      </c>
      <c r="Q178">
        <f t="shared" si="14"/>
        <v>1.0326820395470339E-2</v>
      </c>
    </row>
    <row r="179" spans="1:17" x14ac:dyDescent="0.3">
      <c r="A179" s="1">
        <v>45415</v>
      </c>
      <c r="B179">
        <v>562.1</v>
      </c>
      <c r="C179">
        <v>566.84</v>
      </c>
      <c r="D179">
        <v>559.30999999999995</v>
      </c>
      <c r="E179">
        <v>561.62</v>
      </c>
      <c r="F179" s="3">
        <f t="shared" si="10"/>
        <v>5.478372959037631E-3</v>
      </c>
      <c r="G179">
        <v>551.62</v>
      </c>
      <c r="H179" s="2">
        <v>44000</v>
      </c>
      <c r="J179">
        <f>MPWR!E179</f>
        <v>707.22</v>
      </c>
      <c r="K179" s="3">
        <f t="shared" si="11"/>
        <v>561.62</v>
      </c>
      <c r="L179">
        <f>SPY!E179</f>
        <v>511.29</v>
      </c>
      <c r="N179" s="1">
        <f t="shared" si="12"/>
        <v>45415</v>
      </c>
      <c r="O179" s="3">
        <f t="shared" si="13"/>
        <v>5.478372959037631E-3</v>
      </c>
      <c r="P179">
        <f>MPWR!F179</f>
        <v>-7.9535412195429304E-3</v>
      </c>
      <c r="Q179">
        <f t="shared" si="14"/>
        <v>1.2395303249312017E-2</v>
      </c>
    </row>
    <row r="180" spans="1:17" x14ac:dyDescent="0.3">
      <c r="A180" s="1">
        <v>45414</v>
      </c>
      <c r="B180">
        <v>563.95000000000005</v>
      </c>
      <c r="C180">
        <v>565.88</v>
      </c>
      <c r="D180">
        <v>558</v>
      </c>
      <c r="E180">
        <v>558.55999999999995</v>
      </c>
      <c r="F180" s="3">
        <f t="shared" si="10"/>
        <v>-2.3268717893663594E-4</v>
      </c>
      <c r="G180">
        <v>548.61</v>
      </c>
      <c r="H180" s="2">
        <v>49500</v>
      </c>
      <c r="J180">
        <f>MPWR!E180</f>
        <v>712.89</v>
      </c>
      <c r="K180" s="3">
        <f t="shared" si="11"/>
        <v>558.55999999999995</v>
      </c>
      <c r="L180">
        <f>SPY!E180</f>
        <v>505.03</v>
      </c>
      <c r="N180" s="1">
        <f t="shared" si="12"/>
        <v>45414</v>
      </c>
      <c r="O180" s="3">
        <f t="shared" si="13"/>
        <v>-2.3268717893663594E-4</v>
      </c>
      <c r="P180">
        <f>MPWR!F180</f>
        <v>9.2401048131292157E-2</v>
      </c>
      <c r="Q180">
        <f t="shared" si="14"/>
        <v>9.353452583191665E-3</v>
      </c>
    </row>
    <row r="181" spans="1:17" x14ac:dyDescent="0.3">
      <c r="A181" s="1">
        <v>45413</v>
      </c>
      <c r="B181">
        <v>575.5</v>
      </c>
      <c r="C181">
        <v>582.21</v>
      </c>
      <c r="D181">
        <v>555.71</v>
      </c>
      <c r="E181">
        <v>558.69000000000005</v>
      </c>
      <c r="F181" s="3">
        <f t="shared" si="10"/>
        <v>-3.0557001561686451E-2</v>
      </c>
      <c r="G181">
        <v>548.74</v>
      </c>
      <c r="H181" s="2">
        <v>58200</v>
      </c>
      <c r="J181">
        <f>MPWR!E181</f>
        <v>652.59</v>
      </c>
      <c r="K181" s="3">
        <f t="shared" si="11"/>
        <v>558.69000000000005</v>
      </c>
      <c r="L181">
        <f>SPY!E181</f>
        <v>500.35</v>
      </c>
      <c r="N181" s="1">
        <f t="shared" si="12"/>
        <v>45413</v>
      </c>
      <c r="O181" s="3">
        <f t="shared" si="13"/>
        <v>-3.0557001561686451E-2</v>
      </c>
      <c r="P181">
        <f>MPWR!F181</f>
        <v>-2.5010084711577261E-2</v>
      </c>
      <c r="Q181">
        <f t="shared" si="14"/>
        <v>-3.2471413203713204E-3</v>
      </c>
    </row>
    <row r="182" spans="1:17" x14ac:dyDescent="0.3">
      <c r="A182" s="1">
        <v>45412</v>
      </c>
      <c r="B182">
        <v>599.34</v>
      </c>
      <c r="C182">
        <v>600</v>
      </c>
      <c r="D182">
        <v>574.23</v>
      </c>
      <c r="E182">
        <v>576.29999999999995</v>
      </c>
      <c r="F182" s="3">
        <f t="shared" si="10"/>
        <v>-4.3326693227091671E-2</v>
      </c>
      <c r="G182">
        <v>566.04</v>
      </c>
      <c r="H182" s="2">
        <v>99800</v>
      </c>
      <c r="J182">
        <f>MPWR!E182</f>
        <v>669.33</v>
      </c>
      <c r="K182" s="3">
        <f t="shared" si="11"/>
        <v>576.29999999999995</v>
      </c>
      <c r="L182">
        <f>SPY!E182</f>
        <v>501.98</v>
      </c>
      <c r="N182" s="1">
        <f t="shared" si="12"/>
        <v>45412</v>
      </c>
      <c r="O182" s="3">
        <f t="shared" si="13"/>
        <v>-4.3326693227091671E-2</v>
      </c>
      <c r="P182">
        <f>MPWR!F182</f>
        <v>-1.52567309106959E-2</v>
      </c>
      <c r="Q182">
        <f t="shared" si="14"/>
        <v>-1.5841273575657733E-2</v>
      </c>
    </row>
    <row r="183" spans="1:17" x14ac:dyDescent="0.3">
      <c r="A183" s="1">
        <v>45411</v>
      </c>
      <c r="B183">
        <v>596.15</v>
      </c>
      <c r="C183">
        <v>607.89</v>
      </c>
      <c r="D183">
        <v>595.39</v>
      </c>
      <c r="E183">
        <v>602.4</v>
      </c>
      <c r="F183" s="3">
        <f t="shared" si="10"/>
        <v>1.1298202024610973E-2</v>
      </c>
      <c r="G183">
        <v>591.66999999999996</v>
      </c>
      <c r="H183" s="2">
        <v>69500</v>
      </c>
      <c r="J183">
        <f>MPWR!E183</f>
        <v>679.7</v>
      </c>
      <c r="K183" s="3">
        <f t="shared" si="11"/>
        <v>602.4</v>
      </c>
      <c r="L183">
        <f>SPY!E183</f>
        <v>510.06</v>
      </c>
      <c r="N183" s="1">
        <f t="shared" si="12"/>
        <v>45411</v>
      </c>
      <c r="O183" s="3">
        <f t="shared" si="13"/>
        <v>1.1298202024610973E-2</v>
      </c>
      <c r="P183">
        <f>MPWR!F183</f>
        <v>3.6472099582121691E-3</v>
      </c>
      <c r="Q183">
        <f t="shared" si="14"/>
        <v>3.5414945106835307E-3</v>
      </c>
    </row>
    <row r="184" spans="1:17" x14ac:dyDescent="0.3">
      <c r="A184" s="1">
        <v>45408</v>
      </c>
      <c r="B184">
        <v>591.29999999999995</v>
      </c>
      <c r="C184">
        <v>599</v>
      </c>
      <c r="D184">
        <v>587</v>
      </c>
      <c r="E184">
        <v>595.66999999999996</v>
      </c>
      <c r="F184" s="3">
        <f t="shared" si="10"/>
        <v>6.1653322522887358E-3</v>
      </c>
      <c r="G184">
        <v>585.05999999999995</v>
      </c>
      <c r="H184" s="2">
        <v>56800</v>
      </c>
      <c r="J184">
        <f>MPWR!E184</f>
        <v>677.23</v>
      </c>
      <c r="K184" s="3">
        <f t="shared" si="11"/>
        <v>595.66999999999996</v>
      </c>
      <c r="L184">
        <f>SPY!E184</f>
        <v>508.26</v>
      </c>
      <c r="N184" s="1">
        <f t="shared" si="12"/>
        <v>45408</v>
      </c>
      <c r="O184" s="3">
        <f t="shared" si="13"/>
        <v>6.1653322522887358E-3</v>
      </c>
      <c r="P184">
        <f>MPWR!F184</f>
        <v>2.5577732683163198E-2</v>
      </c>
      <c r="Q184">
        <f t="shared" si="14"/>
        <v>9.4738723708514203E-3</v>
      </c>
    </row>
    <row r="185" spans="1:17" x14ac:dyDescent="0.3">
      <c r="A185" s="1">
        <v>45407</v>
      </c>
      <c r="B185">
        <v>589.38</v>
      </c>
      <c r="C185">
        <v>598.34</v>
      </c>
      <c r="D185">
        <v>579.53</v>
      </c>
      <c r="E185">
        <v>592.02</v>
      </c>
      <c r="F185" s="3">
        <f t="shared" si="10"/>
        <v>5.1102697747066961E-3</v>
      </c>
      <c r="G185">
        <v>581.48</v>
      </c>
      <c r="H185" s="2">
        <v>48700</v>
      </c>
      <c r="J185">
        <f>MPWR!E185</f>
        <v>660.34</v>
      </c>
      <c r="K185" s="3">
        <f t="shared" si="11"/>
        <v>592.02</v>
      </c>
      <c r="L185">
        <f>SPY!E185</f>
        <v>503.49</v>
      </c>
      <c r="N185" s="1">
        <f t="shared" si="12"/>
        <v>45407</v>
      </c>
      <c r="O185" s="3">
        <f t="shared" si="13"/>
        <v>5.1102697747066961E-3</v>
      </c>
      <c r="P185">
        <f>MPWR!F185</f>
        <v>2.823064106756356E-2</v>
      </c>
      <c r="Q185">
        <f t="shared" si="14"/>
        <v>-3.7988959458657642E-3</v>
      </c>
    </row>
    <row r="186" spans="1:17" x14ac:dyDescent="0.3">
      <c r="A186" s="1">
        <v>45406</v>
      </c>
      <c r="B186">
        <v>586.69000000000005</v>
      </c>
      <c r="C186">
        <v>589.91999999999996</v>
      </c>
      <c r="D186">
        <v>579.94000000000005</v>
      </c>
      <c r="E186">
        <v>589.01</v>
      </c>
      <c r="F186" s="3">
        <f t="shared" si="10"/>
        <v>2.0414759871387788E-3</v>
      </c>
      <c r="G186">
        <v>578.52</v>
      </c>
      <c r="H186" s="2">
        <v>52600</v>
      </c>
      <c r="J186">
        <f>MPWR!E186</f>
        <v>642.21</v>
      </c>
      <c r="K186" s="3">
        <f t="shared" si="11"/>
        <v>589.01</v>
      </c>
      <c r="L186">
        <f>SPY!E186</f>
        <v>505.41</v>
      </c>
      <c r="N186" s="1">
        <f t="shared" si="12"/>
        <v>45406</v>
      </c>
      <c r="O186" s="3">
        <f t="shared" si="13"/>
        <v>2.0414759871387788E-3</v>
      </c>
      <c r="P186">
        <f>MPWR!F186</f>
        <v>5.0444084596889004E-2</v>
      </c>
      <c r="Q186">
        <f t="shared" si="14"/>
        <v>-4.746366063481702E-4</v>
      </c>
    </row>
    <row r="187" spans="1:17" x14ac:dyDescent="0.3">
      <c r="A187" s="1">
        <v>45405</v>
      </c>
      <c r="B187">
        <v>580.91</v>
      </c>
      <c r="C187">
        <v>592.39</v>
      </c>
      <c r="D187">
        <v>580.91</v>
      </c>
      <c r="E187">
        <v>587.80999999999995</v>
      </c>
      <c r="F187" s="3">
        <f t="shared" si="10"/>
        <v>3.4140762363223573E-3</v>
      </c>
      <c r="G187">
        <v>577.34</v>
      </c>
      <c r="H187" s="2">
        <v>41400</v>
      </c>
      <c r="J187">
        <f>MPWR!E187</f>
        <v>611.37</v>
      </c>
      <c r="K187" s="3">
        <f t="shared" si="11"/>
        <v>587.80999999999995</v>
      </c>
      <c r="L187">
        <f>SPY!E187</f>
        <v>505.65</v>
      </c>
      <c r="N187" s="1">
        <f t="shared" si="12"/>
        <v>45405</v>
      </c>
      <c r="O187" s="3">
        <f t="shared" si="13"/>
        <v>3.4140762363223573E-3</v>
      </c>
      <c r="P187">
        <f>MPWR!F187</f>
        <v>1.7881224714050261E-2</v>
      </c>
      <c r="Q187">
        <f t="shared" si="14"/>
        <v>1.1866645321379873E-2</v>
      </c>
    </row>
    <row r="188" spans="1:17" x14ac:dyDescent="0.3">
      <c r="A188" s="1">
        <v>45404</v>
      </c>
      <c r="B188">
        <v>579.54999999999995</v>
      </c>
      <c r="C188">
        <v>593.49</v>
      </c>
      <c r="D188">
        <v>578.36</v>
      </c>
      <c r="E188">
        <v>585.80999999999995</v>
      </c>
      <c r="F188" s="3">
        <f t="shared" si="10"/>
        <v>5.5097837281152121E-3</v>
      </c>
      <c r="G188">
        <v>575.38</v>
      </c>
      <c r="H188" s="2">
        <v>40900</v>
      </c>
      <c r="J188">
        <f>MPWR!E188</f>
        <v>600.63</v>
      </c>
      <c r="K188" s="3">
        <f t="shared" si="11"/>
        <v>585.80999999999995</v>
      </c>
      <c r="L188">
        <f>SPY!E188</f>
        <v>499.72</v>
      </c>
      <c r="N188" s="1">
        <f t="shared" si="12"/>
        <v>45404</v>
      </c>
      <c r="O188" s="3">
        <f t="shared" si="13"/>
        <v>5.5097837281152121E-3</v>
      </c>
      <c r="P188">
        <f>MPWR!F188</f>
        <v>1.5401000811468783E-2</v>
      </c>
      <c r="Q188">
        <f t="shared" si="14"/>
        <v>9.2091445189433768E-3</v>
      </c>
    </row>
    <row r="189" spans="1:17" x14ac:dyDescent="0.3">
      <c r="A189" s="1">
        <v>45401</v>
      </c>
      <c r="B189">
        <v>581.55999999999995</v>
      </c>
      <c r="C189">
        <v>589.07000000000005</v>
      </c>
      <c r="D189">
        <v>577.57000000000005</v>
      </c>
      <c r="E189">
        <v>582.6</v>
      </c>
      <c r="F189" s="3">
        <f t="shared" si="10"/>
        <v>3.434065934066715E-4</v>
      </c>
      <c r="G189">
        <v>572.23</v>
      </c>
      <c r="H189" s="2">
        <v>63100</v>
      </c>
      <c r="J189">
        <f>MPWR!E189</f>
        <v>591.52</v>
      </c>
      <c r="K189" s="3">
        <f t="shared" si="11"/>
        <v>582.6</v>
      </c>
      <c r="L189">
        <f>SPY!E189</f>
        <v>495.16</v>
      </c>
      <c r="N189" s="1">
        <f t="shared" si="12"/>
        <v>45401</v>
      </c>
      <c r="O189" s="3">
        <f t="shared" si="13"/>
        <v>3.434065934066715E-4</v>
      </c>
      <c r="P189">
        <f>MPWR!F189</f>
        <v>-4.6412277732101638E-2</v>
      </c>
      <c r="Q189">
        <f t="shared" si="14"/>
        <v>-8.7283792440742258E-3</v>
      </c>
    </row>
    <row r="190" spans="1:17" x14ac:dyDescent="0.3">
      <c r="A190" s="1">
        <v>45400</v>
      </c>
      <c r="B190">
        <v>585.52</v>
      </c>
      <c r="C190">
        <v>594.20000000000005</v>
      </c>
      <c r="D190">
        <v>579</v>
      </c>
      <c r="E190">
        <v>582.4</v>
      </c>
      <c r="F190" s="3">
        <f t="shared" si="10"/>
        <v>-4.3763676148797503E-3</v>
      </c>
      <c r="G190">
        <v>572.03</v>
      </c>
      <c r="H190" s="2">
        <v>63100</v>
      </c>
      <c r="J190">
        <f>MPWR!E190</f>
        <v>620.30999999999995</v>
      </c>
      <c r="K190" s="3">
        <f t="shared" si="11"/>
        <v>582.4</v>
      </c>
      <c r="L190">
        <f>SPY!E190</f>
        <v>499.52</v>
      </c>
      <c r="N190" s="1">
        <f t="shared" si="12"/>
        <v>45400</v>
      </c>
      <c r="O190" s="3">
        <f t="shared" si="13"/>
        <v>-4.3763676148797503E-3</v>
      </c>
      <c r="P190">
        <f>MPWR!F190</f>
        <v>-2.730038261305915E-2</v>
      </c>
      <c r="Q190">
        <f t="shared" si="14"/>
        <v>-2.0577364898612116E-3</v>
      </c>
    </row>
    <row r="191" spans="1:17" x14ac:dyDescent="0.3">
      <c r="A191" s="1">
        <v>45399</v>
      </c>
      <c r="B191">
        <v>586.03</v>
      </c>
      <c r="C191">
        <v>597.32000000000005</v>
      </c>
      <c r="D191">
        <v>579.29999999999995</v>
      </c>
      <c r="E191">
        <v>584.96</v>
      </c>
      <c r="F191" s="3">
        <f t="shared" si="10"/>
        <v>-3.3564479580186967E-3</v>
      </c>
      <c r="G191">
        <v>574.54</v>
      </c>
      <c r="H191" s="2">
        <v>66500</v>
      </c>
      <c r="J191">
        <f>MPWR!E191</f>
        <v>637.72</v>
      </c>
      <c r="K191" s="3">
        <f t="shared" si="11"/>
        <v>584.96</v>
      </c>
      <c r="L191">
        <f>SPY!E191</f>
        <v>500.55</v>
      </c>
      <c r="N191" s="1">
        <f t="shared" si="12"/>
        <v>45399</v>
      </c>
      <c r="O191" s="3">
        <f t="shared" si="13"/>
        <v>-3.3564479580186967E-3</v>
      </c>
      <c r="P191">
        <f>MPWR!F191</f>
        <v>-2.7168855735053996E-2</v>
      </c>
      <c r="Q191">
        <f t="shared" si="14"/>
        <v>-5.9182173852599879E-3</v>
      </c>
    </row>
    <row r="192" spans="1:17" x14ac:dyDescent="0.3">
      <c r="A192" s="1">
        <v>45398</v>
      </c>
      <c r="B192">
        <v>580.11</v>
      </c>
      <c r="C192">
        <v>591.64</v>
      </c>
      <c r="D192">
        <v>576.91</v>
      </c>
      <c r="E192">
        <v>586.92999999999995</v>
      </c>
      <c r="F192" s="3">
        <f t="shared" si="10"/>
        <v>5.1720299361202619E-3</v>
      </c>
      <c r="G192">
        <v>576.48</v>
      </c>
      <c r="H192" s="2">
        <v>50400</v>
      </c>
      <c r="J192">
        <f>MPWR!E192</f>
        <v>655.53</v>
      </c>
      <c r="K192" s="3">
        <f t="shared" si="11"/>
        <v>586.92999999999995</v>
      </c>
      <c r="L192">
        <f>SPY!E192</f>
        <v>503.53</v>
      </c>
      <c r="N192" s="1">
        <f t="shared" si="12"/>
        <v>45398</v>
      </c>
      <c r="O192" s="3">
        <f t="shared" si="13"/>
        <v>5.1720299361202619E-3</v>
      </c>
      <c r="P192">
        <f>MPWR!F192</f>
        <v>1.3763667012047039E-2</v>
      </c>
      <c r="Q192">
        <f t="shared" si="14"/>
        <v>-1.8237684606998035E-3</v>
      </c>
    </row>
    <row r="193" spans="1:17" x14ac:dyDescent="0.3">
      <c r="A193" s="1">
        <v>45397</v>
      </c>
      <c r="B193">
        <v>608.80999999999995</v>
      </c>
      <c r="C193">
        <v>610.92999999999995</v>
      </c>
      <c r="D193">
        <v>582.33000000000004</v>
      </c>
      <c r="E193">
        <v>583.91</v>
      </c>
      <c r="F193" s="3">
        <f t="shared" si="10"/>
        <v>-3.6006735785511557E-2</v>
      </c>
      <c r="G193">
        <v>573.51</v>
      </c>
      <c r="H193" s="2">
        <v>95500</v>
      </c>
      <c r="J193">
        <f>MPWR!E193</f>
        <v>646.63</v>
      </c>
      <c r="K193" s="3">
        <f t="shared" si="11"/>
        <v>583.91</v>
      </c>
      <c r="L193">
        <f>SPY!E193</f>
        <v>504.45</v>
      </c>
      <c r="N193" s="1">
        <f t="shared" si="12"/>
        <v>45397</v>
      </c>
      <c r="O193" s="3">
        <f t="shared" si="13"/>
        <v>-3.6006735785511557E-2</v>
      </c>
      <c r="P193">
        <f>MPWR!F193</f>
        <v>-1.7623019309359986E-2</v>
      </c>
      <c r="Q193">
        <f t="shared" si="14"/>
        <v>-1.2528139375550619E-2</v>
      </c>
    </row>
    <row r="194" spans="1:17" x14ac:dyDescent="0.3">
      <c r="A194" s="1">
        <v>45394</v>
      </c>
      <c r="B194">
        <v>605.9</v>
      </c>
      <c r="C194">
        <v>633.07000000000005</v>
      </c>
      <c r="D194">
        <v>603.83000000000004</v>
      </c>
      <c r="E194">
        <v>605.72</v>
      </c>
      <c r="F194" s="3">
        <f t="shared" si="10"/>
        <v>6.9823114775901807E-3</v>
      </c>
      <c r="G194">
        <v>594.92999999999995</v>
      </c>
      <c r="H194" s="2">
        <v>75400</v>
      </c>
      <c r="J194">
        <f>MPWR!E194</f>
        <v>658.23</v>
      </c>
      <c r="K194" s="3">
        <f t="shared" si="11"/>
        <v>605.72</v>
      </c>
      <c r="L194">
        <f>SPY!E194</f>
        <v>510.85</v>
      </c>
      <c r="N194" s="1">
        <f t="shared" si="12"/>
        <v>45394</v>
      </c>
      <c r="O194" s="3">
        <f t="shared" si="13"/>
        <v>6.9823114775901807E-3</v>
      </c>
      <c r="P194">
        <f>MPWR!F194</f>
        <v>-3.8153549405266406E-2</v>
      </c>
      <c r="Q194">
        <f t="shared" si="14"/>
        <v>-1.3803088803088759E-2</v>
      </c>
    </row>
    <row r="195" spans="1:17" x14ac:dyDescent="0.3">
      <c r="A195" s="1">
        <v>45393</v>
      </c>
      <c r="B195">
        <v>594.22</v>
      </c>
      <c r="C195">
        <v>604.51</v>
      </c>
      <c r="D195">
        <v>586.62</v>
      </c>
      <c r="E195">
        <v>601.52</v>
      </c>
      <c r="F195" s="3">
        <f t="shared" ref="F195:F253" si="15">(E195-E196)/E196</f>
        <v>1.2285012285012208E-2</v>
      </c>
      <c r="G195">
        <v>590.80999999999995</v>
      </c>
      <c r="H195" s="2">
        <v>117700</v>
      </c>
      <c r="J195">
        <f>MPWR!E195</f>
        <v>684.34</v>
      </c>
      <c r="K195" s="3">
        <f t="shared" ref="K195:K253" si="16">E195</f>
        <v>601.52</v>
      </c>
      <c r="L195">
        <f>SPY!E195</f>
        <v>518</v>
      </c>
      <c r="N195" s="1">
        <f>A195</f>
        <v>45393</v>
      </c>
      <c r="O195" s="3">
        <f>F195</f>
        <v>1.2285012285012208E-2</v>
      </c>
      <c r="P195">
        <f>MPWR!F195</f>
        <v>2.6782097255772814E-2</v>
      </c>
      <c r="Q195">
        <f t="shared" ref="Q195:Q252" si="17">(L195-L196)/L196</f>
        <v>7.546876215669485E-3</v>
      </c>
    </row>
    <row r="196" spans="1:17" x14ac:dyDescent="0.3">
      <c r="A196" s="1">
        <v>45392</v>
      </c>
      <c r="B196">
        <v>585</v>
      </c>
      <c r="C196">
        <v>596.01</v>
      </c>
      <c r="D196">
        <v>572.20000000000005</v>
      </c>
      <c r="E196">
        <v>594.22</v>
      </c>
      <c r="F196" s="3">
        <f t="shared" si="15"/>
        <v>8.160703075957414E-3</v>
      </c>
      <c r="G196">
        <v>583.64</v>
      </c>
      <c r="H196" s="2">
        <v>104200</v>
      </c>
      <c r="J196">
        <f>MPWR!E196</f>
        <v>666.49</v>
      </c>
      <c r="K196" s="3">
        <f t="shared" si="16"/>
        <v>594.22</v>
      </c>
      <c r="L196">
        <f>SPY!E196</f>
        <v>514.12</v>
      </c>
      <c r="N196" s="1">
        <f>A196</f>
        <v>45392</v>
      </c>
      <c r="O196" s="3">
        <f>F196</f>
        <v>8.160703075957414E-3</v>
      </c>
      <c r="P196">
        <f>MPWR!F196</f>
        <v>-2.2956827677197051E-2</v>
      </c>
      <c r="Q196">
        <f t="shared" si="17"/>
        <v>-1.0013094046060319E-2</v>
      </c>
    </row>
    <row r="197" spans="1:17" x14ac:dyDescent="0.3">
      <c r="A197" s="1">
        <v>45391</v>
      </c>
      <c r="B197">
        <v>579.72</v>
      </c>
      <c r="C197">
        <v>591.49</v>
      </c>
      <c r="D197">
        <v>579.72</v>
      </c>
      <c r="E197">
        <v>589.41</v>
      </c>
      <c r="F197" s="3">
        <f t="shared" si="15"/>
        <v>1.776833816825522E-2</v>
      </c>
      <c r="G197">
        <v>578.91</v>
      </c>
      <c r="H197" s="2">
        <v>65500</v>
      </c>
      <c r="J197">
        <f>MPWR!E197</f>
        <v>682.15</v>
      </c>
      <c r="K197" s="3">
        <f t="shared" si="16"/>
        <v>589.41</v>
      </c>
      <c r="L197">
        <f>SPY!E197</f>
        <v>519.32000000000005</v>
      </c>
      <c r="N197" s="1">
        <f>A197</f>
        <v>45391</v>
      </c>
      <c r="O197" s="3">
        <f>F197</f>
        <v>1.776833816825522E-2</v>
      </c>
      <c r="P197">
        <f>MPWR!F197</f>
        <v>1.21822344859967E-3</v>
      </c>
      <c r="Q197">
        <f t="shared" si="17"/>
        <v>1.1566933991363794E-3</v>
      </c>
    </row>
    <row r="198" spans="1:17" x14ac:dyDescent="0.3">
      <c r="A198" s="1">
        <v>45390</v>
      </c>
      <c r="B198">
        <v>595.09</v>
      </c>
      <c r="C198">
        <v>595.09</v>
      </c>
      <c r="D198">
        <v>577.77</v>
      </c>
      <c r="E198">
        <v>579.12</v>
      </c>
      <c r="F198" s="3">
        <f t="shared" si="15"/>
        <v>-2.8680688336520113E-2</v>
      </c>
      <c r="G198">
        <v>568.80999999999995</v>
      </c>
      <c r="H198" s="2">
        <v>71700</v>
      </c>
      <c r="J198">
        <f>MPWR!E198</f>
        <v>681.32</v>
      </c>
      <c r="K198" s="3">
        <f t="shared" si="16"/>
        <v>579.12</v>
      </c>
      <c r="L198">
        <f>SPY!E198</f>
        <v>518.72</v>
      </c>
      <c r="N198" s="1">
        <f>A198</f>
        <v>45390</v>
      </c>
      <c r="O198" s="3">
        <f>F198</f>
        <v>-2.8680688336520113E-2</v>
      </c>
      <c r="P198">
        <f>MPWR!F198</f>
        <v>4.128012715685242E-2</v>
      </c>
      <c r="Q198">
        <f t="shared" si="17"/>
        <v>5.5938120864933996E-4</v>
      </c>
    </row>
    <row r="199" spans="1:17" x14ac:dyDescent="0.3">
      <c r="A199" s="1">
        <v>45387</v>
      </c>
      <c r="B199">
        <v>598.92999999999995</v>
      </c>
      <c r="C199">
        <v>599.26</v>
      </c>
      <c r="D199">
        <v>585</v>
      </c>
      <c r="E199">
        <v>596.22</v>
      </c>
      <c r="F199" s="3">
        <f t="shared" si="15"/>
        <v>-1.5741174894499648E-3</v>
      </c>
      <c r="G199">
        <v>585.6</v>
      </c>
      <c r="H199" s="2">
        <v>49400</v>
      </c>
      <c r="J199">
        <f>MPWR!E199</f>
        <v>654.30999999999995</v>
      </c>
      <c r="K199" s="3">
        <f t="shared" si="16"/>
        <v>596.22</v>
      </c>
      <c r="L199">
        <f>SPY!E199</f>
        <v>518.42999999999995</v>
      </c>
      <c r="N199" s="1">
        <f>A199</f>
        <v>45387</v>
      </c>
      <c r="O199" s="3">
        <f>F199</f>
        <v>-1.5741174894499648E-3</v>
      </c>
      <c r="P199">
        <f>MPWR!F199</f>
        <v>1.7367913673539136E-2</v>
      </c>
      <c r="Q199">
        <f t="shared" si="17"/>
        <v>1.0446917574599762E-2</v>
      </c>
    </row>
    <row r="200" spans="1:17" x14ac:dyDescent="0.3">
      <c r="A200" s="1">
        <v>45386</v>
      </c>
      <c r="B200">
        <v>587</v>
      </c>
      <c r="C200">
        <v>601.23</v>
      </c>
      <c r="D200">
        <v>587</v>
      </c>
      <c r="E200">
        <v>597.16</v>
      </c>
      <c r="F200" s="3">
        <f t="shared" si="15"/>
        <v>1.7481683421366488E-2</v>
      </c>
      <c r="G200">
        <v>586.53</v>
      </c>
      <c r="H200" s="2">
        <v>99700</v>
      </c>
      <c r="J200">
        <f>MPWR!E200</f>
        <v>643.14</v>
      </c>
      <c r="K200" s="3">
        <f t="shared" si="16"/>
        <v>597.16</v>
      </c>
      <c r="L200">
        <f>SPY!E200</f>
        <v>513.07000000000005</v>
      </c>
      <c r="N200" s="1">
        <f>A200</f>
        <v>45386</v>
      </c>
      <c r="O200" s="3">
        <f>F200</f>
        <v>1.7481683421366488E-2</v>
      </c>
      <c r="P200">
        <f>MPWR!F200</f>
        <v>-1.0310230210513426E-2</v>
      </c>
      <c r="Q200">
        <f t="shared" si="17"/>
        <v>-1.2206156985810667E-2</v>
      </c>
    </row>
    <row r="201" spans="1:17" x14ac:dyDescent="0.3">
      <c r="A201" s="1">
        <v>45385</v>
      </c>
      <c r="B201">
        <v>578</v>
      </c>
      <c r="C201">
        <v>589.19000000000005</v>
      </c>
      <c r="D201">
        <v>574.49</v>
      </c>
      <c r="E201">
        <v>586.9</v>
      </c>
      <c r="F201" s="3">
        <f t="shared" si="15"/>
        <v>1.9525414307056264E-2</v>
      </c>
      <c r="G201">
        <v>576.45000000000005</v>
      </c>
      <c r="H201" s="2">
        <v>64600</v>
      </c>
      <c r="J201">
        <f>MPWR!E201</f>
        <v>649.84</v>
      </c>
      <c r="K201" s="3">
        <f t="shared" si="16"/>
        <v>586.9</v>
      </c>
      <c r="L201">
        <f>SPY!E201</f>
        <v>519.41</v>
      </c>
      <c r="N201" s="1">
        <f>A201</f>
        <v>45385</v>
      </c>
      <c r="O201" s="3">
        <f>F201</f>
        <v>1.9525414307056264E-2</v>
      </c>
      <c r="P201">
        <f>MPWR!F201</f>
        <v>1.340585851426113E-3</v>
      </c>
      <c r="Q201">
        <f t="shared" si="17"/>
        <v>1.0986045794463347E-3</v>
      </c>
    </row>
    <row r="202" spans="1:17" x14ac:dyDescent="0.3">
      <c r="A202" s="1">
        <v>45384</v>
      </c>
      <c r="B202">
        <v>574.65</v>
      </c>
      <c r="C202">
        <v>586.91</v>
      </c>
      <c r="D202">
        <v>566.44000000000005</v>
      </c>
      <c r="E202">
        <v>575.66</v>
      </c>
      <c r="F202" s="3">
        <f t="shared" si="15"/>
        <v>8.0022413279867196E-3</v>
      </c>
      <c r="G202">
        <v>565.41</v>
      </c>
      <c r="H202" s="2">
        <v>86100</v>
      </c>
      <c r="J202">
        <f>MPWR!E202</f>
        <v>648.97</v>
      </c>
      <c r="K202" s="3">
        <f t="shared" si="16"/>
        <v>575.66</v>
      </c>
      <c r="L202">
        <f>SPY!E202</f>
        <v>518.84</v>
      </c>
      <c r="N202" s="1">
        <f>A202</f>
        <v>45384</v>
      </c>
      <c r="O202" s="3">
        <f>F202</f>
        <v>8.0022413279867196E-3</v>
      </c>
      <c r="P202">
        <f>MPWR!F202</f>
        <v>-2.9185615126854941E-2</v>
      </c>
      <c r="Q202">
        <f t="shared" si="17"/>
        <v>-6.3582043817985608E-3</v>
      </c>
    </row>
    <row r="203" spans="1:17" x14ac:dyDescent="0.3">
      <c r="A203" s="1">
        <v>45383</v>
      </c>
      <c r="B203">
        <v>580.84</v>
      </c>
      <c r="C203">
        <v>581.21</v>
      </c>
      <c r="D203">
        <v>566.88</v>
      </c>
      <c r="E203">
        <v>571.09</v>
      </c>
      <c r="F203" s="3">
        <f t="shared" si="15"/>
        <v>-1.2826053136505781E-2</v>
      </c>
      <c r="G203">
        <v>560.91999999999996</v>
      </c>
      <c r="H203" s="2">
        <v>66100</v>
      </c>
      <c r="J203">
        <f>MPWR!E203</f>
        <v>668.48</v>
      </c>
      <c r="K203" s="3">
        <f t="shared" si="16"/>
        <v>571.09</v>
      </c>
      <c r="L203">
        <f>SPY!E203</f>
        <v>522.16</v>
      </c>
      <c r="N203" s="1">
        <f>A203</f>
        <v>45383</v>
      </c>
      <c r="O203" s="3">
        <f>F203</f>
        <v>-1.2826053136505781E-2</v>
      </c>
      <c r="P203">
        <f>MPWR!F203</f>
        <v>-1.3197130288447257E-2</v>
      </c>
      <c r="Q203">
        <f t="shared" si="17"/>
        <v>-1.7397289081768823E-3</v>
      </c>
    </row>
    <row r="204" spans="1:17" x14ac:dyDescent="0.3">
      <c r="A204" s="1">
        <v>45379</v>
      </c>
      <c r="B204">
        <v>576.5</v>
      </c>
      <c r="C204">
        <v>579.39</v>
      </c>
      <c r="D204">
        <v>569.99</v>
      </c>
      <c r="E204">
        <v>578.51</v>
      </c>
      <c r="F204" s="3">
        <f t="shared" si="15"/>
        <v>3.7825551333436568E-3</v>
      </c>
      <c r="G204">
        <v>568.21</v>
      </c>
      <c r="H204" s="2">
        <v>105800</v>
      </c>
      <c r="J204">
        <f>MPWR!E204</f>
        <v>677.42</v>
      </c>
      <c r="K204" s="3">
        <f t="shared" si="16"/>
        <v>578.51</v>
      </c>
      <c r="L204">
        <f>SPY!E204</f>
        <v>523.07000000000005</v>
      </c>
      <c r="N204" s="1">
        <f>A204</f>
        <v>45379</v>
      </c>
      <c r="O204" s="3">
        <f>F204</f>
        <v>3.7825551333436568E-3</v>
      </c>
      <c r="P204">
        <f>MPWR!F204</f>
        <v>6.3582612829425865E-3</v>
      </c>
      <c r="Q204">
        <f t="shared" si="17"/>
        <v>-1.9114245847412706E-4</v>
      </c>
    </row>
    <row r="205" spans="1:17" x14ac:dyDescent="0.3">
      <c r="A205" s="1">
        <v>45378</v>
      </c>
      <c r="B205">
        <v>565</v>
      </c>
      <c r="C205">
        <v>581.78</v>
      </c>
      <c r="D205">
        <v>559.98</v>
      </c>
      <c r="E205">
        <v>576.33000000000004</v>
      </c>
      <c r="F205" s="3">
        <f t="shared" si="15"/>
        <v>2.9657156128847877E-2</v>
      </c>
      <c r="G205">
        <v>566.07000000000005</v>
      </c>
      <c r="H205" s="2">
        <v>75300</v>
      </c>
      <c r="J205">
        <f>MPWR!E205</f>
        <v>673.14</v>
      </c>
      <c r="K205" s="3">
        <f t="shared" si="16"/>
        <v>576.33000000000004</v>
      </c>
      <c r="L205">
        <f>SPY!E205</f>
        <v>523.16999999999996</v>
      </c>
      <c r="N205" s="1">
        <f>A205</f>
        <v>45378</v>
      </c>
      <c r="O205" s="3">
        <f>F205</f>
        <v>2.9657156128847877E-2</v>
      </c>
      <c r="P205">
        <f>MPWR!F205</f>
        <v>9.9776440756800203E-3</v>
      </c>
      <c r="Q205">
        <f t="shared" si="17"/>
        <v>8.4038472658584332E-3</v>
      </c>
    </row>
    <row r="206" spans="1:17" x14ac:dyDescent="0.3">
      <c r="A206" s="1">
        <v>45377</v>
      </c>
      <c r="B206">
        <v>577.11</v>
      </c>
      <c r="C206">
        <v>582.94000000000005</v>
      </c>
      <c r="D206">
        <v>557.99</v>
      </c>
      <c r="E206">
        <v>559.73</v>
      </c>
      <c r="F206" s="3">
        <f t="shared" si="15"/>
        <v>-2.6302513699225892E-2</v>
      </c>
      <c r="G206">
        <v>549.76</v>
      </c>
      <c r="H206" s="2">
        <v>117300</v>
      </c>
      <c r="J206">
        <f>MPWR!E206</f>
        <v>666.49</v>
      </c>
      <c r="K206" s="3">
        <f t="shared" si="16"/>
        <v>559.73</v>
      </c>
      <c r="L206">
        <f>SPY!E206</f>
        <v>518.80999999999995</v>
      </c>
      <c r="N206" s="1">
        <f>A206</f>
        <v>45377</v>
      </c>
      <c r="O206" s="3">
        <f>F206</f>
        <v>-2.6302513699225892E-2</v>
      </c>
      <c r="P206">
        <f>MPWR!F206</f>
        <v>-4.3025531469889529E-3</v>
      </c>
      <c r="Q206">
        <f t="shared" si="17"/>
        <v>-1.8469707755354029E-3</v>
      </c>
    </row>
    <row r="207" spans="1:17" x14ac:dyDescent="0.3">
      <c r="A207" s="1">
        <v>45376</v>
      </c>
      <c r="B207">
        <v>569.33000000000004</v>
      </c>
      <c r="C207">
        <v>574.85</v>
      </c>
      <c r="D207">
        <v>567.29</v>
      </c>
      <c r="E207">
        <v>574.85</v>
      </c>
      <c r="F207" s="3">
        <f t="shared" si="15"/>
        <v>2.2937575628158562E-2</v>
      </c>
      <c r="G207">
        <v>564.62</v>
      </c>
      <c r="H207" s="2">
        <v>40800</v>
      </c>
      <c r="J207">
        <f>MPWR!E207</f>
        <v>669.37</v>
      </c>
      <c r="K207" s="3">
        <f t="shared" si="16"/>
        <v>574.85</v>
      </c>
      <c r="L207">
        <f>SPY!E207</f>
        <v>519.77</v>
      </c>
      <c r="N207" s="1">
        <f>A207</f>
        <v>45376</v>
      </c>
      <c r="O207" s="3">
        <f>F207</f>
        <v>2.2937575628158562E-2</v>
      </c>
      <c r="P207">
        <f>MPWR!F207</f>
        <v>-4.3729827014322873E-3</v>
      </c>
      <c r="Q207">
        <f t="shared" si="17"/>
        <v>-2.7628019416359134E-3</v>
      </c>
    </row>
    <row r="208" spans="1:17" x14ac:dyDescent="0.3">
      <c r="A208" s="1">
        <v>45373</v>
      </c>
      <c r="B208">
        <v>568.4</v>
      </c>
      <c r="C208">
        <v>570.33000000000004</v>
      </c>
      <c r="D208">
        <v>558.65</v>
      </c>
      <c r="E208">
        <v>561.96</v>
      </c>
      <c r="F208" s="3">
        <f t="shared" si="15"/>
        <v>-8.2767140210005131E-3</v>
      </c>
      <c r="G208">
        <v>551.95000000000005</v>
      </c>
      <c r="H208" s="2">
        <v>82200</v>
      </c>
      <c r="J208">
        <f>MPWR!E208</f>
        <v>672.31</v>
      </c>
      <c r="K208" s="3">
        <f t="shared" si="16"/>
        <v>561.96</v>
      </c>
      <c r="L208">
        <f>SPY!E208</f>
        <v>521.21</v>
      </c>
      <c r="N208" s="1">
        <f>A208</f>
        <v>45373</v>
      </c>
      <c r="O208" s="3">
        <f>F208</f>
        <v>-8.2767140210005131E-3</v>
      </c>
      <c r="P208">
        <f>MPWR!F208</f>
        <v>-4.3391979148155674E-3</v>
      </c>
      <c r="Q208">
        <f t="shared" si="17"/>
        <v>-1.8958253542704117E-3</v>
      </c>
    </row>
    <row r="209" spans="1:17" x14ac:dyDescent="0.3">
      <c r="A209" s="1">
        <v>45372</v>
      </c>
      <c r="B209">
        <v>566.66999999999996</v>
      </c>
      <c r="C209">
        <v>567.74</v>
      </c>
      <c r="D209">
        <v>561.13</v>
      </c>
      <c r="E209">
        <v>566.65</v>
      </c>
      <c r="F209" s="3">
        <f t="shared" si="15"/>
        <v>4.823293671200375E-3</v>
      </c>
      <c r="G209">
        <v>556.55999999999995</v>
      </c>
      <c r="H209" s="2">
        <v>74400</v>
      </c>
      <c r="J209">
        <f>MPWR!E209</f>
        <v>675.24</v>
      </c>
      <c r="K209" s="3">
        <f t="shared" si="16"/>
        <v>566.65</v>
      </c>
      <c r="L209">
        <f>SPY!E209</f>
        <v>522.20000000000005</v>
      </c>
      <c r="N209" s="1">
        <f>A209</f>
        <v>45372</v>
      </c>
      <c r="O209" s="3">
        <f>F209</f>
        <v>4.823293671200375E-3</v>
      </c>
      <c r="P209">
        <f>MPWR!F209</f>
        <v>1.2338645597517305E-2</v>
      </c>
      <c r="Q209">
        <f t="shared" si="17"/>
        <v>3.3046418690440118E-3</v>
      </c>
    </row>
    <row r="210" spans="1:17" x14ac:dyDescent="0.3">
      <c r="A210" s="1">
        <v>45371</v>
      </c>
      <c r="B210">
        <v>562</v>
      </c>
      <c r="C210">
        <v>565.11</v>
      </c>
      <c r="D210">
        <v>553.33000000000004</v>
      </c>
      <c r="E210">
        <v>563.92999999999995</v>
      </c>
      <c r="F210" s="3">
        <f t="shared" si="15"/>
        <v>3.4341637010675266E-3</v>
      </c>
      <c r="G210">
        <v>553.89</v>
      </c>
      <c r="H210" s="2">
        <v>77100</v>
      </c>
      <c r="J210">
        <f>MPWR!E210</f>
        <v>667.01</v>
      </c>
      <c r="K210" s="3">
        <f t="shared" si="16"/>
        <v>563.92999999999995</v>
      </c>
      <c r="L210">
        <f>SPY!E210</f>
        <v>520.48</v>
      </c>
      <c r="N210" s="1">
        <f>A210</f>
        <v>45371</v>
      </c>
      <c r="O210" s="3">
        <f>F210</f>
        <v>3.4341637010675266E-3</v>
      </c>
      <c r="P210">
        <f>MPWR!F210</f>
        <v>2.5727378975210706E-2</v>
      </c>
      <c r="Q210">
        <f t="shared" si="17"/>
        <v>9.2493843439141795E-3</v>
      </c>
    </row>
    <row r="211" spans="1:17" x14ac:dyDescent="0.3">
      <c r="A211" s="1">
        <v>45370</v>
      </c>
      <c r="B211">
        <v>565.29</v>
      </c>
      <c r="C211">
        <v>569.33000000000004</v>
      </c>
      <c r="D211">
        <v>555.71</v>
      </c>
      <c r="E211">
        <v>562</v>
      </c>
      <c r="F211" s="3">
        <f t="shared" si="15"/>
        <v>9.5203880007184369E-3</v>
      </c>
      <c r="G211">
        <v>551.99</v>
      </c>
      <c r="H211" s="2">
        <v>77400</v>
      </c>
      <c r="J211">
        <f>MPWR!E211</f>
        <v>650.28</v>
      </c>
      <c r="K211" s="3">
        <f t="shared" si="16"/>
        <v>562</v>
      </c>
      <c r="L211">
        <f>SPY!E211</f>
        <v>515.71</v>
      </c>
      <c r="N211" s="1">
        <f>A211</f>
        <v>45370</v>
      </c>
      <c r="O211" s="3">
        <f>F211</f>
        <v>9.5203880007184369E-3</v>
      </c>
      <c r="P211">
        <f>MPWR!F211</f>
        <v>-3.5622126649859087E-2</v>
      </c>
      <c r="Q211">
        <f t="shared" si="17"/>
        <v>5.5570721054479244E-3</v>
      </c>
    </row>
    <row r="212" spans="1:17" x14ac:dyDescent="0.3">
      <c r="A212" s="1">
        <v>45369</v>
      </c>
      <c r="B212">
        <v>559.01</v>
      </c>
      <c r="C212">
        <v>569.16999999999996</v>
      </c>
      <c r="D212">
        <v>554.41</v>
      </c>
      <c r="E212">
        <v>556.70000000000005</v>
      </c>
      <c r="F212" s="3">
        <f t="shared" si="15"/>
        <v>2.1602160216022421E-3</v>
      </c>
      <c r="G212">
        <v>546.79</v>
      </c>
      <c r="H212" s="2">
        <v>93600</v>
      </c>
      <c r="J212">
        <f>MPWR!E212</f>
        <v>674.3</v>
      </c>
      <c r="K212" s="3">
        <f t="shared" si="16"/>
        <v>556.70000000000005</v>
      </c>
      <c r="L212">
        <f>SPY!E212</f>
        <v>512.86</v>
      </c>
      <c r="N212" s="1">
        <f>A212</f>
        <v>45369</v>
      </c>
      <c r="O212" s="3">
        <f>F212</f>
        <v>2.1602160216022421E-3</v>
      </c>
      <c r="P212">
        <f>MPWR!F212</f>
        <v>-1.8471884598029162E-2</v>
      </c>
      <c r="Q212">
        <f t="shared" si="17"/>
        <v>5.943157523095992E-3</v>
      </c>
    </row>
    <row r="213" spans="1:17" x14ac:dyDescent="0.3">
      <c r="A213" s="1">
        <v>45366</v>
      </c>
      <c r="B213">
        <v>547</v>
      </c>
      <c r="C213">
        <v>556.78</v>
      </c>
      <c r="D213">
        <v>547</v>
      </c>
      <c r="E213">
        <v>555.5</v>
      </c>
      <c r="F213" s="3">
        <f t="shared" si="15"/>
        <v>1.4426588750913034E-2</v>
      </c>
      <c r="G213">
        <v>545.61</v>
      </c>
      <c r="H213" s="2">
        <v>196200</v>
      </c>
      <c r="J213">
        <f>MPWR!E213</f>
        <v>686.99</v>
      </c>
      <c r="K213" s="3">
        <f t="shared" si="16"/>
        <v>555.5</v>
      </c>
      <c r="L213">
        <f>SPY!E213</f>
        <v>509.83</v>
      </c>
      <c r="N213" s="1">
        <f>A213</f>
        <v>45366</v>
      </c>
      <c r="O213" s="3">
        <f>F213</f>
        <v>1.4426588750913034E-2</v>
      </c>
      <c r="P213">
        <f>MPWR!F213</f>
        <v>-8.6724386724386596E-3</v>
      </c>
      <c r="Q213">
        <f t="shared" si="17"/>
        <v>-9.9427128847462097E-3</v>
      </c>
    </row>
    <row r="214" spans="1:17" x14ac:dyDescent="0.3">
      <c r="A214" s="1">
        <v>45365</v>
      </c>
      <c r="B214">
        <v>541.66999999999996</v>
      </c>
      <c r="C214">
        <v>550.59</v>
      </c>
      <c r="D214">
        <v>540</v>
      </c>
      <c r="E214">
        <v>547.6</v>
      </c>
      <c r="F214" s="3">
        <f t="shared" si="15"/>
        <v>2.2614801396851507E-2</v>
      </c>
      <c r="G214">
        <v>537.85</v>
      </c>
      <c r="H214" s="2">
        <v>102000</v>
      </c>
      <c r="J214">
        <f>MPWR!E214</f>
        <v>693</v>
      </c>
      <c r="K214" s="3">
        <f t="shared" si="16"/>
        <v>547.6</v>
      </c>
      <c r="L214">
        <f>SPY!E214</f>
        <v>514.95000000000005</v>
      </c>
      <c r="N214" s="1">
        <f>A214</f>
        <v>45365</v>
      </c>
      <c r="O214" s="3">
        <f>F214</f>
        <v>2.2614801396851507E-2</v>
      </c>
      <c r="P214">
        <f>MPWR!F214</f>
        <v>-2.1435228331779986E-2</v>
      </c>
      <c r="Q214">
        <f t="shared" si="17"/>
        <v>-1.976859119716227E-3</v>
      </c>
    </row>
    <row r="215" spans="1:17" x14ac:dyDescent="0.3">
      <c r="A215" s="1">
        <v>45364</v>
      </c>
      <c r="B215">
        <v>529.03</v>
      </c>
      <c r="C215">
        <v>540.34</v>
      </c>
      <c r="D215">
        <v>529.03</v>
      </c>
      <c r="E215">
        <v>535.49</v>
      </c>
      <c r="F215" s="3">
        <f t="shared" si="15"/>
        <v>1.9670195749866788E-2</v>
      </c>
      <c r="G215">
        <v>525.95000000000005</v>
      </c>
      <c r="H215" s="2">
        <v>104400</v>
      </c>
      <c r="J215">
        <f>MPWR!E215</f>
        <v>708.18</v>
      </c>
      <c r="K215" s="3">
        <f t="shared" si="16"/>
        <v>535.49</v>
      </c>
      <c r="L215">
        <f>SPY!E215</f>
        <v>515.97</v>
      </c>
      <c r="N215" s="1">
        <f>A215</f>
        <v>45364</v>
      </c>
      <c r="O215" s="3">
        <f>F215</f>
        <v>1.9670195749866788E-2</v>
      </c>
      <c r="P215">
        <f>MPWR!F215</f>
        <v>-3.8517412259860169E-2</v>
      </c>
      <c r="Q215">
        <f t="shared" si="17"/>
        <v>-1.5673981191221516E-3</v>
      </c>
    </row>
    <row r="216" spans="1:17" x14ac:dyDescent="0.3">
      <c r="A216" s="1">
        <v>45363</v>
      </c>
      <c r="B216">
        <v>516.33000000000004</v>
      </c>
      <c r="C216">
        <v>526</v>
      </c>
      <c r="D216">
        <v>509.39</v>
      </c>
      <c r="E216">
        <v>525.16</v>
      </c>
      <c r="F216" s="3">
        <f t="shared" si="15"/>
        <v>1.446867695636218E-2</v>
      </c>
      <c r="G216">
        <v>515.80999999999995</v>
      </c>
      <c r="H216" s="2">
        <v>69000</v>
      </c>
      <c r="J216">
        <f>MPWR!E216</f>
        <v>736.55</v>
      </c>
      <c r="K216" s="3">
        <f t="shared" si="16"/>
        <v>525.16</v>
      </c>
      <c r="L216">
        <f>SPY!E216</f>
        <v>516.78</v>
      </c>
      <c r="N216" s="1">
        <f>A216</f>
        <v>45363</v>
      </c>
      <c r="O216" s="3">
        <f>F216</f>
        <v>1.446867695636218E-2</v>
      </c>
      <c r="P216">
        <f>MPWR!F216</f>
        <v>2.4166747778689317E-2</v>
      </c>
      <c r="Q216">
        <f t="shared" si="17"/>
        <v>1.0757314974182445E-2</v>
      </c>
    </row>
    <row r="217" spans="1:17" x14ac:dyDescent="0.3">
      <c r="A217" s="1">
        <v>45362</v>
      </c>
      <c r="B217">
        <v>509.32</v>
      </c>
      <c r="C217">
        <v>525.42999999999995</v>
      </c>
      <c r="D217">
        <v>503.08</v>
      </c>
      <c r="E217">
        <v>517.66999999999996</v>
      </c>
      <c r="F217" s="3">
        <f t="shared" si="15"/>
        <v>1.6554080590684059E-2</v>
      </c>
      <c r="G217">
        <v>508.46</v>
      </c>
      <c r="H217" s="2">
        <v>67500</v>
      </c>
      <c r="J217">
        <f>MPWR!E217</f>
        <v>719.17</v>
      </c>
      <c r="K217" s="3">
        <f t="shared" si="16"/>
        <v>517.66999999999996</v>
      </c>
      <c r="L217">
        <f>SPY!E217</f>
        <v>511.28</v>
      </c>
      <c r="N217" s="1">
        <f>A217</f>
        <v>45362</v>
      </c>
      <c r="O217" s="3">
        <f>F217</f>
        <v>1.6554080590684059E-2</v>
      </c>
      <c r="P217">
        <f>MPWR!F217</f>
        <v>-1.7809098482675839E-2</v>
      </c>
      <c r="Q217">
        <f t="shared" si="17"/>
        <v>-8.5984522785909198E-4</v>
      </c>
    </row>
    <row r="218" spans="1:17" x14ac:dyDescent="0.3">
      <c r="A218" s="1">
        <v>45359</v>
      </c>
      <c r="B218">
        <v>512</v>
      </c>
      <c r="C218">
        <v>519.6</v>
      </c>
      <c r="D218">
        <v>505.36</v>
      </c>
      <c r="E218">
        <v>509.24</v>
      </c>
      <c r="F218" s="3">
        <f t="shared" si="15"/>
        <v>1.7381228273464635E-2</v>
      </c>
      <c r="G218">
        <v>500.17</v>
      </c>
      <c r="H218" s="2">
        <v>90600</v>
      </c>
      <c r="J218">
        <f>MPWR!E218</f>
        <v>732.21</v>
      </c>
      <c r="K218" s="3">
        <f t="shared" si="16"/>
        <v>509.24</v>
      </c>
      <c r="L218">
        <f>SPY!E218</f>
        <v>511.72</v>
      </c>
      <c r="N218" s="1">
        <f>A218</f>
        <v>45359</v>
      </c>
      <c r="O218" s="3">
        <f>F218</f>
        <v>1.7381228273464635E-2</v>
      </c>
      <c r="P218">
        <f>MPWR!F218</f>
        <v>-4.6104742053152667E-2</v>
      </c>
      <c r="Q218">
        <f t="shared" si="17"/>
        <v>-6.002214409199352E-3</v>
      </c>
    </row>
    <row r="219" spans="1:17" x14ac:dyDescent="0.3">
      <c r="A219" s="1">
        <v>45358</v>
      </c>
      <c r="B219">
        <v>493.97</v>
      </c>
      <c r="C219">
        <v>508.24</v>
      </c>
      <c r="D219">
        <v>493.97</v>
      </c>
      <c r="E219">
        <v>500.54</v>
      </c>
      <c r="F219" s="3">
        <f t="shared" si="15"/>
        <v>1.0885590225184375E-2</v>
      </c>
      <c r="G219">
        <v>491.63</v>
      </c>
      <c r="H219" s="2">
        <v>70200</v>
      </c>
      <c r="J219">
        <f>MPWR!E219</f>
        <v>767.6</v>
      </c>
      <c r="K219" s="3">
        <f t="shared" si="16"/>
        <v>500.54</v>
      </c>
      <c r="L219">
        <f>SPY!E219</f>
        <v>514.80999999999995</v>
      </c>
      <c r="N219" s="1">
        <f>A219</f>
        <v>45358</v>
      </c>
      <c r="O219" s="3">
        <f>F219</f>
        <v>1.0885590225184375E-2</v>
      </c>
      <c r="P219">
        <f>MPWR!F219</f>
        <v>4.9537169968688927E-2</v>
      </c>
      <c r="Q219">
        <f t="shared" si="17"/>
        <v>9.9264345267286811E-3</v>
      </c>
    </row>
    <row r="220" spans="1:17" x14ac:dyDescent="0.3">
      <c r="A220" s="1">
        <v>45357</v>
      </c>
      <c r="B220">
        <v>509.94</v>
      </c>
      <c r="C220">
        <v>509.94</v>
      </c>
      <c r="D220">
        <v>493.4</v>
      </c>
      <c r="E220">
        <v>495.15</v>
      </c>
      <c r="F220" s="3">
        <f t="shared" si="15"/>
        <v>-1.99513093046732E-2</v>
      </c>
      <c r="G220">
        <v>486.33</v>
      </c>
      <c r="H220" s="2">
        <v>78000</v>
      </c>
      <c r="J220">
        <f>MPWR!E220</f>
        <v>731.37</v>
      </c>
      <c r="K220" s="3">
        <f t="shared" si="16"/>
        <v>495.15</v>
      </c>
      <c r="L220">
        <f>SPY!E220</f>
        <v>509.75</v>
      </c>
      <c r="N220" s="1">
        <f>A220</f>
        <v>45357</v>
      </c>
      <c r="O220" s="3">
        <f>F220</f>
        <v>-1.99513093046732E-2</v>
      </c>
      <c r="P220">
        <f>MPWR!F220</f>
        <v>1.9132155398249844E-2</v>
      </c>
      <c r="Q220">
        <f t="shared" si="17"/>
        <v>5.0672345124018947E-3</v>
      </c>
    </row>
    <row r="221" spans="1:17" x14ac:dyDescent="0.3">
      <c r="A221" s="1">
        <v>45356</v>
      </c>
      <c r="B221">
        <v>507.49</v>
      </c>
      <c r="C221">
        <v>517.88</v>
      </c>
      <c r="D221">
        <v>504.61</v>
      </c>
      <c r="E221">
        <v>505.23</v>
      </c>
      <c r="F221" s="3">
        <f t="shared" si="15"/>
        <v>-1.4685232857477129E-2</v>
      </c>
      <c r="G221">
        <v>496.24</v>
      </c>
      <c r="H221" s="2">
        <v>65100</v>
      </c>
      <c r="J221">
        <f>MPWR!E221</f>
        <v>717.64</v>
      </c>
      <c r="K221" s="3">
        <f t="shared" si="16"/>
        <v>505.23</v>
      </c>
      <c r="L221">
        <f>SPY!E221</f>
        <v>507.18</v>
      </c>
      <c r="N221" s="1">
        <f>A221</f>
        <v>45356</v>
      </c>
      <c r="O221" s="3">
        <f>F221</f>
        <v>-1.4685232857477129E-2</v>
      </c>
      <c r="P221">
        <f>MPWR!F221</f>
        <v>-2.452153110047842E-2</v>
      </c>
      <c r="Q221">
        <f t="shared" si="17"/>
        <v>-9.9941440562169599E-3</v>
      </c>
    </row>
    <row r="222" spans="1:17" x14ac:dyDescent="0.3">
      <c r="A222" s="1">
        <v>45355</v>
      </c>
      <c r="B222">
        <v>521.25</v>
      </c>
      <c r="C222">
        <v>521.25</v>
      </c>
      <c r="D222">
        <v>511.52</v>
      </c>
      <c r="E222">
        <v>512.76</v>
      </c>
      <c r="F222" s="3">
        <f t="shared" si="15"/>
        <v>-1.7531758349140614E-2</v>
      </c>
      <c r="G222">
        <v>503.63</v>
      </c>
      <c r="H222" s="2">
        <v>58800</v>
      </c>
      <c r="J222">
        <f>MPWR!E222</f>
        <v>735.68</v>
      </c>
      <c r="K222" s="3">
        <f t="shared" si="16"/>
        <v>512.76</v>
      </c>
      <c r="L222">
        <f>SPY!E222</f>
        <v>512.29999999999995</v>
      </c>
      <c r="N222" s="1">
        <f>A222</f>
        <v>45355</v>
      </c>
      <c r="O222" s="3">
        <f>F222</f>
        <v>-1.7531758349140614E-2</v>
      </c>
      <c r="P222">
        <f>MPWR!F222</f>
        <v>-1.0850420168067294E-2</v>
      </c>
      <c r="Q222">
        <f t="shared" si="17"/>
        <v>-1.0724383347958822E-3</v>
      </c>
    </row>
    <row r="223" spans="1:17" x14ac:dyDescent="0.3">
      <c r="A223" s="1">
        <v>45352</v>
      </c>
      <c r="B223">
        <v>525.57000000000005</v>
      </c>
      <c r="C223">
        <v>528.75</v>
      </c>
      <c r="D223">
        <v>519.53</v>
      </c>
      <c r="E223">
        <v>521.91</v>
      </c>
      <c r="F223" s="3">
        <f t="shared" si="15"/>
        <v>-6.1507407548463617E-3</v>
      </c>
      <c r="G223">
        <v>512.61</v>
      </c>
      <c r="H223" s="2">
        <v>60300</v>
      </c>
      <c r="J223">
        <f>MPWR!E223</f>
        <v>743.75</v>
      </c>
      <c r="K223" s="3">
        <f t="shared" si="16"/>
        <v>521.91</v>
      </c>
      <c r="L223">
        <f>SPY!E223</f>
        <v>512.85</v>
      </c>
      <c r="N223" s="1">
        <f>A223</f>
        <v>45352</v>
      </c>
      <c r="O223" s="3">
        <f>F223</f>
        <v>-6.1507407548463617E-3</v>
      </c>
      <c r="P223">
        <f>MPWR!F223</f>
        <v>3.2928726181878837E-2</v>
      </c>
      <c r="Q223">
        <f t="shared" si="17"/>
        <v>9.3882853094001701E-3</v>
      </c>
    </row>
    <row r="224" spans="1:17" x14ac:dyDescent="0.3">
      <c r="A224" s="1">
        <v>45351</v>
      </c>
      <c r="B224">
        <v>521.67999999999995</v>
      </c>
      <c r="C224">
        <v>528.02</v>
      </c>
      <c r="D224">
        <v>519.74</v>
      </c>
      <c r="E224">
        <v>525.14</v>
      </c>
      <c r="F224" s="3">
        <f t="shared" si="15"/>
        <v>2.1494290882919244E-2</v>
      </c>
      <c r="G224">
        <v>515.79</v>
      </c>
      <c r="H224" s="2">
        <v>112200</v>
      </c>
      <c r="J224">
        <f>MPWR!E224</f>
        <v>720.04</v>
      </c>
      <c r="K224" s="3">
        <f t="shared" si="16"/>
        <v>525.14</v>
      </c>
      <c r="L224">
        <f>SPY!E224</f>
        <v>508.08</v>
      </c>
      <c r="N224" s="1">
        <f>A224</f>
        <v>45351</v>
      </c>
      <c r="O224" s="3">
        <f>F224</f>
        <v>2.1494290882919244E-2</v>
      </c>
      <c r="P224">
        <f>MPWR!F224</f>
        <v>1.332732876423141E-2</v>
      </c>
      <c r="Q224">
        <f t="shared" si="17"/>
        <v>3.5949907162327525E-3</v>
      </c>
    </row>
    <row r="225" spans="1:17" x14ac:dyDescent="0.3">
      <c r="A225" s="1">
        <v>45350</v>
      </c>
      <c r="B225">
        <v>527.07000000000005</v>
      </c>
      <c r="C225">
        <v>527.07000000000005</v>
      </c>
      <c r="D225">
        <v>511.82</v>
      </c>
      <c r="E225">
        <v>514.09</v>
      </c>
      <c r="F225" s="3">
        <f t="shared" si="15"/>
        <v>-2.824036444057982E-2</v>
      </c>
      <c r="G225">
        <v>503.79</v>
      </c>
      <c r="H225" s="2">
        <v>65100</v>
      </c>
      <c r="J225">
        <f>MPWR!E225</f>
        <v>710.57</v>
      </c>
      <c r="K225" s="3">
        <f t="shared" si="16"/>
        <v>514.09</v>
      </c>
      <c r="L225">
        <f>SPY!E225</f>
        <v>506.26</v>
      </c>
      <c r="N225" s="1">
        <f>A225</f>
        <v>45350</v>
      </c>
      <c r="O225" s="3">
        <f>F225</f>
        <v>-2.824036444057982E-2</v>
      </c>
      <c r="P225">
        <f>MPWR!F225</f>
        <v>1.804621522931504E-3</v>
      </c>
      <c r="Q225">
        <f t="shared" si="17"/>
        <v>-1.3216814944864495E-3</v>
      </c>
    </row>
    <row r="226" spans="1:17" x14ac:dyDescent="0.3">
      <c r="A226" s="1">
        <v>45349</v>
      </c>
      <c r="B226">
        <v>520.86</v>
      </c>
      <c r="C226">
        <v>529.03</v>
      </c>
      <c r="D226">
        <v>520.86</v>
      </c>
      <c r="E226">
        <v>529.03</v>
      </c>
      <c r="F226" s="3">
        <f t="shared" si="15"/>
        <v>1.7208890939855274E-2</v>
      </c>
      <c r="G226">
        <v>518.42999999999995</v>
      </c>
      <c r="H226" s="2">
        <v>68700</v>
      </c>
      <c r="J226">
        <f>MPWR!E226</f>
        <v>709.29</v>
      </c>
      <c r="K226" s="3">
        <f t="shared" si="16"/>
        <v>529.03</v>
      </c>
      <c r="L226">
        <f>SPY!E226</f>
        <v>506.93</v>
      </c>
      <c r="N226" s="1">
        <f>A226</f>
        <v>45349</v>
      </c>
      <c r="O226" s="3">
        <f>F226</f>
        <v>1.7208890939855274E-2</v>
      </c>
      <c r="P226">
        <f>MPWR!F226</f>
        <v>-2.1520506559615973E-2</v>
      </c>
      <c r="Q226">
        <f t="shared" si="17"/>
        <v>1.8577442241941495E-3</v>
      </c>
    </row>
    <row r="227" spans="1:17" x14ac:dyDescent="0.3">
      <c r="A227" s="1">
        <v>45348</v>
      </c>
      <c r="B227">
        <v>518.04999999999995</v>
      </c>
      <c r="C227">
        <v>524.16999999999996</v>
      </c>
      <c r="D227">
        <v>513.71</v>
      </c>
      <c r="E227">
        <v>520.08000000000004</v>
      </c>
      <c r="F227" s="3">
        <f t="shared" si="15"/>
        <v>-7.1092323950428383E-4</v>
      </c>
      <c r="G227">
        <v>509.66</v>
      </c>
      <c r="H227" s="2">
        <v>108000</v>
      </c>
      <c r="J227">
        <f>MPWR!E227</f>
        <v>724.89</v>
      </c>
      <c r="K227" s="3">
        <f t="shared" si="16"/>
        <v>520.08000000000004</v>
      </c>
      <c r="L227">
        <f>SPY!E227</f>
        <v>505.99</v>
      </c>
      <c r="N227" s="1">
        <f>A227</f>
        <v>45348</v>
      </c>
      <c r="O227" s="3">
        <f>F227</f>
        <v>-7.1092323950428383E-4</v>
      </c>
      <c r="P227">
        <f>MPWR!F227</f>
        <v>5.2140390775588189E-3</v>
      </c>
      <c r="Q227">
        <f t="shared" si="17"/>
        <v>-3.6624987693216768E-3</v>
      </c>
    </row>
    <row r="228" spans="1:17" x14ac:dyDescent="0.3">
      <c r="A228" s="1">
        <v>45345</v>
      </c>
      <c r="B228">
        <v>518.73</v>
      </c>
      <c r="C228">
        <v>522.17999999999995</v>
      </c>
      <c r="D228">
        <v>513.33000000000004</v>
      </c>
      <c r="E228">
        <v>520.45000000000005</v>
      </c>
      <c r="F228" s="3">
        <f t="shared" si="15"/>
        <v>-1.3240204167784873E-3</v>
      </c>
      <c r="G228">
        <v>510.03</v>
      </c>
      <c r="H228" s="2">
        <v>57300</v>
      </c>
      <c r="J228">
        <f>MPWR!E228</f>
        <v>721.13</v>
      </c>
      <c r="K228" s="3">
        <f t="shared" si="16"/>
        <v>520.45000000000005</v>
      </c>
      <c r="L228">
        <f>SPY!E228</f>
        <v>507.85</v>
      </c>
      <c r="N228" s="1">
        <f>A228</f>
        <v>45345</v>
      </c>
      <c r="O228" s="3">
        <f>F228</f>
        <v>-1.3240204167784873E-3</v>
      </c>
      <c r="P228">
        <f>MPWR!F228</f>
        <v>-2.7208957237285794E-2</v>
      </c>
      <c r="Q228">
        <f t="shared" si="17"/>
        <v>6.8965517241383794E-4</v>
      </c>
    </row>
    <row r="229" spans="1:17" x14ac:dyDescent="0.3">
      <c r="A229" s="1">
        <v>45344</v>
      </c>
      <c r="B229">
        <v>522.22</v>
      </c>
      <c r="C229">
        <v>524.54999999999995</v>
      </c>
      <c r="D229">
        <v>513.36</v>
      </c>
      <c r="E229">
        <v>521.14</v>
      </c>
      <c r="F229" s="3">
        <f t="shared" si="15"/>
        <v>2.6957789776534125E-2</v>
      </c>
      <c r="G229">
        <v>510.7</v>
      </c>
      <c r="H229" s="2">
        <v>93300</v>
      </c>
      <c r="J229">
        <f>MPWR!E229</f>
        <v>741.3</v>
      </c>
      <c r="K229" s="3">
        <f t="shared" si="16"/>
        <v>521.14</v>
      </c>
      <c r="L229">
        <f>SPY!E229</f>
        <v>507.5</v>
      </c>
      <c r="N229" s="1">
        <f>A229</f>
        <v>45344</v>
      </c>
      <c r="O229" s="3">
        <f>F229</f>
        <v>2.6957789776534125E-2</v>
      </c>
      <c r="P229">
        <f>MPWR!F229</f>
        <v>3.8351636037651272E-2</v>
      </c>
      <c r="Q229">
        <f t="shared" si="17"/>
        <v>2.0695480782767887E-2</v>
      </c>
    </row>
    <row r="230" spans="1:17" x14ac:dyDescent="0.3">
      <c r="A230" s="1">
        <v>45343</v>
      </c>
      <c r="B230">
        <v>494.73</v>
      </c>
      <c r="C230">
        <v>517.91</v>
      </c>
      <c r="D230">
        <v>494.73</v>
      </c>
      <c r="E230">
        <v>507.46</v>
      </c>
      <c r="F230" s="3">
        <f t="shared" si="15"/>
        <v>2.1066822270065736E-2</v>
      </c>
      <c r="G230">
        <v>497.29</v>
      </c>
      <c r="H230" s="2">
        <v>94200</v>
      </c>
      <c r="J230">
        <f>MPWR!E230</f>
        <v>713.92</v>
      </c>
      <c r="K230" s="3">
        <f t="shared" si="16"/>
        <v>507.46</v>
      </c>
      <c r="L230">
        <f>SPY!E230</f>
        <v>497.21</v>
      </c>
      <c r="N230" s="1">
        <f>A230</f>
        <v>45343</v>
      </c>
      <c r="O230" s="3">
        <f>F230</f>
        <v>2.1066822270065736E-2</v>
      </c>
      <c r="P230">
        <f>MPWR!F230</f>
        <v>2.2461814914643825E-3</v>
      </c>
      <c r="Q230">
        <f t="shared" si="17"/>
        <v>9.0587003784521429E-4</v>
      </c>
    </row>
    <row r="231" spans="1:17" x14ac:dyDescent="0.3">
      <c r="A231" s="1">
        <v>45342</v>
      </c>
      <c r="B231">
        <v>502.99</v>
      </c>
      <c r="C231">
        <v>507.1</v>
      </c>
      <c r="D231">
        <v>496.99</v>
      </c>
      <c r="E231">
        <v>496.99</v>
      </c>
      <c r="F231" s="3">
        <f t="shared" si="15"/>
        <v>-1.3791324364011566E-2</v>
      </c>
      <c r="G231">
        <v>487.04</v>
      </c>
      <c r="H231" s="2">
        <v>65400</v>
      </c>
      <c r="J231">
        <f>MPWR!E231</f>
        <v>712.32</v>
      </c>
      <c r="K231" s="3">
        <f t="shared" si="16"/>
        <v>496.99</v>
      </c>
      <c r="L231">
        <f>SPY!E231</f>
        <v>496.76</v>
      </c>
      <c r="N231" s="1">
        <f>A231</f>
        <v>45342</v>
      </c>
      <c r="O231" s="3">
        <f>F231</f>
        <v>-1.3791324364011566E-2</v>
      </c>
      <c r="P231">
        <f>MPWR!F231</f>
        <v>-2.4887063655030732E-2</v>
      </c>
      <c r="Q231">
        <f t="shared" si="17"/>
        <v>-5.5053952873816338E-3</v>
      </c>
    </row>
    <row r="232" spans="1:17" x14ac:dyDescent="0.3">
      <c r="A232" s="1">
        <v>45338</v>
      </c>
      <c r="B232">
        <v>497.29</v>
      </c>
      <c r="C232">
        <v>509.49</v>
      </c>
      <c r="D232">
        <v>497.29</v>
      </c>
      <c r="E232">
        <v>503.94</v>
      </c>
      <c r="F232" s="3">
        <f t="shared" si="15"/>
        <v>1.6315417969143844E-2</v>
      </c>
      <c r="G232">
        <v>493.84</v>
      </c>
      <c r="H232" s="2">
        <v>67800</v>
      </c>
      <c r="J232">
        <f>MPWR!E232</f>
        <v>730.5</v>
      </c>
      <c r="K232" s="3">
        <f t="shared" si="16"/>
        <v>503.94</v>
      </c>
      <c r="L232">
        <f>SPY!E232</f>
        <v>499.51</v>
      </c>
      <c r="N232" s="1">
        <f>A232</f>
        <v>45338</v>
      </c>
      <c r="O232" s="3">
        <f>F232</f>
        <v>1.6315417969143844E-2</v>
      </c>
      <c r="P232">
        <f>MPWR!F232</f>
        <v>-5.202091731125463E-3</v>
      </c>
      <c r="Q232">
        <f t="shared" si="17"/>
        <v>-4.9799804784765242E-3</v>
      </c>
    </row>
    <row r="233" spans="1:17" x14ac:dyDescent="0.3">
      <c r="A233" s="1">
        <v>45337</v>
      </c>
      <c r="B233">
        <v>489.76</v>
      </c>
      <c r="C233">
        <v>504.33</v>
      </c>
      <c r="D233">
        <v>489.47</v>
      </c>
      <c r="E233">
        <v>495.85</v>
      </c>
      <c r="F233" s="3">
        <f t="shared" si="15"/>
        <v>3.541523105514844E-2</v>
      </c>
      <c r="G233">
        <v>485.92</v>
      </c>
      <c r="H233" s="2">
        <v>108300</v>
      </c>
      <c r="J233">
        <f>MPWR!E233</f>
        <v>734.32</v>
      </c>
      <c r="K233" s="3">
        <f t="shared" si="16"/>
        <v>495.85</v>
      </c>
      <c r="L233">
        <f>SPY!E233</f>
        <v>502.01</v>
      </c>
      <c r="N233" s="1">
        <f>A233</f>
        <v>45337</v>
      </c>
      <c r="O233" s="3">
        <f>F233</f>
        <v>3.541523105514844E-2</v>
      </c>
      <c r="P233">
        <f>MPWR!F233</f>
        <v>-1.4573660055288522E-2</v>
      </c>
      <c r="Q233">
        <f t="shared" si="17"/>
        <v>6.8997332370579817E-3</v>
      </c>
    </row>
    <row r="234" spans="1:17" x14ac:dyDescent="0.3">
      <c r="A234" s="1">
        <v>45336</v>
      </c>
      <c r="B234">
        <v>482.38</v>
      </c>
      <c r="C234">
        <v>483.33</v>
      </c>
      <c r="D234">
        <v>472.15</v>
      </c>
      <c r="E234">
        <v>478.89</v>
      </c>
      <c r="F234" s="3">
        <f t="shared" si="15"/>
        <v>8.5079498789090522E-3</v>
      </c>
      <c r="G234">
        <v>469.3</v>
      </c>
      <c r="H234" s="2">
        <v>71400</v>
      </c>
      <c r="J234">
        <f>MPWR!E234</f>
        <v>745.18</v>
      </c>
      <c r="K234" s="3">
        <f t="shared" si="16"/>
        <v>478.89</v>
      </c>
      <c r="L234">
        <f>SPY!E234</f>
        <v>498.57</v>
      </c>
      <c r="N234" s="1">
        <f>A234</f>
        <v>45336</v>
      </c>
      <c r="O234" s="3">
        <f>F234</f>
        <v>8.5079498789090522E-3</v>
      </c>
      <c r="P234">
        <f>MPWR!F234</f>
        <v>4.642475987193162E-2</v>
      </c>
      <c r="Q234">
        <f t="shared" si="17"/>
        <v>9.0875971502590858E-3</v>
      </c>
    </row>
    <row r="235" spans="1:17" x14ac:dyDescent="0.3">
      <c r="A235" s="1">
        <v>45335</v>
      </c>
      <c r="B235">
        <v>490.23</v>
      </c>
      <c r="C235">
        <v>490.23</v>
      </c>
      <c r="D235">
        <v>471.06</v>
      </c>
      <c r="E235">
        <v>474.85</v>
      </c>
      <c r="F235" s="3">
        <f t="shared" si="15"/>
        <v>-2.8499529440648045E-2</v>
      </c>
      <c r="G235">
        <v>465.33</v>
      </c>
      <c r="H235" s="2">
        <v>46500</v>
      </c>
      <c r="J235">
        <f>MPWR!E235</f>
        <v>712.12</v>
      </c>
      <c r="K235" s="3">
        <f t="shared" si="16"/>
        <v>474.85</v>
      </c>
      <c r="L235">
        <f>SPY!E235</f>
        <v>494.08</v>
      </c>
      <c r="N235" s="1">
        <f>A235</f>
        <v>45335</v>
      </c>
      <c r="O235" s="3">
        <f>F235</f>
        <v>-2.8499529440648045E-2</v>
      </c>
      <c r="P235">
        <f>MPWR!F235</f>
        <v>-2.4319399345088852E-2</v>
      </c>
      <c r="Q235">
        <f t="shared" si="17"/>
        <v>-1.3773004910375732E-2</v>
      </c>
    </row>
    <row r="236" spans="1:17" x14ac:dyDescent="0.3">
      <c r="A236" s="1">
        <v>45334</v>
      </c>
      <c r="B236">
        <v>491.99</v>
      </c>
      <c r="C236">
        <v>493.65</v>
      </c>
      <c r="D236">
        <v>482.83</v>
      </c>
      <c r="E236">
        <v>488.78</v>
      </c>
      <c r="F236" s="3">
        <f t="shared" si="15"/>
        <v>1.6369961121339081E-4</v>
      </c>
      <c r="G236">
        <v>478.99</v>
      </c>
      <c r="H236" s="2">
        <v>63600</v>
      </c>
      <c r="J236">
        <f>MPWR!E236</f>
        <v>729.87</v>
      </c>
      <c r="K236" s="3">
        <f t="shared" si="16"/>
        <v>488.78</v>
      </c>
      <c r="L236">
        <f>SPY!E236</f>
        <v>500.98</v>
      </c>
      <c r="N236" s="1">
        <f>A236</f>
        <v>45334</v>
      </c>
      <c r="O236" s="3">
        <f>F236</f>
        <v>1.6369961121339081E-4</v>
      </c>
      <c r="P236">
        <f>MPWR!F236</f>
        <v>-2.98281293615663E-2</v>
      </c>
      <c r="Q236">
        <f t="shared" si="17"/>
        <v>-4.3894652833194423E-4</v>
      </c>
    </row>
    <row r="237" spans="1:17" x14ac:dyDescent="0.3">
      <c r="A237" s="1">
        <v>45331</v>
      </c>
      <c r="B237">
        <v>493.18</v>
      </c>
      <c r="C237">
        <v>495</v>
      </c>
      <c r="D237">
        <v>486.54</v>
      </c>
      <c r="E237">
        <v>488.7</v>
      </c>
      <c r="F237" s="3">
        <f t="shared" si="15"/>
        <v>-1.0608575940397637E-2</v>
      </c>
      <c r="G237">
        <v>478.91</v>
      </c>
      <c r="H237" s="2">
        <v>50100</v>
      </c>
      <c r="J237">
        <f>MPWR!E237</f>
        <v>752.31</v>
      </c>
      <c r="K237" s="3">
        <f t="shared" si="16"/>
        <v>488.7</v>
      </c>
      <c r="L237">
        <f>SPY!E237</f>
        <v>501.2</v>
      </c>
      <c r="N237" s="1">
        <f>A237</f>
        <v>45331</v>
      </c>
      <c r="O237" s="3">
        <f>F237</f>
        <v>-1.0608575940397637E-2</v>
      </c>
      <c r="P237">
        <f>MPWR!F237</f>
        <v>2.067646220847395E-2</v>
      </c>
      <c r="Q237">
        <f t="shared" si="17"/>
        <v>5.7794188473270095E-3</v>
      </c>
    </row>
    <row r="238" spans="1:17" x14ac:dyDescent="0.3">
      <c r="A238" s="1">
        <v>45330</v>
      </c>
      <c r="B238">
        <v>500</v>
      </c>
      <c r="C238">
        <v>506.54</v>
      </c>
      <c r="D238">
        <v>489.29</v>
      </c>
      <c r="E238">
        <v>493.94</v>
      </c>
      <c r="F238" s="3">
        <f t="shared" si="15"/>
        <v>-6.0569473790119547E-3</v>
      </c>
      <c r="G238">
        <v>484.04</v>
      </c>
      <c r="H238" s="2">
        <v>74700</v>
      </c>
      <c r="J238">
        <f>MPWR!E238</f>
        <v>737.07</v>
      </c>
      <c r="K238" s="3">
        <f t="shared" si="16"/>
        <v>493.94</v>
      </c>
      <c r="L238">
        <f>SPY!E238</f>
        <v>498.32</v>
      </c>
      <c r="N238" s="1">
        <f>A238</f>
        <v>45330</v>
      </c>
      <c r="O238" s="3">
        <f>F238</f>
        <v>-6.0569473790119547E-3</v>
      </c>
      <c r="P238">
        <f>MPWR!F238</f>
        <v>0.14201825196386805</v>
      </c>
      <c r="Q238">
        <f t="shared" si="17"/>
        <v>4.4167837783571658E-4</v>
      </c>
    </row>
    <row r="239" spans="1:17" x14ac:dyDescent="0.3">
      <c r="A239" s="1">
        <v>45329</v>
      </c>
      <c r="B239">
        <v>485.69</v>
      </c>
      <c r="C239">
        <v>502.99</v>
      </c>
      <c r="D239">
        <v>483.33</v>
      </c>
      <c r="E239">
        <v>496.95</v>
      </c>
      <c r="F239" s="3">
        <f t="shared" si="15"/>
        <v>3.2130098861842586E-2</v>
      </c>
      <c r="G239">
        <v>486.99</v>
      </c>
      <c r="H239" s="2">
        <v>69900</v>
      </c>
      <c r="J239">
        <f>MPWR!E239</f>
        <v>645.41</v>
      </c>
      <c r="K239" s="3">
        <f t="shared" si="16"/>
        <v>496.95</v>
      </c>
      <c r="L239">
        <f>SPY!E239</f>
        <v>498.1</v>
      </c>
      <c r="N239" s="1">
        <f>A239</f>
        <v>45329</v>
      </c>
      <c r="O239" s="3">
        <f>F239</f>
        <v>3.2130098861842586E-2</v>
      </c>
      <c r="P239">
        <f>MPWR!F239</f>
        <v>1.9637271319788856E-2</v>
      </c>
      <c r="Q239">
        <f t="shared" si="17"/>
        <v>8.3404186404307957E-3</v>
      </c>
    </row>
    <row r="240" spans="1:17" x14ac:dyDescent="0.3">
      <c r="A240" s="1">
        <v>45328</v>
      </c>
      <c r="B240">
        <v>478.5</v>
      </c>
      <c r="C240">
        <v>484.41</v>
      </c>
      <c r="D240">
        <v>478.31</v>
      </c>
      <c r="E240">
        <v>481.48</v>
      </c>
      <c r="F240" s="3">
        <f t="shared" si="15"/>
        <v>1.0811832133185048E-2</v>
      </c>
      <c r="G240">
        <v>471.83</v>
      </c>
      <c r="H240" s="2">
        <v>79800</v>
      </c>
      <c r="J240">
        <f>MPWR!E240</f>
        <v>632.98</v>
      </c>
      <c r="K240" s="3">
        <f t="shared" si="16"/>
        <v>481.48</v>
      </c>
      <c r="L240">
        <f>SPY!E240</f>
        <v>493.98</v>
      </c>
      <c r="N240" s="1">
        <f>A240</f>
        <v>45328</v>
      </c>
      <c r="O240" s="3">
        <f>F240</f>
        <v>1.0811832133185048E-2</v>
      </c>
      <c r="P240">
        <f>MPWR!F240</f>
        <v>-2.0473220779622749E-2</v>
      </c>
      <c r="Q240">
        <f t="shared" si="17"/>
        <v>2.9032585524312389E-3</v>
      </c>
    </row>
    <row r="241" spans="1:17" x14ac:dyDescent="0.3">
      <c r="A241" s="1">
        <v>45327</v>
      </c>
      <c r="B241">
        <v>478.33</v>
      </c>
      <c r="C241">
        <v>483.98</v>
      </c>
      <c r="D241">
        <v>472.24</v>
      </c>
      <c r="E241">
        <v>476.33</v>
      </c>
      <c r="F241" s="3">
        <f t="shared" si="15"/>
        <v>-6.3623847469648533E-3</v>
      </c>
      <c r="G241">
        <v>466.78</v>
      </c>
      <c r="H241" s="2">
        <v>61800</v>
      </c>
      <c r="J241">
        <f>MPWR!E241</f>
        <v>646.21</v>
      </c>
      <c r="K241" s="3">
        <f t="shared" si="16"/>
        <v>476.33</v>
      </c>
      <c r="L241">
        <f>SPY!E241</f>
        <v>492.55</v>
      </c>
      <c r="N241" s="1">
        <f>A241</f>
        <v>45327</v>
      </c>
      <c r="O241" s="3">
        <f>F241</f>
        <v>-6.3623847469648533E-3</v>
      </c>
      <c r="P241">
        <f>MPWR!F241</f>
        <v>1.6277167930047531E-2</v>
      </c>
      <c r="Q241">
        <f t="shared" si="17"/>
        <v>-3.6411449377971301E-3</v>
      </c>
    </row>
    <row r="242" spans="1:17" x14ac:dyDescent="0.3">
      <c r="A242" s="1">
        <v>45324</v>
      </c>
      <c r="B242">
        <v>479.59</v>
      </c>
      <c r="C242">
        <v>481.5</v>
      </c>
      <c r="D242">
        <v>467.62</v>
      </c>
      <c r="E242">
        <v>479.38</v>
      </c>
      <c r="F242" s="3">
        <f t="shared" si="15"/>
        <v>-7.9261604685333178E-3</v>
      </c>
      <c r="G242">
        <v>469.78</v>
      </c>
      <c r="H242" s="2">
        <v>59100</v>
      </c>
      <c r="J242">
        <f>MPWR!E242</f>
        <v>635.86</v>
      </c>
      <c r="K242" s="3">
        <f t="shared" si="16"/>
        <v>479.38</v>
      </c>
      <c r="L242">
        <f>SPY!E242</f>
        <v>494.35</v>
      </c>
      <c r="N242" s="1">
        <f>A242</f>
        <v>45324</v>
      </c>
      <c r="O242" s="3">
        <f>F242</f>
        <v>-7.9261604685333178E-3</v>
      </c>
      <c r="P242">
        <f>MPWR!F242</f>
        <v>3.5383387882044551E-2</v>
      </c>
      <c r="Q242">
        <f t="shared" si="17"/>
        <v>1.0527391659852892E-2</v>
      </c>
    </row>
    <row r="243" spans="1:17" x14ac:dyDescent="0.3">
      <c r="A243" s="1">
        <v>45323</v>
      </c>
      <c r="B243">
        <v>491.92</v>
      </c>
      <c r="C243">
        <v>491.92</v>
      </c>
      <c r="D243">
        <v>474.25</v>
      </c>
      <c r="E243">
        <v>483.21</v>
      </c>
      <c r="F243" s="3">
        <f t="shared" si="15"/>
        <v>-8.00640512409935E-3</v>
      </c>
      <c r="G243">
        <v>473.53</v>
      </c>
      <c r="H243" s="2">
        <v>67800</v>
      </c>
      <c r="J243">
        <f>MPWR!E243</f>
        <v>614.13</v>
      </c>
      <c r="K243" s="3">
        <f t="shared" si="16"/>
        <v>483.21</v>
      </c>
      <c r="L243">
        <f>SPY!E243</f>
        <v>489.2</v>
      </c>
      <c r="N243" s="1">
        <f>A243</f>
        <v>45323</v>
      </c>
      <c r="O243" s="3">
        <f>F243</f>
        <v>-8.00640512409935E-3</v>
      </c>
      <c r="P243">
        <f>MPWR!F243</f>
        <v>1.8930846827714308E-2</v>
      </c>
      <c r="Q243">
        <f t="shared" si="17"/>
        <v>1.308813783962888E-2</v>
      </c>
    </row>
    <row r="244" spans="1:17" x14ac:dyDescent="0.3">
      <c r="A244" s="1">
        <v>45322</v>
      </c>
      <c r="B244">
        <v>504.78</v>
      </c>
      <c r="C244">
        <v>504.78</v>
      </c>
      <c r="D244">
        <v>484.95</v>
      </c>
      <c r="E244">
        <v>487.11</v>
      </c>
      <c r="F244" s="3">
        <f t="shared" si="15"/>
        <v>-2.830640335128665E-2</v>
      </c>
      <c r="G244">
        <v>477.35</v>
      </c>
      <c r="H244" s="2">
        <v>68100</v>
      </c>
      <c r="J244">
        <f>MPWR!E244</f>
        <v>602.72</v>
      </c>
      <c r="K244" s="3">
        <f t="shared" si="16"/>
        <v>487.11</v>
      </c>
      <c r="L244">
        <f>SPY!E244</f>
        <v>482.88</v>
      </c>
      <c r="N244" s="1">
        <f>A244</f>
        <v>45322</v>
      </c>
      <c r="O244" s="3">
        <f>F244</f>
        <v>-2.830640335128665E-2</v>
      </c>
      <c r="P244">
        <f>MPWR!F244</f>
        <v>-1.7443187375696802E-2</v>
      </c>
      <c r="Q244">
        <f t="shared" si="17"/>
        <v>-1.6317301228381084E-2</v>
      </c>
    </row>
    <row r="245" spans="1:17" x14ac:dyDescent="0.3">
      <c r="A245" s="1">
        <v>45321</v>
      </c>
      <c r="B245">
        <v>499.87</v>
      </c>
      <c r="C245">
        <v>508.07</v>
      </c>
      <c r="D245">
        <v>499.87</v>
      </c>
      <c r="E245">
        <v>501.3</v>
      </c>
      <c r="F245" s="3">
        <f t="shared" si="15"/>
        <v>-1.1145083341552377E-2</v>
      </c>
      <c r="G245">
        <v>491.26</v>
      </c>
      <c r="H245" s="2">
        <v>49500</v>
      </c>
      <c r="J245">
        <f>MPWR!E245</f>
        <v>613.41999999999996</v>
      </c>
      <c r="K245" s="3">
        <f t="shared" si="16"/>
        <v>501.3</v>
      </c>
      <c r="L245">
        <f>SPY!E245</f>
        <v>490.89</v>
      </c>
      <c r="N245" s="1">
        <f>A245</f>
        <v>45321</v>
      </c>
      <c r="O245" s="3">
        <f>F245</f>
        <v>-1.1145083341552377E-2</v>
      </c>
      <c r="P245">
        <f>MPWR!F245</f>
        <v>-1.0261705766562351E-2</v>
      </c>
      <c r="Q245">
        <f t="shared" si="17"/>
        <v>-7.7350540436011859E-4</v>
      </c>
    </row>
    <row r="246" spans="1:17" x14ac:dyDescent="0.3">
      <c r="A246" s="1">
        <v>45320</v>
      </c>
      <c r="B246">
        <v>499.2</v>
      </c>
      <c r="C246">
        <v>506.95</v>
      </c>
      <c r="D246">
        <v>499.2</v>
      </c>
      <c r="E246">
        <v>506.95</v>
      </c>
      <c r="F246" s="3">
        <f t="shared" si="15"/>
        <v>2.1602885758619933E-2</v>
      </c>
      <c r="G246">
        <v>496.79</v>
      </c>
      <c r="H246" s="2">
        <v>40500</v>
      </c>
      <c r="J246">
        <f>MPWR!E246</f>
        <v>619.78</v>
      </c>
      <c r="K246" s="3">
        <f t="shared" si="16"/>
        <v>506.95</v>
      </c>
      <c r="L246">
        <f>SPY!E246</f>
        <v>491.27</v>
      </c>
      <c r="N246" s="1">
        <f>A246</f>
        <v>45320</v>
      </c>
      <c r="O246" s="3">
        <f>F246</f>
        <v>2.1602885758619933E-2</v>
      </c>
      <c r="P246">
        <f>MPWR!F246</f>
        <v>3.1007751937984475E-2</v>
      </c>
      <c r="Q246">
        <f t="shared" si="17"/>
        <v>7.9194107630125698E-3</v>
      </c>
    </row>
    <row r="247" spans="1:17" x14ac:dyDescent="0.3">
      <c r="A247" s="1">
        <v>45317</v>
      </c>
      <c r="B247">
        <v>499.5</v>
      </c>
      <c r="C247">
        <v>499.66</v>
      </c>
      <c r="D247">
        <v>492.09</v>
      </c>
      <c r="E247">
        <v>496.23</v>
      </c>
      <c r="F247" s="3">
        <f t="shared" si="15"/>
        <v>-3.8342634600714021E-3</v>
      </c>
      <c r="G247">
        <v>486.29</v>
      </c>
      <c r="H247" s="2">
        <v>33600</v>
      </c>
      <c r="J247">
        <f>MPWR!E247</f>
        <v>601.14</v>
      </c>
      <c r="K247" s="3">
        <f t="shared" si="16"/>
        <v>496.23</v>
      </c>
      <c r="L247">
        <f>SPY!E247</f>
        <v>487.41</v>
      </c>
      <c r="N247" s="1">
        <f>A247</f>
        <v>45317</v>
      </c>
      <c r="O247" s="3">
        <f>F247</f>
        <v>-3.8342634600714021E-3</v>
      </c>
      <c r="P247">
        <f>MPWR!F247</f>
        <v>-2.3616164241164184E-2</v>
      </c>
      <c r="Q247">
        <f t="shared" si="17"/>
        <v>-1.270413704075462E-3</v>
      </c>
    </row>
    <row r="248" spans="1:17" x14ac:dyDescent="0.3">
      <c r="A248" s="1">
        <v>45316</v>
      </c>
      <c r="B248">
        <v>500</v>
      </c>
      <c r="C248">
        <v>503.33</v>
      </c>
      <c r="D248">
        <v>491.67</v>
      </c>
      <c r="E248">
        <v>498.14</v>
      </c>
      <c r="F248" s="3">
        <f t="shared" si="15"/>
        <v>-7.3530876990215771E-3</v>
      </c>
      <c r="G248">
        <v>488.16</v>
      </c>
      <c r="H248" s="2">
        <v>70500</v>
      </c>
      <c r="J248">
        <f>MPWR!E248</f>
        <v>615.67999999999995</v>
      </c>
      <c r="K248" s="3">
        <f t="shared" si="16"/>
        <v>498.14</v>
      </c>
      <c r="L248">
        <f>SPY!E248</f>
        <v>488.03</v>
      </c>
      <c r="N248" s="1">
        <f>A248</f>
        <v>45316</v>
      </c>
      <c r="O248" s="3">
        <f>F248</f>
        <v>-7.3530876990215771E-3</v>
      </c>
      <c r="P248">
        <f>MPWR!F248</f>
        <v>-2.5822784810126662E-2</v>
      </c>
      <c r="Q248">
        <f t="shared" si="17"/>
        <v>5.4389254001936307E-3</v>
      </c>
    </row>
    <row r="249" spans="1:17" x14ac:dyDescent="0.3">
      <c r="A249" s="1">
        <v>45315</v>
      </c>
      <c r="B249">
        <v>500</v>
      </c>
      <c r="C249">
        <v>503.58</v>
      </c>
      <c r="D249">
        <v>499.63</v>
      </c>
      <c r="E249">
        <v>501.83</v>
      </c>
      <c r="F249" s="3">
        <f t="shared" si="15"/>
        <v>9.81990139853103E-3</v>
      </c>
      <c r="G249">
        <v>491.78</v>
      </c>
      <c r="H249" s="2">
        <v>36900</v>
      </c>
      <c r="J249">
        <f>MPWR!E249</f>
        <v>632</v>
      </c>
      <c r="K249" s="3">
        <f t="shared" si="16"/>
        <v>501.83</v>
      </c>
      <c r="L249">
        <f>SPY!E249</f>
        <v>485.39</v>
      </c>
      <c r="N249" s="1">
        <f>A249</f>
        <v>45315</v>
      </c>
      <c r="O249" s="3">
        <f>F249</f>
        <v>9.81990139853103E-3</v>
      </c>
      <c r="P249">
        <f>MPWR!F249</f>
        <v>-1.5576323987538941E-2</v>
      </c>
      <c r="Q249">
        <f t="shared" si="17"/>
        <v>1.0930990388977699E-3</v>
      </c>
    </row>
    <row r="250" spans="1:17" x14ac:dyDescent="0.3">
      <c r="A250" s="1">
        <v>45314</v>
      </c>
      <c r="B250">
        <v>492.82</v>
      </c>
      <c r="C250">
        <v>497.71</v>
      </c>
      <c r="D250">
        <v>489.06</v>
      </c>
      <c r="E250">
        <v>496.95</v>
      </c>
      <c r="F250" s="3">
        <f t="shared" si="15"/>
        <v>1.2491688997239832E-3</v>
      </c>
      <c r="G250">
        <v>487</v>
      </c>
      <c r="H250" s="2">
        <v>42300</v>
      </c>
      <c r="J250">
        <f>MPWR!E250</f>
        <v>642</v>
      </c>
      <c r="K250" s="3">
        <f t="shared" si="16"/>
        <v>496.95</v>
      </c>
      <c r="L250">
        <f>SPY!E250</f>
        <v>484.86</v>
      </c>
      <c r="N250" s="1">
        <f>A250</f>
        <v>45314</v>
      </c>
      <c r="O250" s="3">
        <f>F250</f>
        <v>1.2491688997239832E-3</v>
      </c>
      <c r="P250">
        <f>MPWR!F250</f>
        <v>6.6482689412945455E-3</v>
      </c>
      <c r="Q250">
        <f t="shared" si="17"/>
        <v>2.9165373875272003E-3</v>
      </c>
    </row>
    <row r="251" spans="1:17" x14ac:dyDescent="0.3">
      <c r="A251" s="1">
        <v>45313</v>
      </c>
      <c r="B251">
        <v>491.42</v>
      </c>
      <c r="C251">
        <v>502.08</v>
      </c>
      <c r="D251">
        <v>491.39</v>
      </c>
      <c r="E251">
        <v>496.33</v>
      </c>
      <c r="F251" s="3">
        <f t="shared" si="15"/>
        <v>8.8729355300570236E-4</v>
      </c>
      <c r="G251">
        <v>486.39</v>
      </c>
      <c r="H251" s="2">
        <v>49200</v>
      </c>
      <c r="J251">
        <f>MPWR!E251</f>
        <v>637.76</v>
      </c>
      <c r="K251" s="3">
        <f t="shared" si="16"/>
        <v>496.33</v>
      </c>
      <c r="L251">
        <f>SPY!E251</f>
        <v>483.45</v>
      </c>
      <c r="N251" s="1">
        <f>A251</f>
        <v>45313</v>
      </c>
      <c r="O251" s="3">
        <f>F251</f>
        <v>8.8729355300570236E-4</v>
      </c>
      <c r="P251">
        <f>MPWR!F251</f>
        <v>1.0184847860865077E-2</v>
      </c>
      <c r="Q251">
        <f t="shared" si="17"/>
        <v>2.1142963746035317E-3</v>
      </c>
    </row>
    <row r="252" spans="1:17" x14ac:dyDescent="0.3">
      <c r="A252" s="1">
        <v>45310</v>
      </c>
      <c r="B252">
        <v>494.28</v>
      </c>
      <c r="C252">
        <v>495.89</v>
      </c>
      <c r="D252">
        <v>490</v>
      </c>
      <c r="E252">
        <v>495.89</v>
      </c>
      <c r="F252" s="3">
        <f t="shared" si="15"/>
        <v>2.2231653832938537E-3</v>
      </c>
      <c r="G252">
        <v>485.95</v>
      </c>
      <c r="H252" s="2">
        <v>43200</v>
      </c>
      <c r="J252">
        <f>MPWR!E252</f>
        <v>631.33000000000004</v>
      </c>
      <c r="K252" s="3">
        <f t="shared" si="16"/>
        <v>495.89</v>
      </c>
      <c r="L252">
        <f>SPY!E252</f>
        <v>482.43</v>
      </c>
      <c r="N252" s="1">
        <f>A252</f>
        <v>45310</v>
      </c>
      <c r="O252" s="3">
        <f>F252</f>
        <v>2.2231653832938537E-3</v>
      </c>
      <c r="P252">
        <f>MPWR!F252</f>
        <v>3.3442461941398043E-2</v>
      </c>
      <c r="Q252">
        <f t="shared" si="17"/>
        <v>1.2466158786123524E-2</v>
      </c>
    </row>
    <row r="253" spans="1:17" x14ac:dyDescent="0.3">
      <c r="A253" s="1">
        <v>45309</v>
      </c>
      <c r="B253">
        <v>490.08</v>
      </c>
      <c r="C253">
        <v>497.89</v>
      </c>
      <c r="D253">
        <v>483.33</v>
      </c>
      <c r="E253">
        <v>494.79</v>
      </c>
      <c r="F253" s="3" t="e">
        <f t="shared" si="15"/>
        <v>#DIV/0!</v>
      </c>
      <c r="G253">
        <v>484.88</v>
      </c>
      <c r="H253" s="2">
        <v>91800</v>
      </c>
      <c r="J253">
        <f>MPWR!E253</f>
        <v>610.9</v>
      </c>
      <c r="K253" s="3">
        <f t="shared" si="16"/>
        <v>494.79</v>
      </c>
      <c r="L253">
        <f>SPY!E253</f>
        <v>476.49</v>
      </c>
      <c r="N253" s="1"/>
      <c r="O253" s="3"/>
    </row>
    <row r="254" spans="1:17" x14ac:dyDescent="0.3">
      <c r="F254" s="3"/>
      <c r="N254" s="1"/>
      <c r="O254" s="3"/>
    </row>
    <row r="256" spans="1:17" x14ac:dyDescent="0.3">
      <c r="H256" t="s">
        <v>10</v>
      </c>
      <c r="J256">
        <f>CORREL(J2:J253,E2:E253)</f>
        <v>-0.12342011415328247</v>
      </c>
      <c r="N256" t="s">
        <v>11</v>
      </c>
      <c r="O256" s="4">
        <f>_xlfn.COVARIANCE.P(O2:O252,Q2:Q252)</f>
        <v>6.8209481219544787E-5</v>
      </c>
      <c r="P256" s="4">
        <f>_xlfn.COVARIANCE.P(P2:P252,Q2:Q252)</f>
        <v>1.6913010056183954E-4</v>
      </c>
    </row>
    <row r="257" spans="8:17" x14ac:dyDescent="0.3">
      <c r="N257" t="s">
        <v>12</v>
      </c>
      <c r="O257" s="6">
        <f>STDEV(O2:O252)</f>
        <v>2.9618819921953848E-2</v>
      </c>
      <c r="P257" s="6">
        <f>STDEV(P2:P252)</f>
        <v>3.4008379349794962E-2</v>
      </c>
      <c r="Q257" s="6">
        <f>STDEV(Q2:Q252)</f>
        <v>8.0677924075123111E-3</v>
      </c>
    </row>
    <row r="258" spans="8:17" x14ac:dyDescent="0.3">
      <c r="H258" t="s">
        <v>15</v>
      </c>
      <c r="J258">
        <f>CORREL(J2:J253,SPY!E2:E253)</f>
        <v>0.10684003203325773</v>
      </c>
      <c r="L258">
        <f>CORREL(E2:E253,SPY!E2:E253)</f>
        <v>0.92677764353169656</v>
      </c>
      <c r="N258" t="s">
        <v>17</v>
      </c>
      <c r="O258" s="6">
        <f>AVERAGE(O2:O252)</f>
        <v>4.6092862192080707E-3</v>
      </c>
      <c r="P258" s="6">
        <f>AVERAGE(P2:P252)</f>
        <v>6.807242010624673E-4</v>
      </c>
      <c r="Q258" s="6">
        <f>AVERAGE(Q2:Q252)</f>
        <v>9.3504337310514822E-4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C93E6-3D4E-47FF-96A4-AC66519A60F6}">
  <dimension ref="A1:G253"/>
  <sheetViews>
    <sheetView workbookViewId="0">
      <selection activeCell="E6" sqref="E6"/>
    </sheetView>
  </sheetViews>
  <sheetFormatPr defaultRowHeight="14.4" x14ac:dyDescent="0.3"/>
  <cols>
    <col min="1" max="1" width="10.33203125" style="5" bestFit="1" customWidth="1"/>
  </cols>
  <sheetData>
    <row r="1" spans="1:7" x14ac:dyDescent="0.3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5">
        <v>45674</v>
      </c>
      <c r="B2">
        <v>596.96</v>
      </c>
      <c r="C2">
        <v>599.36</v>
      </c>
      <c r="D2">
        <v>595.61</v>
      </c>
      <c r="E2">
        <v>597.58000000000004</v>
      </c>
      <c r="F2">
        <v>597.58000000000004</v>
      </c>
      <c r="G2">
        <v>58026200</v>
      </c>
    </row>
    <row r="3" spans="1:7" x14ac:dyDescent="0.3">
      <c r="A3" s="5">
        <v>45673</v>
      </c>
      <c r="B3">
        <v>594.16999999999996</v>
      </c>
      <c r="C3">
        <v>594.35</v>
      </c>
      <c r="D3">
        <v>590.92999999999995</v>
      </c>
      <c r="E3">
        <v>591.64</v>
      </c>
      <c r="F3">
        <v>591.64</v>
      </c>
      <c r="G3">
        <v>43319700</v>
      </c>
    </row>
    <row r="4" spans="1:7" x14ac:dyDescent="0.3">
      <c r="A4" s="5">
        <v>45672</v>
      </c>
      <c r="B4">
        <v>590.33000000000004</v>
      </c>
      <c r="C4">
        <v>593.94000000000005</v>
      </c>
      <c r="D4">
        <v>589.20000000000005</v>
      </c>
      <c r="E4">
        <v>592.78</v>
      </c>
      <c r="F4">
        <v>592.78</v>
      </c>
      <c r="G4">
        <v>56900200</v>
      </c>
    </row>
    <row r="5" spans="1:7" x14ac:dyDescent="0.3">
      <c r="A5" s="5">
        <v>45671</v>
      </c>
      <c r="B5">
        <v>584.36</v>
      </c>
      <c r="C5">
        <v>585</v>
      </c>
      <c r="D5">
        <v>578.35</v>
      </c>
      <c r="E5">
        <v>582.19000000000005</v>
      </c>
      <c r="F5">
        <v>582.19000000000005</v>
      </c>
      <c r="G5">
        <v>48420600</v>
      </c>
    </row>
    <row r="6" spans="1:7" x14ac:dyDescent="0.3">
      <c r="A6" s="5">
        <v>45670</v>
      </c>
      <c r="B6">
        <v>575.77</v>
      </c>
      <c r="C6">
        <v>581.75</v>
      </c>
      <c r="D6">
        <v>575.35</v>
      </c>
      <c r="E6">
        <v>581.39</v>
      </c>
      <c r="F6">
        <v>581.39</v>
      </c>
      <c r="G6">
        <v>47910100</v>
      </c>
    </row>
    <row r="7" spans="1:7" x14ac:dyDescent="0.3">
      <c r="A7" s="5">
        <v>45667</v>
      </c>
      <c r="B7">
        <v>585.88</v>
      </c>
      <c r="C7">
        <v>585.95000000000005</v>
      </c>
      <c r="D7">
        <v>578.54999999999995</v>
      </c>
      <c r="E7">
        <v>580.49</v>
      </c>
      <c r="F7">
        <v>580.49</v>
      </c>
      <c r="G7">
        <v>73105000</v>
      </c>
    </row>
    <row r="8" spans="1:7" x14ac:dyDescent="0.3">
      <c r="A8" s="5">
        <v>45665</v>
      </c>
      <c r="B8">
        <v>588.70000000000005</v>
      </c>
      <c r="C8">
        <v>590.58000000000004</v>
      </c>
      <c r="D8">
        <v>585.20000000000005</v>
      </c>
      <c r="E8">
        <v>589.49</v>
      </c>
      <c r="F8">
        <v>589.49</v>
      </c>
      <c r="G8">
        <v>47304700</v>
      </c>
    </row>
    <row r="9" spans="1:7" x14ac:dyDescent="0.3">
      <c r="A9" s="5">
        <v>45664</v>
      </c>
      <c r="B9">
        <v>597.41999999999996</v>
      </c>
      <c r="C9">
        <v>597.75</v>
      </c>
      <c r="D9">
        <v>586.78</v>
      </c>
      <c r="E9">
        <v>588.63</v>
      </c>
      <c r="F9">
        <v>588.63</v>
      </c>
      <c r="G9">
        <v>60393100</v>
      </c>
    </row>
    <row r="10" spans="1:7" x14ac:dyDescent="0.3">
      <c r="A10" s="5">
        <v>45663</v>
      </c>
      <c r="B10">
        <v>596.27</v>
      </c>
      <c r="C10">
        <v>599.70000000000005</v>
      </c>
      <c r="D10">
        <v>593.6</v>
      </c>
      <c r="E10">
        <v>595.36</v>
      </c>
      <c r="F10">
        <v>595.36</v>
      </c>
      <c r="G10">
        <v>47679400</v>
      </c>
    </row>
    <row r="11" spans="1:7" x14ac:dyDescent="0.3">
      <c r="A11" s="5">
        <v>45660</v>
      </c>
      <c r="B11">
        <v>587.53</v>
      </c>
      <c r="C11">
        <v>592.6</v>
      </c>
      <c r="D11">
        <v>586.42999999999995</v>
      </c>
      <c r="E11">
        <v>591.95000000000005</v>
      </c>
      <c r="F11">
        <v>591.95000000000005</v>
      </c>
      <c r="G11">
        <v>37888500</v>
      </c>
    </row>
    <row r="12" spans="1:7" x14ac:dyDescent="0.3">
      <c r="A12" s="5">
        <v>45659</v>
      </c>
      <c r="B12">
        <v>589.39</v>
      </c>
      <c r="C12">
        <v>591.13</v>
      </c>
      <c r="D12">
        <v>580.5</v>
      </c>
      <c r="E12">
        <v>584.64</v>
      </c>
      <c r="F12">
        <v>584.64</v>
      </c>
      <c r="G12">
        <v>50204000</v>
      </c>
    </row>
    <row r="13" spans="1:7" x14ac:dyDescent="0.3">
      <c r="A13" s="5">
        <v>45657</v>
      </c>
      <c r="B13">
        <v>589.91</v>
      </c>
      <c r="C13">
        <v>590.64</v>
      </c>
      <c r="D13">
        <v>584.41999999999996</v>
      </c>
      <c r="E13">
        <v>586.08000000000004</v>
      </c>
      <c r="F13">
        <v>586.08000000000004</v>
      </c>
      <c r="G13">
        <v>57052700</v>
      </c>
    </row>
    <row r="14" spans="1:7" x14ac:dyDescent="0.3">
      <c r="A14" s="5">
        <v>45656</v>
      </c>
      <c r="B14">
        <v>587.89</v>
      </c>
      <c r="C14">
        <v>591.74</v>
      </c>
      <c r="D14">
        <v>584.41</v>
      </c>
      <c r="E14">
        <v>588.22</v>
      </c>
      <c r="F14">
        <v>588.22</v>
      </c>
      <c r="G14">
        <v>56578800</v>
      </c>
    </row>
    <row r="15" spans="1:7" x14ac:dyDescent="0.3">
      <c r="A15" s="5">
        <v>45653</v>
      </c>
      <c r="B15">
        <v>597.54</v>
      </c>
      <c r="C15">
        <v>597.78</v>
      </c>
      <c r="D15">
        <v>590.76</v>
      </c>
      <c r="E15">
        <v>595.01</v>
      </c>
      <c r="F15">
        <v>595.01</v>
      </c>
      <c r="G15">
        <v>64969300</v>
      </c>
    </row>
    <row r="16" spans="1:7" x14ac:dyDescent="0.3">
      <c r="A16" s="5">
        <v>45652</v>
      </c>
      <c r="B16">
        <v>599.5</v>
      </c>
      <c r="C16">
        <v>602.48</v>
      </c>
      <c r="D16">
        <v>598.08000000000004</v>
      </c>
      <c r="E16">
        <v>601.34</v>
      </c>
      <c r="F16">
        <v>601.34</v>
      </c>
      <c r="G16">
        <v>41219100</v>
      </c>
    </row>
    <row r="17" spans="1:7" x14ac:dyDescent="0.3">
      <c r="A17" s="5">
        <v>45650</v>
      </c>
      <c r="B17">
        <v>596.05999999999995</v>
      </c>
      <c r="C17">
        <v>601.34</v>
      </c>
      <c r="D17">
        <v>595.47</v>
      </c>
      <c r="E17">
        <v>601.29999999999995</v>
      </c>
      <c r="F17">
        <v>601.29999999999995</v>
      </c>
      <c r="G17">
        <v>33160100</v>
      </c>
    </row>
    <row r="18" spans="1:7" x14ac:dyDescent="0.3">
      <c r="A18" s="5">
        <v>45649</v>
      </c>
      <c r="B18">
        <v>590.89</v>
      </c>
      <c r="C18">
        <v>595.29999999999995</v>
      </c>
      <c r="D18">
        <v>587.66</v>
      </c>
      <c r="E18">
        <v>594.69000000000005</v>
      </c>
      <c r="F18">
        <v>594.69000000000005</v>
      </c>
      <c r="G18">
        <v>57635800</v>
      </c>
    </row>
    <row r="19" spans="1:7" x14ac:dyDescent="0.3">
      <c r="A19" s="5">
        <v>45646</v>
      </c>
      <c r="B19">
        <v>581.77</v>
      </c>
      <c r="C19">
        <v>595.75</v>
      </c>
      <c r="D19">
        <v>580.91</v>
      </c>
      <c r="E19">
        <v>591.15</v>
      </c>
      <c r="F19">
        <v>591.15</v>
      </c>
      <c r="G19">
        <v>125716700</v>
      </c>
    </row>
    <row r="20" spans="1:7" x14ac:dyDescent="0.3">
      <c r="A20" s="5">
        <v>45645</v>
      </c>
      <c r="B20">
        <v>591.36</v>
      </c>
      <c r="C20">
        <v>593</v>
      </c>
      <c r="D20">
        <v>585.85</v>
      </c>
      <c r="E20">
        <v>586.1</v>
      </c>
      <c r="F20">
        <v>584.13</v>
      </c>
      <c r="G20">
        <v>85919500</v>
      </c>
    </row>
    <row r="21" spans="1:7" x14ac:dyDescent="0.3">
      <c r="A21" s="5">
        <v>45644</v>
      </c>
      <c r="B21">
        <v>603.98</v>
      </c>
      <c r="C21">
        <v>606.41</v>
      </c>
      <c r="D21">
        <v>585.89</v>
      </c>
      <c r="E21">
        <v>586.28</v>
      </c>
      <c r="F21">
        <v>584.30999999999995</v>
      </c>
      <c r="G21">
        <v>108248700</v>
      </c>
    </row>
    <row r="22" spans="1:7" x14ac:dyDescent="0.3">
      <c r="A22" s="5">
        <v>45643</v>
      </c>
      <c r="B22">
        <v>604.19000000000005</v>
      </c>
      <c r="C22">
        <v>605.16999999999996</v>
      </c>
      <c r="D22">
        <v>602.89</v>
      </c>
      <c r="E22">
        <v>604.29</v>
      </c>
      <c r="F22">
        <v>602.26</v>
      </c>
      <c r="G22">
        <v>55773500</v>
      </c>
    </row>
    <row r="23" spans="1:7" x14ac:dyDescent="0.3">
      <c r="A23" s="5">
        <v>45642</v>
      </c>
      <c r="B23">
        <v>606</v>
      </c>
      <c r="C23">
        <v>607.78</v>
      </c>
      <c r="D23">
        <v>605.21</v>
      </c>
      <c r="E23">
        <v>606.79</v>
      </c>
      <c r="F23">
        <v>604.75</v>
      </c>
      <c r="G23">
        <v>43695200</v>
      </c>
    </row>
    <row r="24" spans="1:7" x14ac:dyDescent="0.3">
      <c r="A24" s="5">
        <v>45639</v>
      </c>
      <c r="B24">
        <v>606.4</v>
      </c>
      <c r="C24">
        <v>607.13</v>
      </c>
      <c r="D24">
        <v>602.80999999999995</v>
      </c>
      <c r="E24">
        <v>604.21</v>
      </c>
      <c r="F24">
        <v>602.17999999999995</v>
      </c>
      <c r="G24">
        <v>35904700</v>
      </c>
    </row>
    <row r="25" spans="1:7" x14ac:dyDescent="0.3">
      <c r="A25" s="5">
        <v>45638</v>
      </c>
      <c r="B25">
        <v>606.58000000000004</v>
      </c>
      <c r="C25">
        <v>607.16</v>
      </c>
      <c r="D25">
        <v>604.33000000000004</v>
      </c>
      <c r="E25">
        <v>604.33000000000004</v>
      </c>
      <c r="F25">
        <v>602.29999999999995</v>
      </c>
      <c r="G25">
        <v>31543800</v>
      </c>
    </row>
    <row r="26" spans="1:7" x14ac:dyDescent="0.3">
      <c r="A26" s="5">
        <v>45637</v>
      </c>
      <c r="B26">
        <v>605.78</v>
      </c>
      <c r="C26">
        <v>608.42999999999995</v>
      </c>
      <c r="D26">
        <v>605.5</v>
      </c>
      <c r="E26">
        <v>607.46</v>
      </c>
      <c r="F26">
        <v>605.41999999999996</v>
      </c>
      <c r="G26">
        <v>28677700</v>
      </c>
    </row>
    <row r="27" spans="1:7" x14ac:dyDescent="0.3">
      <c r="A27" s="5">
        <v>45636</v>
      </c>
      <c r="B27">
        <v>605.37</v>
      </c>
      <c r="C27">
        <v>605.79999999999995</v>
      </c>
      <c r="D27">
        <v>602.13</v>
      </c>
      <c r="E27">
        <v>602.79999999999995</v>
      </c>
      <c r="F27">
        <v>600.78</v>
      </c>
      <c r="G27">
        <v>37234500</v>
      </c>
    </row>
    <row r="28" spans="1:7" x14ac:dyDescent="0.3">
      <c r="A28" s="5">
        <v>45635</v>
      </c>
      <c r="B28">
        <v>607.69000000000005</v>
      </c>
      <c r="C28">
        <v>607.86</v>
      </c>
      <c r="D28">
        <v>604.08000000000004</v>
      </c>
      <c r="E28">
        <v>604.67999999999995</v>
      </c>
      <c r="F28">
        <v>602.65</v>
      </c>
      <c r="G28">
        <v>34742700</v>
      </c>
    </row>
    <row r="29" spans="1:7" x14ac:dyDescent="0.3">
      <c r="A29" s="5">
        <v>45632</v>
      </c>
      <c r="B29">
        <v>607.44000000000005</v>
      </c>
      <c r="C29">
        <v>609.07000000000005</v>
      </c>
      <c r="D29">
        <v>607.02</v>
      </c>
      <c r="E29">
        <v>607.80999999999995</v>
      </c>
      <c r="F29">
        <v>605.77</v>
      </c>
      <c r="G29">
        <v>31241500</v>
      </c>
    </row>
    <row r="30" spans="1:7" x14ac:dyDescent="0.3">
      <c r="A30" s="5">
        <v>45631</v>
      </c>
      <c r="B30">
        <v>607.66</v>
      </c>
      <c r="C30">
        <v>608.48</v>
      </c>
      <c r="D30">
        <v>606.29999999999995</v>
      </c>
      <c r="E30">
        <v>606.66</v>
      </c>
      <c r="F30">
        <v>604.63</v>
      </c>
      <c r="G30">
        <v>28762200</v>
      </c>
    </row>
    <row r="31" spans="1:7" x14ac:dyDescent="0.3">
      <c r="A31" s="5">
        <v>45630</v>
      </c>
      <c r="B31">
        <v>605.63</v>
      </c>
      <c r="C31">
        <v>607.91</v>
      </c>
      <c r="D31">
        <v>604.95000000000005</v>
      </c>
      <c r="E31">
        <v>607.66</v>
      </c>
      <c r="F31">
        <v>605.62</v>
      </c>
      <c r="G31">
        <v>42787600</v>
      </c>
    </row>
    <row r="32" spans="1:7" x14ac:dyDescent="0.3">
      <c r="A32" s="5">
        <v>45629</v>
      </c>
      <c r="B32">
        <v>603.39</v>
      </c>
      <c r="C32">
        <v>604.16</v>
      </c>
      <c r="D32">
        <v>602.34</v>
      </c>
      <c r="E32">
        <v>603.91</v>
      </c>
      <c r="F32">
        <v>601.88</v>
      </c>
      <c r="G32">
        <v>26906600</v>
      </c>
    </row>
    <row r="33" spans="1:7" x14ac:dyDescent="0.3">
      <c r="A33" s="5">
        <v>45628</v>
      </c>
      <c r="B33">
        <v>602.97</v>
      </c>
      <c r="C33">
        <v>604.32000000000005</v>
      </c>
      <c r="D33">
        <v>602.47</v>
      </c>
      <c r="E33">
        <v>603.63</v>
      </c>
      <c r="F33">
        <v>601.61</v>
      </c>
      <c r="G33">
        <v>31746000</v>
      </c>
    </row>
    <row r="34" spans="1:7" x14ac:dyDescent="0.3">
      <c r="A34" s="5">
        <v>45625</v>
      </c>
      <c r="B34">
        <v>599.66</v>
      </c>
      <c r="C34">
        <v>603.35</v>
      </c>
      <c r="D34">
        <v>599.38</v>
      </c>
      <c r="E34">
        <v>602.54999999999995</v>
      </c>
      <c r="F34">
        <v>600.53</v>
      </c>
      <c r="G34">
        <v>30177400</v>
      </c>
    </row>
    <row r="35" spans="1:7" x14ac:dyDescent="0.3">
      <c r="A35" s="5">
        <v>45623</v>
      </c>
      <c r="B35">
        <v>600.46</v>
      </c>
      <c r="C35">
        <v>600.85</v>
      </c>
      <c r="D35">
        <v>597.28</v>
      </c>
      <c r="E35">
        <v>598.83000000000004</v>
      </c>
      <c r="F35">
        <v>596.82000000000005</v>
      </c>
      <c r="G35">
        <v>34000200</v>
      </c>
    </row>
    <row r="36" spans="1:7" x14ac:dyDescent="0.3">
      <c r="A36" s="5">
        <v>45622</v>
      </c>
      <c r="B36">
        <v>598.79999999999995</v>
      </c>
      <c r="C36">
        <v>601.33000000000004</v>
      </c>
      <c r="D36">
        <v>598.07000000000005</v>
      </c>
      <c r="E36">
        <v>600.65</v>
      </c>
      <c r="F36">
        <v>598.64</v>
      </c>
      <c r="G36">
        <v>45621300</v>
      </c>
    </row>
    <row r="37" spans="1:7" x14ac:dyDescent="0.3">
      <c r="A37" s="5">
        <v>45621</v>
      </c>
      <c r="B37">
        <v>599.52</v>
      </c>
      <c r="C37">
        <v>600.86</v>
      </c>
      <c r="D37">
        <v>595.20000000000005</v>
      </c>
      <c r="E37">
        <v>597.53</v>
      </c>
      <c r="F37">
        <v>595.53</v>
      </c>
      <c r="G37">
        <v>42441400</v>
      </c>
    </row>
    <row r="38" spans="1:7" x14ac:dyDescent="0.3">
      <c r="A38" s="5">
        <v>45618</v>
      </c>
      <c r="B38">
        <v>593.66</v>
      </c>
      <c r="C38">
        <v>596.15</v>
      </c>
      <c r="D38">
        <v>593.15</v>
      </c>
      <c r="E38">
        <v>595.51</v>
      </c>
      <c r="F38">
        <v>593.51</v>
      </c>
      <c r="G38">
        <v>38226400</v>
      </c>
    </row>
    <row r="39" spans="1:7" x14ac:dyDescent="0.3">
      <c r="A39" s="5">
        <v>45617</v>
      </c>
      <c r="B39">
        <v>593.4</v>
      </c>
      <c r="C39">
        <v>595.12</v>
      </c>
      <c r="D39">
        <v>587.45000000000005</v>
      </c>
      <c r="E39">
        <v>593.66999999999996</v>
      </c>
      <c r="F39">
        <v>591.67999999999995</v>
      </c>
      <c r="G39">
        <v>46750300</v>
      </c>
    </row>
    <row r="40" spans="1:7" x14ac:dyDescent="0.3">
      <c r="A40" s="5">
        <v>45616</v>
      </c>
      <c r="B40">
        <v>590.38</v>
      </c>
      <c r="C40">
        <v>590.79</v>
      </c>
      <c r="D40">
        <v>584.63</v>
      </c>
      <c r="E40">
        <v>590.5</v>
      </c>
      <c r="F40">
        <v>588.52</v>
      </c>
      <c r="G40">
        <v>50032600</v>
      </c>
    </row>
    <row r="41" spans="1:7" x14ac:dyDescent="0.3">
      <c r="A41" s="5">
        <v>45615</v>
      </c>
      <c r="B41">
        <v>584.71</v>
      </c>
      <c r="C41">
        <v>591.04</v>
      </c>
      <c r="D41">
        <v>584.03</v>
      </c>
      <c r="E41">
        <v>590.29999999999995</v>
      </c>
      <c r="F41">
        <v>588.32000000000005</v>
      </c>
      <c r="G41">
        <v>49412000</v>
      </c>
    </row>
    <row r="42" spans="1:7" x14ac:dyDescent="0.3">
      <c r="A42" s="5">
        <v>45614</v>
      </c>
      <c r="B42">
        <v>586.22</v>
      </c>
      <c r="C42">
        <v>589.49</v>
      </c>
      <c r="D42">
        <v>585.34</v>
      </c>
      <c r="E42">
        <v>588.15</v>
      </c>
      <c r="F42">
        <v>586.17999999999995</v>
      </c>
      <c r="G42">
        <v>37084100</v>
      </c>
    </row>
    <row r="43" spans="1:7" x14ac:dyDescent="0.3">
      <c r="A43" s="5">
        <v>45611</v>
      </c>
      <c r="B43">
        <v>589.72</v>
      </c>
      <c r="C43">
        <v>590.20000000000005</v>
      </c>
      <c r="D43">
        <v>583.86</v>
      </c>
      <c r="E43">
        <v>585.75</v>
      </c>
      <c r="F43">
        <v>583.79</v>
      </c>
      <c r="G43">
        <v>75988800</v>
      </c>
    </row>
    <row r="44" spans="1:7" x14ac:dyDescent="0.3">
      <c r="A44" s="5">
        <v>45610</v>
      </c>
      <c r="B44">
        <v>597.32000000000005</v>
      </c>
      <c r="C44">
        <v>597.80999999999995</v>
      </c>
      <c r="D44">
        <v>592.65</v>
      </c>
      <c r="E44">
        <v>593.35</v>
      </c>
      <c r="F44">
        <v>591.36</v>
      </c>
      <c r="G44">
        <v>38904100</v>
      </c>
    </row>
    <row r="45" spans="1:7" x14ac:dyDescent="0.3">
      <c r="A45" s="5">
        <v>45609</v>
      </c>
      <c r="B45">
        <v>597.37</v>
      </c>
      <c r="C45">
        <v>599.23</v>
      </c>
      <c r="D45">
        <v>594.96</v>
      </c>
      <c r="E45">
        <v>597.19000000000005</v>
      </c>
      <c r="F45">
        <v>595.19000000000005</v>
      </c>
      <c r="G45">
        <v>47388600</v>
      </c>
    </row>
    <row r="46" spans="1:7" x14ac:dyDescent="0.3">
      <c r="A46" s="5">
        <v>45608</v>
      </c>
      <c r="B46">
        <v>598.67999999999995</v>
      </c>
      <c r="C46">
        <v>599.29</v>
      </c>
      <c r="D46">
        <v>594.37</v>
      </c>
      <c r="E46">
        <v>596.9</v>
      </c>
      <c r="F46">
        <v>594.9</v>
      </c>
      <c r="G46">
        <v>43006100</v>
      </c>
    </row>
    <row r="47" spans="1:7" x14ac:dyDescent="0.3">
      <c r="A47" s="5">
        <v>45607</v>
      </c>
      <c r="B47">
        <v>599.80999999999995</v>
      </c>
      <c r="C47">
        <v>600.16999999999996</v>
      </c>
      <c r="D47">
        <v>597</v>
      </c>
      <c r="E47">
        <v>598.76</v>
      </c>
      <c r="F47">
        <v>596.75</v>
      </c>
      <c r="G47">
        <v>37586800</v>
      </c>
    </row>
    <row r="48" spans="1:7" x14ac:dyDescent="0.3">
      <c r="A48" s="5">
        <v>45604</v>
      </c>
      <c r="B48">
        <v>596.16999999999996</v>
      </c>
      <c r="C48">
        <v>599.64</v>
      </c>
      <c r="D48">
        <v>596.16999999999996</v>
      </c>
      <c r="E48">
        <v>598.19000000000005</v>
      </c>
      <c r="F48">
        <v>596.17999999999995</v>
      </c>
      <c r="G48">
        <v>46444900</v>
      </c>
    </row>
    <row r="49" spans="1:7" x14ac:dyDescent="0.3">
      <c r="A49" s="5">
        <v>45603</v>
      </c>
      <c r="B49">
        <v>593.08000000000004</v>
      </c>
      <c r="C49">
        <v>596.65</v>
      </c>
      <c r="D49">
        <v>593</v>
      </c>
      <c r="E49">
        <v>595.61</v>
      </c>
      <c r="F49">
        <v>593.61</v>
      </c>
      <c r="G49">
        <v>47233200</v>
      </c>
    </row>
    <row r="50" spans="1:7" x14ac:dyDescent="0.3">
      <c r="A50" s="5">
        <v>45602</v>
      </c>
      <c r="B50">
        <v>589.20000000000005</v>
      </c>
      <c r="C50">
        <v>591.92999999999995</v>
      </c>
      <c r="D50">
        <v>585.39</v>
      </c>
      <c r="E50">
        <v>591.04</v>
      </c>
      <c r="F50">
        <v>589.05999999999995</v>
      </c>
      <c r="G50">
        <v>68182000</v>
      </c>
    </row>
    <row r="51" spans="1:7" x14ac:dyDescent="0.3">
      <c r="A51" s="5">
        <v>45601</v>
      </c>
      <c r="B51">
        <v>570.74</v>
      </c>
      <c r="C51">
        <v>576.74</v>
      </c>
      <c r="D51">
        <v>570.52</v>
      </c>
      <c r="E51">
        <v>576.70000000000005</v>
      </c>
      <c r="F51">
        <v>574.77</v>
      </c>
      <c r="G51">
        <v>39478300</v>
      </c>
    </row>
    <row r="52" spans="1:7" x14ac:dyDescent="0.3">
      <c r="A52" s="5">
        <v>45600</v>
      </c>
      <c r="B52">
        <v>571.17999999999995</v>
      </c>
      <c r="C52">
        <v>572.5</v>
      </c>
      <c r="D52">
        <v>567.89</v>
      </c>
      <c r="E52">
        <v>569.80999999999995</v>
      </c>
      <c r="F52">
        <v>567.9</v>
      </c>
      <c r="G52">
        <v>38217000</v>
      </c>
    </row>
    <row r="53" spans="1:7" x14ac:dyDescent="0.3">
      <c r="A53" s="5">
        <v>45597</v>
      </c>
      <c r="B53">
        <v>571.32000000000005</v>
      </c>
      <c r="C53">
        <v>575.54999999999995</v>
      </c>
      <c r="D53">
        <v>570.62</v>
      </c>
      <c r="E53">
        <v>571.04</v>
      </c>
      <c r="F53">
        <v>569.12</v>
      </c>
      <c r="G53">
        <v>45667500</v>
      </c>
    </row>
    <row r="54" spans="1:7" x14ac:dyDescent="0.3">
      <c r="A54" s="5">
        <v>45596</v>
      </c>
      <c r="B54">
        <v>575.55999999999995</v>
      </c>
      <c r="C54">
        <v>575.63</v>
      </c>
      <c r="D54">
        <v>568.44000000000005</v>
      </c>
      <c r="E54">
        <v>568.64</v>
      </c>
      <c r="F54">
        <v>566.73</v>
      </c>
      <c r="G54">
        <v>60182500</v>
      </c>
    </row>
    <row r="55" spans="1:7" x14ac:dyDescent="0.3">
      <c r="A55" s="5">
        <v>45595</v>
      </c>
      <c r="B55">
        <v>581.29</v>
      </c>
      <c r="C55">
        <v>583.32000000000005</v>
      </c>
      <c r="D55">
        <v>579.29</v>
      </c>
      <c r="E55">
        <v>580.01</v>
      </c>
      <c r="F55">
        <v>578.05999999999995</v>
      </c>
      <c r="G55">
        <v>41435800</v>
      </c>
    </row>
    <row r="56" spans="1:7" x14ac:dyDescent="0.3">
      <c r="A56" s="5">
        <v>45594</v>
      </c>
      <c r="B56">
        <v>579.85</v>
      </c>
      <c r="C56">
        <v>582.91</v>
      </c>
      <c r="D56">
        <v>578.42999999999995</v>
      </c>
      <c r="E56">
        <v>581.77</v>
      </c>
      <c r="F56">
        <v>579.82000000000005</v>
      </c>
      <c r="G56">
        <v>42899700</v>
      </c>
    </row>
    <row r="57" spans="1:7" x14ac:dyDescent="0.3">
      <c r="A57" s="5">
        <v>45593</v>
      </c>
      <c r="B57">
        <v>582.58000000000004</v>
      </c>
      <c r="C57">
        <v>582.71</v>
      </c>
      <c r="D57">
        <v>580.52</v>
      </c>
      <c r="E57">
        <v>580.83000000000004</v>
      </c>
      <c r="F57">
        <v>578.88</v>
      </c>
      <c r="G57">
        <v>30174700</v>
      </c>
    </row>
    <row r="58" spans="1:7" x14ac:dyDescent="0.3">
      <c r="A58" s="5">
        <v>45590</v>
      </c>
      <c r="B58">
        <v>581.51</v>
      </c>
      <c r="C58">
        <v>584.46</v>
      </c>
      <c r="D58">
        <v>578.08000000000004</v>
      </c>
      <c r="E58">
        <v>579.04</v>
      </c>
      <c r="F58">
        <v>577.1</v>
      </c>
      <c r="G58">
        <v>47268200</v>
      </c>
    </row>
    <row r="59" spans="1:7" x14ac:dyDescent="0.3">
      <c r="A59" s="5">
        <v>45589</v>
      </c>
      <c r="B59">
        <v>579.98</v>
      </c>
      <c r="C59">
        <v>580.05999999999995</v>
      </c>
      <c r="D59">
        <v>576.57000000000005</v>
      </c>
      <c r="E59">
        <v>579.24</v>
      </c>
      <c r="F59">
        <v>577.29999999999995</v>
      </c>
      <c r="G59">
        <v>34979900</v>
      </c>
    </row>
    <row r="60" spans="1:7" x14ac:dyDescent="0.3">
      <c r="A60" s="5">
        <v>45588</v>
      </c>
      <c r="B60">
        <v>581.26</v>
      </c>
      <c r="C60">
        <v>581.71</v>
      </c>
      <c r="D60">
        <v>574.41999999999996</v>
      </c>
      <c r="E60">
        <v>577.99</v>
      </c>
      <c r="F60">
        <v>576.04999999999995</v>
      </c>
      <c r="G60">
        <v>49314600</v>
      </c>
    </row>
    <row r="61" spans="1:7" x14ac:dyDescent="0.3">
      <c r="A61" s="5">
        <v>45587</v>
      </c>
      <c r="B61">
        <v>581.04999999999995</v>
      </c>
      <c r="C61">
        <v>584.5</v>
      </c>
      <c r="D61">
        <v>580.38</v>
      </c>
      <c r="E61">
        <v>583.32000000000005</v>
      </c>
      <c r="F61">
        <v>581.36</v>
      </c>
      <c r="G61">
        <v>34183800</v>
      </c>
    </row>
    <row r="62" spans="1:7" x14ac:dyDescent="0.3">
      <c r="A62" s="5">
        <v>45586</v>
      </c>
      <c r="B62">
        <v>583.85</v>
      </c>
      <c r="C62">
        <v>584.85</v>
      </c>
      <c r="D62">
        <v>580.6</v>
      </c>
      <c r="E62">
        <v>583.63</v>
      </c>
      <c r="F62">
        <v>581.66999999999996</v>
      </c>
      <c r="G62">
        <v>36439000</v>
      </c>
    </row>
    <row r="63" spans="1:7" x14ac:dyDescent="0.3">
      <c r="A63" s="5">
        <v>45583</v>
      </c>
      <c r="B63">
        <v>584.07000000000005</v>
      </c>
      <c r="C63">
        <v>585.39</v>
      </c>
      <c r="D63">
        <v>582.58000000000004</v>
      </c>
      <c r="E63">
        <v>584.59</v>
      </c>
      <c r="F63">
        <v>582.63</v>
      </c>
      <c r="G63">
        <v>37416800</v>
      </c>
    </row>
    <row r="64" spans="1:7" x14ac:dyDescent="0.3">
      <c r="A64" s="5">
        <v>45582</v>
      </c>
      <c r="B64">
        <v>585.91</v>
      </c>
      <c r="C64">
        <v>586.12</v>
      </c>
      <c r="D64">
        <v>582.16</v>
      </c>
      <c r="E64">
        <v>582.35</v>
      </c>
      <c r="F64">
        <v>580.4</v>
      </c>
      <c r="G64">
        <v>34393700</v>
      </c>
    </row>
    <row r="65" spans="1:7" x14ac:dyDescent="0.3">
      <c r="A65" s="5">
        <v>45581</v>
      </c>
      <c r="B65">
        <v>579.78</v>
      </c>
      <c r="C65">
        <v>582.83000000000004</v>
      </c>
      <c r="D65">
        <v>578.96</v>
      </c>
      <c r="E65">
        <v>582.29999999999995</v>
      </c>
      <c r="F65">
        <v>580.35</v>
      </c>
      <c r="G65">
        <v>30725400</v>
      </c>
    </row>
    <row r="66" spans="1:7" x14ac:dyDescent="0.3">
      <c r="A66" s="5">
        <v>45580</v>
      </c>
      <c r="B66">
        <v>584.59</v>
      </c>
      <c r="C66">
        <v>584.9</v>
      </c>
      <c r="D66">
        <v>578.54</v>
      </c>
      <c r="E66">
        <v>579.78</v>
      </c>
      <c r="F66">
        <v>577.84</v>
      </c>
      <c r="G66">
        <v>54203600</v>
      </c>
    </row>
    <row r="67" spans="1:7" x14ac:dyDescent="0.3">
      <c r="A67" s="5">
        <v>45579</v>
      </c>
      <c r="B67">
        <v>581.22</v>
      </c>
      <c r="C67">
        <v>585.27</v>
      </c>
      <c r="D67">
        <v>580.73</v>
      </c>
      <c r="E67">
        <v>584.32000000000005</v>
      </c>
      <c r="F67">
        <v>582.36</v>
      </c>
      <c r="G67">
        <v>36217200</v>
      </c>
    </row>
    <row r="68" spans="1:7" x14ac:dyDescent="0.3">
      <c r="A68" s="5">
        <v>45576</v>
      </c>
      <c r="B68">
        <v>576.04999999999995</v>
      </c>
      <c r="C68">
        <v>580.33000000000004</v>
      </c>
      <c r="D68">
        <v>575.91</v>
      </c>
      <c r="E68">
        <v>579.58000000000004</v>
      </c>
      <c r="F68">
        <v>577.64</v>
      </c>
      <c r="G68">
        <v>42268000</v>
      </c>
    </row>
    <row r="69" spans="1:7" x14ac:dyDescent="0.3">
      <c r="A69" s="5">
        <v>45575</v>
      </c>
      <c r="B69">
        <v>575.77</v>
      </c>
      <c r="C69">
        <v>577.58000000000004</v>
      </c>
      <c r="D69">
        <v>574.49</v>
      </c>
      <c r="E69">
        <v>576.13</v>
      </c>
      <c r="F69">
        <v>574.20000000000005</v>
      </c>
      <c r="G69">
        <v>44138100</v>
      </c>
    </row>
    <row r="70" spans="1:7" x14ac:dyDescent="0.3">
      <c r="A70" s="5">
        <v>45574</v>
      </c>
      <c r="B70">
        <v>573.16</v>
      </c>
      <c r="C70">
        <v>577.71</v>
      </c>
      <c r="D70">
        <v>572.54999999999995</v>
      </c>
      <c r="E70">
        <v>577.14</v>
      </c>
      <c r="F70">
        <v>575.20000000000005</v>
      </c>
      <c r="G70">
        <v>37912200</v>
      </c>
    </row>
    <row r="71" spans="1:7" x14ac:dyDescent="0.3">
      <c r="A71" s="5">
        <v>45573</v>
      </c>
      <c r="B71">
        <v>570.41999999999996</v>
      </c>
      <c r="C71">
        <v>573.78</v>
      </c>
      <c r="D71">
        <v>569.53</v>
      </c>
      <c r="E71">
        <v>573.16999999999996</v>
      </c>
      <c r="F71">
        <v>571.25</v>
      </c>
      <c r="G71">
        <v>37398700</v>
      </c>
    </row>
    <row r="72" spans="1:7" x14ac:dyDescent="0.3">
      <c r="A72" s="5">
        <v>45572</v>
      </c>
      <c r="B72">
        <v>571.29999999999995</v>
      </c>
      <c r="C72">
        <v>571.96</v>
      </c>
      <c r="D72">
        <v>566.63</v>
      </c>
      <c r="E72">
        <v>567.79999999999995</v>
      </c>
      <c r="F72">
        <v>565.9</v>
      </c>
      <c r="G72">
        <v>49964700</v>
      </c>
    </row>
    <row r="73" spans="1:7" x14ac:dyDescent="0.3">
      <c r="A73" s="5">
        <v>45569</v>
      </c>
      <c r="B73">
        <v>572.35</v>
      </c>
      <c r="C73">
        <v>573.36</v>
      </c>
      <c r="D73">
        <v>568.1</v>
      </c>
      <c r="E73">
        <v>572.98</v>
      </c>
      <c r="F73">
        <v>571.05999999999995</v>
      </c>
      <c r="G73">
        <v>42939100</v>
      </c>
    </row>
    <row r="74" spans="1:7" x14ac:dyDescent="0.3">
      <c r="A74" s="5">
        <v>45568</v>
      </c>
      <c r="B74">
        <v>567.36</v>
      </c>
      <c r="C74">
        <v>569.79999999999995</v>
      </c>
      <c r="D74">
        <v>565.49</v>
      </c>
      <c r="E74">
        <v>567.82000000000005</v>
      </c>
      <c r="F74">
        <v>565.91999999999996</v>
      </c>
      <c r="G74">
        <v>40846500</v>
      </c>
    </row>
    <row r="75" spans="1:7" x14ac:dyDescent="0.3">
      <c r="A75" s="5">
        <v>45567</v>
      </c>
      <c r="B75">
        <v>567.71</v>
      </c>
      <c r="C75">
        <v>569.9</v>
      </c>
      <c r="D75">
        <v>565.27</v>
      </c>
      <c r="E75">
        <v>568.86</v>
      </c>
      <c r="F75">
        <v>566.95000000000005</v>
      </c>
      <c r="G75">
        <v>38097800</v>
      </c>
    </row>
    <row r="76" spans="1:7" x14ac:dyDescent="0.3">
      <c r="A76" s="5">
        <v>45566</v>
      </c>
      <c r="B76">
        <v>573.4</v>
      </c>
      <c r="C76">
        <v>574.05999999999995</v>
      </c>
      <c r="D76">
        <v>566</v>
      </c>
      <c r="E76">
        <v>568.62</v>
      </c>
      <c r="F76">
        <v>566.71</v>
      </c>
      <c r="G76">
        <v>72668800</v>
      </c>
    </row>
    <row r="77" spans="1:7" x14ac:dyDescent="0.3">
      <c r="A77" s="5">
        <v>45565</v>
      </c>
      <c r="B77">
        <v>570.41999999999996</v>
      </c>
      <c r="C77">
        <v>574.38</v>
      </c>
      <c r="D77">
        <v>568.08000000000004</v>
      </c>
      <c r="E77">
        <v>573.76</v>
      </c>
      <c r="F77">
        <v>571.84</v>
      </c>
      <c r="G77">
        <v>63557400</v>
      </c>
    </row>
    <row r="78" spans="1:7" x14ac:dyDescent="0.3">
      <c r="A78" s="5">
        <v>45562</v>
      </c>
      <c r="B78">
        <v>573.39</v>
      </c>
      <c r="C78">
        <v>574.22</v>
      </c>
      <c r="D78">
        <v>570.41999999999996</v>
      </c>
      <c r="E78">
        <v>571.47</v>
      </c>
      <c r="F78">
        <v>569.54999999999995</v>
      </c>
      <c r="G78">
        <v>42100900</v>
      </c>
    </row>
    <row r="79" spans="1:7" x14ac:dyDescent="0.3">
      <c r="A79" s="5">
        <v>45561</v>
      </c>
      <c r="B79">
        <v>574.38</v>
      </c>
      <c r="C79">
        <v>574.71</v>
      </c>
      <c r="D79">
        <v>569.9</v>
      </c>
      <c r="E79">
        <v>572.29999999999995</v>
      </c>
      <c r="F79">
        <v>570.38</v>
      </c>
      <c r="G79">
        <v>48336000</v>
      </c>
    </row>
    <row r="80" spans="1:7" x14ac:dyDescent="0.3">
      <c r="A80" s="5">
        <v>45560</v>
      </c>
      <c r="B80">
        <v>571.14</v>
      </c>
      <c r="C80">
        <v>571.89</v>
      </c>
      <c r="D80">
        <v>568.91</v>
      </c>
      <c r="E80">
        <v>570.04</v>
      </c>
      <c r="F80">
        <v>568.13</v>
      </c>
      <c r="G80">
        <v>38428600</v>
      </c>
    </row>
    <row r="81" spans="1:7" x14ac:dyDescent="0.3">
      <c r="A81" s="5">
        <v>45559</v>
      </c>
      <c r="B81">
        <v>570.48</v>
      </c>
      <c r="C81">
        <v>571.36</v>
      </c>
      <c r="D81">
        <v>567.6</v>
      </c>
      <c r="E81">
        <v>571.29999999999995</v>
      </c>
      <c r="F81">
        <v>569.38</v>
      </c>
      <c r="G81">
        <v>46805700</v>
      </c>
    </row>
    <row r="82" spans="1:7" x14ac:dyDescent="0.3">
      <c r="A82" s="5">
        <v>45558</v>
      </c>
      <c r="B82">
        <v>569.34</v>
      </c>
      <c r="C82">
        <v>570.33000000000004</v>
      </c>
      <c r="D82">
        <v>568.1</v>
      </c>
      <c r="E82">
        <v>569.66999999999996</v>
      </c>
      <c r="F82">
        <v>567.76</v>
      </c>
      <c r="G82">
        <v>44116900</v>
      </c>
    </row>
    <row r="83" spans="1:7" x14ac:dyDescent="0.3">
      <c r="A83" s="5">
        <v>45555</v>
      </c>
      <c r="B83">
        <v>567.84</v>
      </c>
      <c r="C83">
        <v>569.30999999999995</v>
      </c>
      <c r="D83">
        <v>565.16999999999996</v>
      </c>
      <c r="E83">
        <v>568.25</v>
      </c>
      <c r="F83">
        <v>566.34</v>
      </c>
      <c r="G83">
        <v>77503100</v>
      </c>
    </row>
    <row r="84" spans="1:7" x14ac:dyDescent="0.3">
      <c r="A84" s="5">
        <v>45554</v>
      </c>
      <c r="B84">
        <v>571.01</v>
      </c>
      <c r="C84">
        <v>572.88</v>
      </c>
      <c r="D84">
        <v>568.08000000000004</v>
      </c>
      <c r="E84">
        <v>570.98</v>
      </c>
      <c r="F84">
        <v>567.32000000000005</v>
      </c>
      <c r="G84">
        <v>75315500</v>
      </c>
    </row>
    <row r="85" spans="1:7" x14ac:dyDescent="0.3">
      <c r="A85" s="5">
        <v>45553</v>
      </c>
      <c r="B85">
        <v>563.74</v>
      </c>
      <c r="C85">
        <v>568.69000000000005</v>
      </c>
      <c r="D85">
        <v>560.83000000000004</v>
      </c>
      <c r="E85">
        <v>561.4</v>
      </c>
      <c r="F85">
        <v>557.80999999999995</v>
      </c>
      <c r="G85">
        <v>59044900</v>
      </c>
    </row>
    <row r="86" spans="1:7" x14ac:dyDescent="0.3">
      <c r="A86" s="5">
        <v>45552</v>
      </c>
      <c r="B86">
        <v>565.1</v>
      </c>
      <c r="C86">
        <v>566.58000000000004</v>
      </c>
      <c r="D86">
        <v>560.79</v>
      </c>
      <c r="E86">
        <v>563.07000000000005</v>
      </c>
      <c r="F86">
        <v>559.47</v>
      </c>
      <c r="G86">
        <v>49321000</v>
      </c>
    </row>
    <row r="87" spans="1:7" x14ac:dyDescent="0.3">
      <c r="A87" s="5">
        <v>45551</v>
      </c>
      <c r="B87">
        <v>561.74</v>
      </c>
      <c r="C87">
        <v>563.11</v>
      </c>
      <c r="D87">
        <v>559.9</v>
      </c>
      <c r="E87">
        <v>562.84</v>
      </c>
      <c r="F87">
        <v>559.24</v>
      </c>
      <c r="G87">
        <v>36656100</v>
      </c>
    </row>
    <row r="88" spans="1:7" x14ac:dyDescent="0.3">
      <c r="A88" s="5">
        <v>45548</v>
      </c>
      <c r="B88">
        <v>559.71</v>
      </c>
      <c r="C88">
        <v>563.03</v>
      </c>
      <c r="D88">
        <v>559.45000000000005</v>
      </c>
      <c r="E88">
        <v>562.01</v>
      </c>
      <c r="F88">
        <v>558.41</v>
      </c>
      <c r="G88">
        <v>39310500</v>
      </c>
    </row>
    <row r="89" spans="1:7" x14ac:dyDescent="0.3">
      <c r="A89" s="5">
        <v>45547</v>
      </c>
      <c r="B89">
        <v>555.01</v>
      </c>
      <c r="C89">
        <v>559.4</v>
      </c>
      <c r="D89">
        <v>552.74</v>
      </c>
      <c r="E89">
        <v>559.09</v>
      </c>
      <c r="F89">
        <v>555.51</v>
      </c>
      <c r="G89">
        <v>51892700</v>
      </c>
    </row>
    <row r="90" spans="1:7" x14ac:dyDescent="0.3">
      <c r="A90" s="5">
        <v>45546</v>
      </c>
      <c r="B90">
        <v>548.70000000000005</v>
      </c>
      <c r="C90">
        <v>555.36</v>
      </c>
      <c r="D90">
        <v>539.96</v>
      </c>
      <c r="E90">
        <v>554.41999999999996</v>
      </c>
      <c r="F90">
        <v>550.87</v>
      </c>
      <c r="G90">
        <v>75248600</v>
      </c>
    </row>
    <row r="91" spans="1:7" x14ac:dyDescent="0.3">
      <c r="A91" s="5">
        <v>45545</v>
      </c>
      <c r="B91">
        <v>548.36</v>
      </c>
      <c r="C91">
        <v>549.15</v>
      </c>
      <c r="D91">
        <v>543.38</v>
      </c>
      <c r="E91">
        <v>548.79</v>
      </c>
      <c r="F91">
        <v>545.28</v>
      </c>
      <c r="G91">
        <v>36394600</v>
      </c>
    </row>
    <row r="92" spans="1:7" x14ac:dyDescent="0.3">
      <c r="A92" s="5">
        <v>45544</v>
      </c>
      <c r="B92">
        <v>544.65</v>
      </c>
      <c r="C92">
        <v>547.71</v>
      </c>
      <c r="D92">
        <v>542.67999999999995</v>
      </c>
      <c r="E92">
        <v>546.41</v>
      </c>
      <c r="F92">
        <v>542.91</v>
      </c>
      <c r="G92">
        <v>40445800</v>
      </c>
    </row>
    <row r="93" spans="1:7" x14ac:dyDescent="0.3">
      <c r="A93" s="5">
        <v>45541</v>
      </c>
      <c r="B93">
        <v>549.94000000000005</v>
      </c>
      <c r="C93">
        <v>551.6</v>
      </c>
      <c r="D93">
        <v>539.44000000000005</v>
      </c>
      <c r="E93">
        <v>540.36</v>
      </c>
      <c r="F93">
        <v>536.9</v>
      </c>
      <c r="G93">
        <v>68493800</v>
      </c>
    </row>
    <row r="94" spans="1:7" x14ac:dyDescent="0.3">
      <c r="A94" s="5">
        <v>45540</v>
      </c>
      <c r="B94">
        <v>550.89</v>
      </c>
      <c r="C94">
        <v>553.79999999999995</v>
      </c>
      <c r="D94">
        <v>547.1</v>
      </c>
      <c r="E94">
        <v>549.61</v>
      </c>
      <c r="F94">
        <v>546.09</v>
      </c>
      <c r="G94">
        <v>44264300</v>
      </c>
    </row>
    <row r="95" spans="1:7" x14ac:dyDescent="0.3">
      <c r="A95" s="5">
        <v>45539</v>
      </c>
      <c r="B95">
        <v>550.20000000000005</v>
      </c>
      <c r="C95">
        <v>554.42999999999995</v>
      </c>
      <c r="D95">
        <v>549.46</v>
      </c>
      <c r="E95">
        <v>550.95000000000005</v>
      </c>
      <c r="F95">
        <v>547.41999999999996</v>
      </c>
      <c r="G95">
        <v>47224900</v>
      </c>
    </row>
    <row r="96" spans="1:7" x14ac:dyDescent="0.3">
      <c r="A96" s="5">
        <v>45538</v>
      </c>
      <c r="B96">
        <v>560.47</v>
      </c>
      <c r="C96">
        <v>560.80999999999995</v>
      </c>
      <c r="D96">
        <v>549.51</v>
      </c>
      <c r="E96">
        <v>552.08000000000004</v>
      </c>
      <c r="F96">
        <v>548.54999999999995</v>
      </c>
      <c r="G96">
        <v>60600100</v>
      </c>
    </row>
    <row r="97" spans="1:7" x14ac:dyDescent="0.3">
      <c r="A97" s="5">
        <v>45534</v>
      </c>
      <c r="B97">
        <v>560.77</v>
      </c>
      <c r="C97">
        <v>564.20000000000005</v>
      </c>
      <c r="D97">
        <v>557.14</v>
      </c>
      <c r="E97">
        <v>563.67999999999995</v>
      </c>
      <c r="F97">
        <v>560.07000000000005</v>
      </c>
      <c r="G97">
        <v>62700100</v>
      </c>
    </row>
    <row r="98" spans="1:7" x14ac:dyDescent="0.3">
      <c r="A98" s="5">
        <v>45533</v>
      </c>
      <c r="B98">
        <v>560.30999999999995</v>
      </c>
      <c r="C98">
        <v>563.67999999999995</v>
      </c>
      <c r="D98">
        <v>557.17999999999995</v>
      </c>
      <c r="E98">
        <v>558.35</v>
      </c>
      <c r="F98">
        <v>554.78</v>
      </c>
      <c r="G98">
        <v>38715200</v>
      </c>
    </row>
    <row r="99" spans="1:7" x14ac:dyDescent="0.3">
      <c r="A99" s="5">
        <v>45532</v>
      </c>
      <c r="B99">
        <v>561.21</v>
      </c>
      <c r="C99">
        <v>561.65</v>
      </c>
      <c r="D99">
        <v>555.04</v>
      </c>
      <c r="E99">
        <v>558.29999999999995</v>
      </c>
      <c r="F99">
        <v>554.73</v>
      </c>
      <c r="G99">
        <v>41066000</v>
      </c>
    </row>
    <row r="100" spans="1:7" x14ac:dyDescent="0.3">
      <c r="A100" s="5">
        <v>45531</v>
      </c>
      <c r="B100">
        <v>559.49</v>
      </c>
      <c r="C100">
        <v>562.05999999999995</v>
      </c>
      <c r="D100">
        <v>558.32000000000005</v>
      </c>
      <c r="E100">
        <v>561.55999999999995</v>
      </c>
      <c r="F100">
        <v>557.96</v>
      </c>
      <c r="G100">
        <v>32693900</v>
      </c>
    </row>
    <row r="101" spans="1:7" x14ac:dyDescent="0.3">
      <c r="A101" s="5">
        <v>45530</v>
      </c>
      <c r="B101">
        <v>563.17999999999995</v>
      </c>
      <c r="C101">
        <v>563.91</v>
      </c>
      <c r="D101">
        <v>559.04999999999995</v>
      </c>
      <c r="E101">
        <v>560.79</v>
      </c>
      <c r="F101">
        <v>557.20000000000005</v>
      </c>
      <c r="G101">
        <v>35788600</v>
      </c>
    </row>
    <row r="102" spans="1:7" x14ac:dyDescent="0.3">
      <c r="A102" s="5">
        <v>45527</v>
      </c>
      <c r="B102">
        <v>559.53</v>
      </c>
      <c r="C102">
        <v>563.09</v>
      </c>
      <c r="D102">
        <v>557.29</v>
      </c>
      <c r="E102">
        <v>562.13</v>
      </c>
      <c r="F102">
        <v>558.53</v>
      </c>
      <c r="G102">
        <v>50639400</v>
      </c>
    </row>
    <row r="103" spans="1:7" x14ac:dyDescent="0.3">
      <c r="A103" s="5">
        <v>45526</v>
      </c>
      <c r="B103">
        <v>562.55999999999995</v>
      </c>
      <c r="C103">
        <v>563.17999999999995</v>
      </c>
      <c r="D103">
        <v>554.98</v>
      </c>
      <c r="E103">
        <v>556.22</v>
      </c>
      <c r="F103">
        <v>552.66</v>
      </c>
      <c r="G103">
        <v>56121500</v>
      </c>
    </row>
    <row r="104" spans="1:7" x14ac:dyDescent="0.3">
      <c r="A104" s="5">
        <v>45525</v>
      </c>
      <c r="B104">
        <v>559.77</v>
      </c>
      <c r="C104">
        <v>562.11</v>
      </c>
      <c r="D104">
        <v>554.73</v>
      </c>
      <c r="E104">
        <v>560.62</v>
      </c>
      <c r="F104">
        <v>557.03</v>
      </c>
      <c r="G104">
        <v>41514600</v>
      </c>
    </row>
    <row r="105" spans="1:7" x14ac:dyDescent="0.3">
      <c r="A105" s="5">
        <v>45524</v>
      </c>
      <c r="B105">
        <v>559.15</v>
      </c>
      <c r="C105">
        <v>560.84</v>
      </c>
      <c r="D105">
        <v>557.33000000000004</v>
      </c>
      <c r="E105">
        <v>558.70000000000005</v>
      </c>
      <c r="F105">
        <v>555.12</v>
      </c>
      <c r="G105">
        <v>33732300</v>
      </c>
    </row>
    <row r="106" spans="1:7" x14ac:dyDescent="0.3">
      <c r="A106" s="5">
        <v>45523</v>
      </c>
      <c r="B106">
        <v>554.73</v>
      </c>
      <c r="C106">
        <v>559.61</v>
      </c>
      <c r="D106">
        <v>553.86</v>
      </c>
      <c r="E106">
        <v>559.61</v>
      </c>
      <c r="F106">
        <v>556.03</v>
      </c>
      <c r="G106">
        <v>39121800</v>
      </c>
    </row>
    <row r="107" spans="1:7" x14ac:dyDescent="0.3">
      <c r="A107" s="5">
        <v>45520</v>
      </c>
      <c r="B107">
        <v>551.41999999999996</v>
      </c>
      <c r="C107">
        <v>555.02</v>
      </c>
      <c r="D107">
        <v>551.26</v>
      </c>
      <c r="E107">
        <v>554.30999999999995</v>
      </c>
      <c r="F107">
        <v>550.76</v>
      </c>
      <c r="G107">
        <v>44430700</v>
      </c>
    </row>
    <row r="108" spans="1:7" x14ac:dyDescent="0.3">
      <c r="A108" s="5">
        <v>45519</v>
      </c>
      <c r="B108">
        <v>549.5</v>
      </c>
      <c r="C108">
        <v>553.36</v>
      </c>
      <c r="D108">
        <v>548.88</v>
      </c>
      <c r="E108">
        <v>553.07000000000005</v>
      </c>
      <c r="F108">
        <v>549.53</v>
      </c>
      <c r="G108">
        <v>60846800</v>
      </c>
    </row>
    <row r="109" spans="1:7" x14ac:dyDescent="0.3">
      <c r="A109" s="5">
        <v>45518</v>
      </c>
      <c r="B109">
        <v>542.85</v>
      </c>
      <c r="C109">
        <v>544.96</v>
      </c>
      <c r="D109">
        <v>540.12</v>
      </c>
      <c r="E109">
        <v>543.75</v>
      </c>
      <c r="F109">
        <v>540.27</v>
      </c>
      <c r="G109">
        <v>42446900</v>
      </c>
    </row>
    <row r="110" spans="1:7" x14ac:dyDescent="0.3">
      <c r="A110" s="5">
        <v>45517</v>
      </c>
      <c r="B110">
        <v>536.53</v>
      </c>
      <c r="C110">
        <v>542.28</v>
      </c>
      <c r="D110">
        <v>536.28</v>
      </c>
      <c r="E110">
        <v>542.04</v>
      </c>
      <c r="F110">
        <v>538.57000000000005</v>
      </c>
      <c r="G110">
        <v>52333100</v>
      </c>
    </row>
    <row r="111" spans="1:7" x14ac:dyDescent="0.3">
      <c r="A111" s="5">
        <v>45516</v>
      </c>
      <c r="B111">
        <v>534.21</v>
      </c>
      <c r="C111">
        <v>535.73</v>
      </c>
      <c r="D111">
        <v>530.95000000000005</v>
      </c>
      <c r="E111">
        <v>533.27</v>
      </c>
      <c r="F111">
        <v>529.86</v>
      </c>
      <c r="G111">
        <v>42542100</v>
      </c>
    </row>
    <row r="112" spans="1:7" x14ac:dyDescent="0.3">
      <c r="A112" s="5">
        <v>45513</v>
      </c>
      <c r="B112">
        <v>529.80999999999995</v>
      </c>
      <c r="C112">
        <v>534.51</v>
      </c>
      <c r="D112">
        <v>528.55999999999995</v>
      </c>
      <c r="E112">
        <v>532.99</v>
      </c>
      <c r="F112">
        <v>529.58000000000004</v>
      </c>
      <c r="G112">
        <v>45619600</v>
      </c>
    </row>
    <row r="113" spans="1:7" x14ac:dyDescent="0.3">
      <c r="A113" s="5">
        <v>45512</v>
      </c>
      <c r="B113">
        <v>523.91</v>
      </c>
      <c r="C113">
        <v>531.29</v>
      </c>
      <c r="D113">
        <v>521.84</v>
      </c>
      <c r="E113">
        <v>530.65</v>
      </c>
      <c r="F113">
        <v>527.25</v>
      </c>
      <c r="G113">
        <v>63276600</v>
      </c>
    </row>
    <row r="114" spans="1:7" x14ac:dyDescent="0.3">
      <c r="A114" s="5">
        <v>45511</v>
      </c>
      <c r="B114">
        <v>528.47</v>
      </c>
      <c r="C114">
        <v>531.59</v>
      </c>
      <c r="D114">
        <v>518.04999999999995</v>
      </c>
      <c r="E114">
        <v>518.66</v>
      </c>
      <c r="F114">
        <v>515.34</v>
      </c>
      <c r="G114">
        <v>70698300</v>
      </c>
    </row>
    <row r="115" spans="1:7" x14ac:dyDescent="0.3">
      <c r="A115" s="5">
        <v>45510</v>
      </c>
      <c r="B115">
        <v>519.22</v>
      </c>
      <c r="C115">
        <v>529.75</v>
      </c>
      <c r="D115">
        <v>517.87</v>
      </c>
      <c r="E115">
        <v>522.15</v>
      </c>
      <c r="F115">
        <v>518.80999999999995</v>
      </c>
      <c r="G115">
        <v>84826300</v>
      </c>
    </row>
    <row r="116" spans="1:7" x14ac:dyDescent="0.3">
      <c r="A116" s="5">
        <v>45509</v>
      </c>
      <c r="B116">
        <v>511.64</v>
      </c>
      <c r="C116">
        <v>523.58000000000004</v>
      </c>
      <c r="D116">
        <v>510.27</v>
      </c>
      <c r="E116">
        <v>517.38</v>
      </c>
      <c r="F116">
        <v>514.07000000000005</v>
      </c>
      <c r="G116">
        <v>146267400</v>
      </c>
    </row>
    <row r="117" spans="1:7" x14ac:dyDescent="0.3">
      <c r="A117" s="5">
        <v>45506</v>
      </c>
      <c r="B117">
        <v>535.75</v>
      </c>
      <c r="C117">
        <v>536.99</v>
      </c>
      <c r="D117">
        <v>528.6</v>
      </c>
      <c r="E117">
        <v>532.9</v>
      </c>
      <c r="F117">
        <v>529.49</v>
      </c>
      <c r="G117">
        <v>82789100</v>
      </c>
    </row>
    <row r="118" spans="1:7" x14ac:dyDescent="0.3">
      <c r="A118" s="5">
        <v>45505</v>
      </c>
      <c r="B118">
        <v>552.57000000000005</v>
      </c>
      <c r="C118">
        <v>554.87</v>
      </c>
      <c r="D118">
        <v>539.42999999999995</v>
      </c>
      <c r="E118">
        <v>543.01</v>
      </c>
      <c r="F118">
        <v>539.53</v>
      </c>
      <c r="G118">
        <v>76428700</v>
      </c>
    </row>
    <row r="119" spans="1:7" x14ac:dyDescent="0.3">
      <c r="A119" s="5">
        <v>45504</v>
      </c>
      <c r="B119">
        <v>548.98</v>
      </c>
      <c r="C119">
        <v>553.5</v>
      </c>
      <c r="D119">
        <v>547.58000000000004</v>
      </c>
      <c r="E119">
        <v>550.80999999999995</v>
      </c>
      <c r="F119">
        <v>547.28</v>
      </c>
      <c r="G119">
        <v>65663400</v>
      </c>
    </row>
    <row r="120" spans="1:7" x14ac:dyDescent="0.3">
      <c r="A120" s="5">
        <v>45503</v>
      </c>
      <c r="B120">
        <v>546.26</v>
      </c>
      <c r="C120">
        <v>547.34</v>
      </c>
      <c r="D120">
        <v>538.52</v>
      </c>
      <c r="E120">
        <v>542</v>
      </c>
      <c r="F120">
        <v>538.53</v>
      </c>
      <c r="G120">
        <v>46853600</v>
      </c>
    </row>
    <row r="121" spans="1:7" x14ac:dyDescent="0.3">
      <c r="A121" s="5">
        <v>45502</v>
      </c>
      <c r="B121">
        <v>546.02</v>
      </c>
      <c r="C121">
        <v>547.04999999999995</v>
      </c>
      <c r="D121">
        <v>542.72</v>
      </c>
      <c r="E121">
        <v>544.76</v>
      </c>
      <c r="F121">
        <v>541.27</v>
      </c>
      <c r="G121">
        <v>39515800</v>
      </c>
    </row>
    <row r="122" spans="1:7" x14ac:dyDescent="0.3">
      <c r="A122" s="5">
        <v>45499</v>
      </c>
      <c r="B122">
        <v>542.28</v>
      </c>
      <c r="C122">
        <v>547.19000000000005</v>
      </c>
      <c r="D122">
        <v>541.49</v>
      </c>
      <c r="E122">
        <v>544.44000000000005</v>
      </c>
      <c r="F122">
        <v>540.95000000000005</v>
      </c>
      <c r="G122">
        <v>53763800</v>
      </c>
    </row>
    <row r="123" spans="1:7" x14ac:dyDescent="0.3">
      <c r="A123" s="5">
        <v>45498</v>
      </c>
      <c r="B123">
        <v>541.35</v>
      </c>
      <c r="C123">
        <v>547.46</v>
      </c>
      <c r="D123">
        <v>537.45000000000005</v>
      </c>
      <c r="E123">
        <v>538.41</v>
      </c>
      <c r="F123">
        <v>534.96</v>
      </c>
      <c r="G123">
        <v>61158300</v>
      </c>
    </row>
    <row r="124" spans="1:7" x14ac:dyDescent="0.3">
      <c r="A124" s="5">
        <v>45497</v>
      </c>
      <c r="B124">
        <v>548.86</v>
      </c>
      <c r="C124">
        <v>549.16999999999996</v>
      </c>
      <c r="D124">
        <v>540.29</v>
      </c>
      <c r="E124">
        <v>541.23</v>
      </c>
      <c r="F124">
        <v>537.77</v>
      </c>
      <c r="G124">
        <v>74515300</v>
      </c>
    </row>
    <row r="125" spans="1:7" x14ac:dyDescent="0.3">
      <c r="A125" s="5">
        <v>45496</v>
      </c>
      <c r="B125">
        <v>554.54</v>
      </c>
      <c r="C125">
        <v>556.74</v>
      </c>
      <c r="D125">
        <v>553.28</v>
      </c>
      <c r="E125">
        <v>553.78</v>
      </c>
      <c r="F125">
        <v>550.23</v>
      </c>
      <c r="G125">
        <v>34439600</v>
      </c>
    </row>
    <row r="126" spans="1:7" x14ac:dyDescent="0.3">
      <c r="A126" s="5">
        <v>45495</v>
      </c>
      <c r="B126">
        <v>553</v>
      </c>
      <c r="C126">
        <v>555.27</v>
      </c>
      <c r="D126">
        <v>551.02</v>
      </c>
      <c r="E126">
        <v>554.65</v>
      </c>
      <c r="F126">
        <v>551.1</v>
      </c>
      <c r="G126">
        <v>43346700</v>
      </c>
    </row>
    <row r="127" spans="1:7" x14ac:dyDescent="0.3">
      <c r="A127" s="5">
        <v>45492</v>
      </c>
      <c r="B127">
        <v>552.41999999999996</v>
      </c>
      <c r="C127">
        <v>554.08000000000004</v>
      </c>
      <c r="D127">
        <v>547.91</v>
      </c>
      <c r="E127">
        <v>548.99</v>
      </c>
      <c r="F127">
        <v>545.48</v>
      </c>
      <c r="G127">
        <v>65509100</v>
      </c>
    </row>
    <row r="128" spans="1:7" x14ac:dyDescent="0.3">
      <c r="A128" s="5">
        <v>45491</v>
      </c>
      <c r="B128">
        <v>558.51</v>
      </c>
      <c r="C128">
        <v>559.52</v>
      </c>
      <c r="D128">
        <v>550.42999999999995</v>
      </c>
      <c r="E128">
        <v>552.66</v>
      </c>
      <c r="F128">
        <v>549.12</v>
      </c>
      <c r="G128">
        <v>56270400</v>
      </c>
    </row>
    <row r="129" spans="1:7" x14ac:dyDescent="0.3">
      <c r="A129" s="5">
        <v>45490</v>
      </c>
      <c r="B129">
        <v>558.79999999999995</v>
      </c>
      <c r="C129">
        <v>560.51</v>
      </c>
      <c r="D129">
        <v>556.61</v>
      </c>
      <c r="E129">
        <v>556.94000000000005</v>
      </c>
      <c r="F129">
        <v>553.37</v>
      </c>
      <c r="G129">
        <v>57119000</v>
      </c>
    </row>
    <row r="130" spans="1:7" x14ac:dyDescent="0.3">
      <c r="A130" s="5">
        <v>45489</v>
      </c>
      <c r="B130">
        <v>562.87</v>
      </c>
      <c r="C130">
        <v>565.16</v>
      </c>
      <c r="D130">
        <v>562.1</v>
      </c>
      <c r="E130">
        <v>564.86</v>
      </c>
      <c r="F130">
        <v>561.24</v>
      </c>
      <c r="G130">
        <v>36475300</v>
      </c>
    </row>
    <row r="131" spans="1:7" x14ac:dyDescent="0.3">
      <c r="A131" s="5">
        <v>45488</v>
      </c>
      <c r="B131">
        <v>562.03</v>
      </c>
      <c r="C131">
        <v>564.84</v>
      </c>
      <c r="D131">
        <v>559.63</v>
      </c>
      <c r="E131">
        <v>561.53</v>
      </c>
      <c r="F131">
        <v>557.94000000000005</v>
      </c>
      <c r="G131">
        <v>40584300</v>
      </c>
    </row>
    <row r="132" spans="1:7" x14ac:dyDescent="0.3">
      <c r="A132" s="5">
        <v>45485</v>
      </c>
      <c r="B132">
        <v>557.63</v>
      </c>
      <c r="C132">
        <v>563.66999999999996</v>
      </c>
      <c r="D132">
        <v>557.15</v>
      </c>
      <c r="E132">
        <v>559.99</v>
      </c>
      <c r="F132">
        <v>556.4</v>
      </c>
      <c r="G132">
        <v>53084400</v>
      </c>
    </row>
    <row r="133" spans="1:7" x14ac:dyDescent="0.3">
      <c r="A133" s="5">
        <v>45484</v>
      </c>
      <c r="B133">
        <v>561.44000000000005</v>
      </c>
      <c r="C133">
        <v>562.33000000000004</v>
      </c>
      <c r="D133">
        <v>555.83000000000004</v>
      </c>
      <c r="E133">
        <v>556.48</v>
      </c>
      <c r="F133">
        <v>552.91999999999996</v>
      </c>
      <c r="G133">
        <v>53054200</v>
      </c>
    </row>
    <row r="134" spans="1:7" x14ac:dyDescent="0.3">
      <c r="A134" s="5">
        <v>45483</v>
      </c>
      <c r="B134">
        <v>557.07000000000005</v>
      </c>
      <c r="C134">
        <v>561.66999999999996</v>
      </c>
      <c r="D134">
        <v>556.77</v>
      </c>
      <c r="E134">
        <v>561.32000000000005</v>
      </c>
      <c r="F134">
        <v>557.73</v>
      </c>
      <c r="G134">
        <v>38701200</v>
      </c>
    </row>
    <row r="135" spans="1:7" x14ac:dyDescent="0.3">
      <c r="A135" s="5">
        <v>45482</v>
      </c>
      <c r="B135">
        <v>556.26</v>
      </c>
      <c r="C135">
        <v>557.17999999999995</v>
      </c>
      <c r="D135">
        <v>555.52</v>
      </c>
      <c r="E135">
        <v>555.82000000000005</v>
      </c>
      <c r="F135">
        <v>552.26</v>
      </c>
      <c r="G135">
        <v>27289700</v>
      </c>
    </row>
    <row r="136" spans="1:7" x14ac:dyDescent="0.3">
      <c r="A136" s="5">
        <v>45481</v>
      </c>
      <c r="B136">
        <v>555.44000000000005</v>
      </c>
      <c r="C136">
        <v>556.25</v>
      </c>
      <c r="D136">
        <v>554.19000000000005</v>
      </c>
      <c r="E136">
        <v>555.28</v>
      </c>
      <c r="F136">
        <v>551.73</v>
      </c>
      <c r="G136">
        <v>36110500</v>
      </c>
    </row>
    <row r="137" spans="1:7" x14ac:dyDescent="0.3">
      <c r="A137" s="5">
        <v>45478</v>
      </c>
      <c r="B137">
        <v>551.77</v>
      </c>
      <c r="C137">
        <v>555.04999999999995</v>
      </c>
      <c r="D137">
        <v>551.12</v>
      </c>
      <c r="E137">
        <v>554.64</v>
      </c>
      <c r="F137">
        <v>551.09</v>
      </c>
      <c r="G137">
        <v>41488400</v>
      </c>
    </row>
    <row r="138" spans="1:7" x14ac:dyDescent="0.3">
      <c r="A138" s="5">
        <v>45476</v>
      </c>
      <c r="B138">
        <v>548.69000000000005</v>
      </c>
      <c r="C138">
        <v>551.83000000000004</v>
      </c>
      <c r="D138">
        <v>548.65</v>
      </c>
      <c r="E138">
        <v>551.46</v>
      </c>
      <c r="F138">
        <v>547.92999999999995</v>
      </c>
      <c r="G138">
        <v>32789900</v>
      </c>
    </row>
    <row r="139" spans="1:7" x14ac:dyDescent="0.3">
      <c r="A139" s="5">
        <v>45475</v>
      </c>
      <c r="B139">
        <v>543.70000000000005</v>
      </c>
      <c r="C139">
        <v>549.01</v>
      </c>
      <c r="D139">
        <v>543.65</v>
      </c>
      <c r="E139">
        <v>549.01</v>
      </c>
      <c r="F139">
        <v>545.5</v>
      </c>
      <c r="G139">
        <v>40434800</v>
      </c>
    </row>
    <row r="140" spans="1:7" x14ac:dyDescent="0.3">
      <c r="A140" s="5">
        <v>45474</v>
      </c>
      <c r="B140">
        <v>545.63</v>
      </c>
      <c r="C140">
        <v>545.88</v>
      </c>
      <c r="D140">
        <v>542.52</v>
      </c>
      <c r="E140">
        <v>545.34</v>
      </c>
      <c r="F140">
        <v>541.85</v>
      </c>
      <c r="G140">
        <v>40297800</v>
      </c>
    </row>
    <row r="141" spans="1:7" x14ac:dyDescent="0.3">
      <c r="A141" s="5">
        <v>45471</v>
      </c>
      <c r="B141">
        <v>547.16</v>
      </c>
      <c r="C141">
        <v>550.28</v>
      </c>
      <c r="D141">
        <v>542.95000000000005</v>
      </c>
      <c r="E141">
        <v>544.22</v>
      </c>
      <c r="F141">
        <v>540.74</v>
      </c>
      <c r="G141">
        <v>76144500</v>
      </c>
    </row>
    <row r="142" spans="1:7" x14ac:dyDescent="0.3">
      <c r="A142" s="5">
        <v>45470</v>
      </c>
      <c r="B142">
        <v>545.37</v>
      </c>
      <c r="C142">
        <v>546.96</v>
      </c>
      <c r="D142">
        <v>544.61</v>
      </c>
      <c r="E142">
        <v>546.37</v>
      </c>
      <c r="F142">
        <v>542.87</v>
      </c>
      <c r="G142">
        <v>35041500</v>
      </c>
    </row>
    <row r="143" spans="1:7" x14ac:dyDescent="0.3">
      <c r="A143" s="5">
        <v>45469</v>
      </c>
      <c r="B143">
        <v>543.69000000000005</v>
      </c>
      <c r="C143">
        <v>546.24</v>
      </c>
      <c r="D143">
        <v>543.03</v>
      </c>
      <c r="E143">
        <v>545.51</v>
      </c>
      <c r="F143">
        <v>542.02</v>
      </c>
      <c r="G143">
        <v>38550600</v>
      </c>
    </row>
    <row r="144" spans="1:7" x14ac:dyDescent="0.3">
      <c r="A144" s="5">
        <v>45468</v>
      </c>
      <c r="B144">
        <v>543.99</v>
      </c>
      <c r="C144">
        <v>545.20000000000005</v>
      </c>
      <c r="D144">
        <v>542.44000000000005</v>
      </c>
      <c r="E144">
        <v>544.83000000000004</v>
      </c>
      <c r="F144">
        <v>541.34</v>
      </c>
      <c r="G144">
        <v>38273300</v>
      </c>
    </row>
    <row r="145" spans="1:7" x14ac:dyDescent="0.3">
      <c r="A145" s="5">
        <v>45467</v>
      </c>
      <c r="B145">
        <v>544.33000000000004</v>
      </c>
      <c r="C145">
        <v>546.95000000000005</v>
      </c>
      <c r="D145">
        <v>542.62</v>
      </c>
      <c r="E145">
        <v>542.74</v>
      </c>
      <c r="F145">
        <v>539.27</v>
      </c>
      <c r="G145">
        <v>45528700</v>
      </c>
    </row>
    <row r="146" spans="1:7" x14ac:dyDescent="0.3">
      <c r="A146" s="5">
        <v>45464</v>
      </c>
      <c r="B146">
        <v>544.4</v>
      </c>
      <c r="C146">
        <v>545.65</v>
      </c>
      <c r="D146">
        <v>543.02</v>
      </c>
      <c r="E146">
        <v>544.51</v>
      </c>
      <c r="F146">
        <v>541.02</v>
      </c>
      <c r="G146">
        <v>64513900</v>
      </c>
    </row>
    <row r="147" spans="1:7" x14ac:dyDescent="0.3">
      <c r="A147" s="5">
        <v>45463</v>
      </c>
      <c r="B147">
        <v>549.44000000000005</v>
      </c>
      <c r="C147">
        <v>550.12</v>
      </c>
      <c r="D147">
        <v>545.17999999999995</v>
      </c>
      <c r="E147">
        <v>547</v>
      </c>
      <c r="F147">
        <v>541.75</v>
      </c>
      <c r="G147">
        <v>70328200</v>
      </c>
    </row>
    <row r="148" spans="1:7" x14ac:dyDescent="0.3">
      <c r="A148" s="5">
        <v>45461</v>
      </c>
      <c r="B148">
        <v>547.16</v>
      </c>
      <c r="C148">
        <v>548.62</v>
      </c>
      <c r="D148">
        <v>546.73</v>
      </c>
      <c r="E148">
        <v>548.49</v>
      </c>
      <c r="F148">
        <v>543.23</v>
      </c>
      <c r="G148">
        <v>41376400</v>
      </c>
    </row>
    <row r="149" spans="1:7" x14ac:dyDescent="0.3">
      <c r="A149" s="5">
        <v>45460</v>
      </c>
      <c r="B149">
        <v>542.08000000000004</v>
      </c>
      <c r="C149">
        <v>548.53</v>
      </c>
      <c r="D149">
        <v>541.61</v>
      </c>
      <c r="E149">
        <v>547.1</v>
      </c>
      <c r="F149">
        <v>541.85</v>
      </c>
      <c r="G149">
        <v>55839500</v>
      </c>
    </row>
    <row r="150" spans="1:7" x14ac:dyDescent="0.3">
      <c r="A150" s="5">
        <v>45457</v>
      </c>
      <c r="B150">
        <v>540.88</v>
      </c>
      <c r="C150">
        <v>542.80999999999995</v>
      </c>
      <c r="D150">
        <v>539.85</v>
      </c>
      <c r="E150">
        <v>542.78</v>
      </c>
      <c r="F150">
        <v>537.57000000000005</v>
      </c>
      <c r="G150">
        <v>40089900</v>
      </c>
    </row>
    <row r="151" spans="1:7" x14ac:dyDescent="0.3">
      <c r="A151" s="5">
        <v>45456</v>
      </c>
      <c r="B151">
        <v>543.15</v>
      </c>
      <c r="C151">
        <v>543.33000000000004</v>
      </c>
      <c r="D151">
        <v>539.59</v>
      </c>
      <c r="E151">
        <v>542.45000000000005</v>
      </c>
      <c r="F151">
        <v>537.24</v>
      </c>
      <c r="G151">
        <v>44760900</v>
      </c>
    </row>
    <row r="152" spans="1:7" x14ac:dyDescent="0.3">
      <c r="A152" s="5">
        <v>45455</v>
      </c>
      <c r="B152">
        <v>541.63</v>
      </c>
      <c r="C152">
        <v>544.12</v>
      </c>
      <c r="D152">
        <v>540.29999999999995</v>
      </c>
      <c r="E152">
        <v>541.36</v>
      </c>
      <c r="F152">
        <v>536.16</v>
      </c>
      <c r="G152">
        <v>63251300</v>
      </c>
    </row>
    <row r="153" spans="1:7" x14ac:dyDescent="0.3">
      <c r="A153" s="5">
        <v>45454</v>
      </c>
      <c r="B153">
        <v>534.07000000000005</v>
      </c>
      <c r="C153">
        <v>537.01</v>
      </c>
      <c r="D153">
        <v>532.04999999999995</v>
      </c>
      <c r="E153">
        <v>536.95000000000005</v>
      </c>
      <c r="F153">
        <v>531.79999999999995</v>
      </c>
      <c r="G153">
        <v>36383400</v>
      </c>
    </row>
    <row r="154" spans="1:7" x14ac:dyDescent="0.3">
      <c r="A154" s="5">
        <v>45453</v>
      </c>
      <c r="B154">
        <v>533.17999999999995</v>
      </c>
      <c r="C154">
        <v>535.99</v>
      </c>
      <c r="D154">
        <v>532.57000000000005</v>
      </c>
      <c r="E154">
        <v>535.66</v>
      </c>
      <c r="F154">
        <v>530.52</v>
      </c>
      <c r="G154">
        <v>35729300</v>
      </c>
    </row>
    <row r="155" spans="1:7" x14ac:dyDescent="0.3">
      <c r="A155" s="5">
        <v>45450</v>
      </c>
      <c r="B155">
        <v>533.66</v>
      </c>
      <c r="C155">
        <v>536.89</v>
      </c>
      <c r="D155">
        <v>532.54</v>
      </c>
      <c r="E155">
        <v>534.01</v>
      </c>
      <c r="F155">
        <v>528.89</v>
      </c>
      <c r="G155">
        <v>43224500</v>
      </c>
    </row>
    <row r="156" spans="1:7" x14ac:dyDescent="0.3">
      <c r="A156" s="5">
        <v>45449</v>
      </c>
      <c r="B156">
        <v>534.98</v>
      </c>
      <c r="C156">
        <v>535.41999999999996</v>
      </c>
      <c r="D156">
        <v>532.67999999999995</v>
      </c>
      <c r="E156">
        <v>534.66</v>
      </c>
      <c r="F156">
        <v>529.53</v>
      </c>
      <c r="G156">
        <v>30808500</v>
      </c>
    </row>
    <row r="157" spans="1:7" x14ac:dyDescent="0.3">
      <c r="A157" s="5">
        <v>45448</v>
      </c>
      <c r="B157">
        <v>530.77</v>
      </c>
      <c r="C157">
        <v>534.69000000000005</v>
      </c>
      <c r="D157">
        <v>528.73</v>
      </c>
      <c r="E157">
        <v>534.66999999999996</v>
      </c>
      <c r="F157">
        <v>529.54</v>
      </c>
      <c r="G157">
        <v>47610400</v>
      </c>
    </row>
    <row r="158" spans="1:7" x14ac:dyDescent="0.3">
      <c r="A158" s="5">
        <v>45447</v>
      </c>
      <c r="B158">
        <v>526.46</v>
      </c>
      <c r="C158">
        <v>529.15</v>
      </c>
      <c r="D158">
        <v>524.96</v>
      </c>
      <c r="E158">
        <v>528.39</v>
      </c>
      <c r="F158">
        <v>523.32000000000005</v>
      </c>
      <c r="G158">
        <v>34632700</v>
      </c>
    </row>
    <row r="159" spans="1:7" x14ac:dyDescent="0.3">
      <c r="A159" s="5">
        <v>45446</v>
      </c>
      <c r="B159">
        <v>529.02</v>
      </c>
      <c r="C159">
        <v>529.30999999999995</v>
      </c>
      <c r="D159">
        <v>522.6</v>
      </c>
      <c r="E159">
        <v>527.79999999999995</v>
      </c>
      <c r="F159">
        <v>522.73</v>
      </c>
      <c r="G159">
        <v>46835700</v>
      </c>
    </row>
    <row r="160" spans="1:7" x14ac:dyDescent="0.3">
      <c r="A160" s="5">
        <v>45443</v>
      </c>
      <c r="B160">
        <v>523.59</v>
      </c>
      <c r="C160">
        <v>527.5</v>
      </c>
      <c r="D160">
        <v>518.36</v>
      </c>
      <c r="E160">
        <v>527.37</v>
      </c>
      <c r="F160">
        <v>522.30999999999995</v>
      </c>
      <c r="G160">
        <v>90785800</v>
      </c>
    </row>
    <row r="161" spans="1:7" x14ac:dyDescent="0.3">
      <c r="A161" s="5">
        <v>45442</v>
      </c>
      <c r="B161">
        <v>524.52</v>
      </c>
      <c r="C161">
        <v>525.20000000000005</v>
      </c>
      <c r="D161">
        <v>521.33000000000004</v>
      </c>
      <c r="E161">
        <v>522.61</v>
      </c>
      <c r="F161">
        <v>517.59</v>
      </c>
      <c r="G161">
        <v>46468500</v>
      </c>
    </row>
    <row r="162" spans="1:7" x14ac:dyDescent="0.3">
      <c r="A162" s="5">
        <v>45441</v>
      </c>
      <c r="B162">
        <v>525.67999999999995</v>
      </c>
      <c r="C162">
        <v>527.30999999999995</v>
      </c>
      <c r="D162">
        <v>525.37</v>
      </c>
      <c r="E162">
        <v>526.1</v>
      </c>
      <c r="F162">
        <v>521.04999999999995</v>
      </c>
      <c r="G162">
        <v>45190300</v>
      </c>
    </row>
    <row r="163" spans="1:7" x14ac:dyDescent="0.3">
      <c r="A163" s="5">
        <v>45440</v>
      </c>
      <c r="B163">
        <v>530.27</v>
      </c>
      <c r="C163">
        <v>530.51</v>
      </c>
      <c r="D163">
        <v>527.11</v>
      </c>
      <c r="E163">
        <v>529.80999999999995</v>
      </c>
      <c r="F163">
        <v>524.73</v>
      </c>
      <c r="G163">
        <v>36269600</v>
      </c>
    </row>
    <row r="164" spans="1:7" x14ac:dyDescent="0.3">
      <c r="A164" s="5">
        <v>45436</v>
      </c>
      <c r="B164">
        <v>527.85</v>
      </c>
      <c r="C164">
        <v>530.27</v>
      </c>
      <c r="D164">
        <v>526.88</v>
      </c>
      <c r="E164">
        <v>529.44000000000005</v>
      </c>
      <c r="F164">
        <v>524.36</v>
      </c>
      <c r="G164">
        <v>41258400</v>
      </c>
    </row>
    <row r="165" spans="1:7" x14ac:dyDescent="0.3">
      <c r="A165" s="5">
        <v>45435</v>
      </c>
      <c r="B165">
        <v>532.96</v>
      </c>
      <c r="C165">
        <v>533.07000000000005</v>
      </c>
      <c r="D165">
        <v>524.72</v>
      </c>
      <c r="E165">
        <v>525.96</v>
      </c>
      <c r="F165">
        <v>520.91</v>
      </c>
      <c r="G165">
        <v>57211200</v>
      </c>
    </row>
    <row r="166" spans="1:7" x14ac:dyDescent="0.3">
      <c r="A166" s="5">
        <v>45434</v>
      </c>
      <c r="B166">
        <v>530.65</v>
      </c>
      <c r="C166">
        <v>531.38</v>
      </c>
      <c r="D166">
        <v>527.6</v>
      </c>
      <c r="E166">
        <v>529.83000000000004</v>
      </c>
      <c r="F166">
        <v>524.75</v>
      </c>
      <c r="G166">
        <v>48390000</v>
      </c>
    </row>
    <row r="167" spans="1:7" x14ac:dyDescent="0.3">
      <c r="A167" s="5">
        <v>45433</v>
      </c>
      <c r="B167">
        <v>529.28</v>
      </c>
      <c r="C167">
        <v>531.52</v>
      </c>
      <c r="D167">
        <v>529.07000000000005</v>
      </c>
      <c r="E167">
        <v>531.36</v>
      </c>
      <c r="F167">
        <v>526.26</v>
      </c>
      <c r="G167">
        <v>33437000</v>
      </c>
    </row>
    <row r="168" spans="1:7" x14ac:dyDescent="0.3">
      <c r="A168" s="5">
        <v>45432</v>
      </c>
      <c r="B168">
        <v>529.57000000000005</v>
      </c>
      <c r="C168">
        <v>531.55999999999995</v>
      </c>
      <c r="D168">
        <v>529.16999999999996</v>
      </c>
      <c r="E168">
        <v>530.05999999999995</v>
      </c>
      <c r="F168">
        <v>524.97</v>
      </c>
      <c r="G168">
        <v>37764200</v>
      </c>
    </row>
    <row r="169" spans="1:7" x14ac:dyDescent="0.3">
      <c r="A169" s="5">
        <v>45429</v>
      </c>
      <c r="B169">
        <v>528.80999999999995</v>
      </c>
      <c r="C169">
        <v>529.52</v>
      </c>
      <c r="D169">
        <v>527.32000000000005</v>
      </c>
      <c r="E169">
        <v>529.45000000000005</v>
      </c>
      <c r="F169">
        <v>524.37</v>
      </c>
      <c r="G169">
        <v>59187600</v>
      </c>
    </row>
    <row r="170" spans="1:7" x14ac:dyDescent="0.3">
      <c r="A170" s="5">
        <v>45428</v>
      </c>
      <c r="B170">
        <v>529.88</v>
      </c>
      <c r="C170">
        <v>531.52</v>
      </c>
      <c r="D170">
        <v>528.54</v>
      </c>
      <c r="E170">
        <v>528.69000000000005</v>
      </c>
      <c r="F170">
        <v>523.62</v>
      </c>
      <c r="G170">
        <v>50244800</v>
      </c>
    </row>
    <row r="171" spans="1:7" x14ac:dyDescent="0.3">
      <c r="A171" s="5">
        <v>45427</v>
      </c>
      <c r="B171">
        <v>525.83000000000004</v>
      </c>
      <c r="C171">
        <v>530.08000000000004</v>
      </c>
      <c r="D171">
        <v>525.17999999999995</v>
      </c>
      <c r="E171">
        <v>529.78</v>
      </c>
      <c r="F171">
        <v>524.70000000000005</v>
      </c>
      <c r="G171">
        <v>59504900</v>
      </c>
    </row>
    <row r="172" spans="1:7" x14ac:dyDescent="0.3">
      <c r="A172" s="5">
        <v>45426</v>
      </c>
      <c r="B172">
        <v>521.11</v>
      </c>
      <c r="C172">
        <v>523.83000000000004</v>
      </c>
      <c r="D172">
        <v>520.55999999999995</v>
      </c>
      <c r="E172">
        <v>523.29999999999995</v>
      </c>
      <c r="F172">
        <v>518.28</v>
      </c>
      <c r="G172">
        <v>57535900</v>
      </c>
    </row>
    <row r="173" spans="1:7" x14ac:dyDescent="0.3">
      <c r="A173" s="5">
        <v>45425</v>
      </c>
      <c r="B173">
        <v>522.55999999999995</v>
      </c>
      <c r="C173">
        <v>522.66999999999996</v>
      </c>
      <c r="D173">
        <v>519.74</v>
      </c>
      <c r="E173">
        <v>520.91</v>
      </c>
      <c r="F173">
        <v>515.91</v>
      </c>
      <c r="G173">
        <v>36716400</v>
      </c>
    </row>
    <row r="174" spans="1:7" x14ac:dyDescent="0.3">
      <c r="A174" s="5">
        <v>45422</v>
      </c>
      <c r="B174">
        <v>521.80999999999995</v>
      </c>
      <c r="C174">
        <v>522.64</v>
      </c>
      <c r="D174">
        <v>519.59</v>
      </c>
      <c r="E174">
        <v>520.84</v>
      </c>
      <c r="F174">
        <v>515.84</v>
      </c>
      <c r="G174">
        <v>52233200</v>
      </c>
    </row>
    <row r="175" spans="1:7" x14ac:dyDescent="0.3">
      <c r="A175" s="5">
        <v>45421</v>
      </c>
      <c r="B175">
        <v>517.38</v>
      </c>
      <c r="C175">
        <v>520.21</v>
      </c>
      <c r="D175">
        <v>516.71</v>
      </c>
      <c r="E175">
        <v>520.16999999999996</v>
      </c>
      <c r="F175">
        <v>515.17999999999995</v>
      </c>
      <c r="G175">
        <v>43643700</v>
      </c>
    </row>
    <row r="176" spans="1:7" x14ac:dyDescent="0.3">
      <c r="A176" s="5">
        <v>45420</v>
      </c>
      <c r="B176">
        <v>515.26</v>
      </c>
      <c r="C176">
        <v>517.74</v>
      </c>
      <c r="D176">
        <v>515.14</v>
      </c>
      <c r="E176">
        <v>517.19000000000005</v>
      </c>
      <c r="F176">
        <v>512.23</v>
      </c>
      <c r="G176">
        <v>42047200</v>
      </c>
    </row>
    <row r="177" spans="1:7" x14ac:dyDescent="0.3">
      <c r="A177" s="5">
        <v>45419</v>
      </c>
      <c r="B177">
        <v>517.55999999999995</v>
      </c>
      <c r="C177">
        <v>518.57000000000005</v>
      </c>
      <c r="D177">
        <v>516.45000000000005</v>
      </c>
      <c r="E177">
        <v>517.14</v>
      </c>
      <c r="F177">
        <v>512.17999999999995</v>
      </c>
      <c r="G177">
        <v>52561300</v>
      </c>
    </row>
    <row r="178" spans="1:7" x14ac:dyDescent="0.3">
      <c r="A178" s="5">
        <v>45418</v>
      </c>
      <c r="B178">
        <v>513.75</v>
      </c>
      <c r="C178">
        <v>516.61</v>
      </c>
      <c r="D178">
        <v>513.29999999999995</v>
      </c>
      <c r="E178">
        <v>516.57000000000005</v>
      </c>
      <c r="F178">
        <v>511.61</v>
      </c>
      <c r="G178">
        <v>47264700</v>
      </c>
    </row>
    <row r="179" spans="1:7" x14ac:dyDescent="0.3">
      <c r="A179" s="5">
        <v>45415</v>
      </c>
      <c r="B179">
        <v>511.16</v>
      </c>
      <c r="C179">
        <v>512.54999999999995</v>
      </c>
      <c r="D179">
        <v>508.56</v>
      </c>
      <c r="E179">
        <v>511.29</v>
      </c>
      <c r="F179">
        <v>506.38</v>
      </c>
      <c r="G179">
        <v>72756700</v>
      </c>
    </row>
    <row r="180" spans="1:7" x14ac:dyDescent="0.3">
      <c r="A180" s="5">
        <v>45414</v>
      </c>
      <c r="B180">
        <v>504.15</v>
      </c>
      <c r="C180">
        <v>505.89</v>
      </c>
      <c r="D180">
        <v>499.55</v>
      </c>
      <c r="E180">
        <v>505.03</v>
      </c>
      <c r="F180">
        <v>500.18</v>
      </c>
      <c r="G180">
        <v>62550200</v>
      </c>
    </row>
    <row r="181" spans="1:7" x14ac:dyDescent="0.3">
      <c r="A181" s="5">
        <v>45413</v>
      </c>
      <c r="B181">
        <v>501.38</v>
      </c>
      <c r="C181">
        <v>508.19</v>
      </c>
      <c r="D181">
        <v>499.87</v>
      </c>
      <c r="E181">
        <v>500.35</v>
      </c>
      <c r="F181">
        <v>495.55</v>
      </c>
      <c r="G181">
        <v>80242800</v>
      </c>
    </row>
    <row r="182" spans="1:7" x14ac:dyDescent="0.3">
      <c r="A182" s="5">
        <v>45412</v>
      </c>
      <c r="B182">
        <v>508.56</v>
      </c>
      <c r="C182">
        <v>509.56</v>
      </c>
      <c r="D182">
        <v>501.98</v>
      </c>
      <c r="E182">
        <v>501.98</v>
      </c>
      <c r="F182">
        <v>497.16</v>
      </c>
      <c r="G182">
        <v>77483600</v>
      </c>
    </row>
    <row r="183" spans="1:7" x14ac:dyDescent="0.3">
      <c r="A183" s="5">
        <v>45411</v>
      </c>
      <c r="B183">
        <v>510.09</v>
      </c>
      <c r="C183">
        <v>510.75</v>
      </c>
      <c r="D183">
        <v>507.25</v>
      </c>
      <c r="E183">
        <v>510.06</v>
      </c>
      <c r="F183">
        <v>505.16</v>
      </c>
      <c r="G183">
        <v>46415400</v>
      </c>
    </row>
    <row r="184" spans="1:7" x14ac:dyDescent="0.3">
      <c r="A184" s="5">
        <v>45408</v>
      </c>
      <c r="B184">
        <v>506.35</v>
      </c>
      <c r="C184">
        <v>509.88</v>
      </c>
      <c r="D184">
        <v>505.7</v>
      </c>
      <c r="E184">
        <v>508.26</v>
      </c>
      <c r="F184">
        <v>503.38</v>
      </c>
      <c r="G184">
        <v>64306100</v>
      </c>
    </row>
    <row r="185" spans="1:7" x14ac:dyDescent="0.3">
      <c r="A185" s="5">
        <v>45407</v>
      </c>
      <c r="B185">
        <v>499.18</v>
      </c>
      <c r="C185">
        <v>504.27</v>
      </c>
      <c r="D185">
        <v>497.49</v>
      </c>
      <c r="E185">
        <v>503.49</v>
      </c>
      <c r="F185">
        <v>498.66</v>
      </c>
      <c r="G185">
        <v>69122400</v>
      </c>
    </row>
    <row r="186" spans="1:7" x14ac:dyDescent="0.3">
      <c r="A186" s="5">
        <v>45406</v>
      </c>
      <c r="B186">
        <v>506.56</v>
      </c>
      <c r="C186">
        <v>507.37</v>
      </c>
      <c r="D186">
        <v>503.13</v>
      </c>
      <c r="E186">
        <v>505.41</v>
      </c>
      <c r="F186">
        <v>500.56</v>
      </c>
      <c r="G186">
        <v>55928100</v>
      </c>
    </row>
    <row r="187" spans="1:7" x14ac:dyDescent="0.3">
      <c r="A187" s="5">
        <v>45405</v>
      </c>
      <c r="B187">
        <v>501.78</v>
      </c>
      <c r="C187">
        <v>506.09</v>
      </c>
      <c r="D187">
        <v>499.53</v>
      </c>
      <c r="E187">
        <v>505.65</v>
      </c>
      <c r="F187">
        <v>500.8</v>
      </c>
      <c r="G187">
        <v>64633600</v>
      </c>
    </row>
    <row r="188" spans="1:7" x14ac:dyDescent="0.3">
      <c r="A188" s="5">
        <v>45404</v>
      </c>
      <c r="B188">
        <v>497.83</v>
      </c>
      <c r="C188">
        <v>502.38</v>
      </c>
      <c r="D188">
        <v>495.43</v>
      </c>
      <c r="E188">
        <v>499.72</v>
      </c>
      <c r="F188">
        <v>494.92</v>
      </c>
      <c r="G188">
        <v>67961000</v>
      </c>
    </row>
    <row r="189" spans="1:7" x14ac:dyDescent="0.3">
      <c r="A189" s="5">
        <v>45401</v>
      </c>
      <c r="B189">
        <v>499.44</v>
      </c>
      <c r="C189">
        <v>500.46</v>
      </c>
      <c r="D189">
        <v>493.86</v>
      </c>
      <c r="E189">
        <v>495.16</v>
      </c>
      <c r="F189">
        <v>490.41</v>
      </c>
      <c r="G189">
        <v>102129100</v>
      </c>
    </row>
    <row r="190" spans="1:7" x14ac:dyDescent="0.3">
      <c r="A190" s="5">
        <v>45400</v>
      </c>
      <c r="B190">
        <v>501.98</v>
      </c>
      <c r="C190">
        <v>504.13</v>
      </c>
      <c r="D190">
        <v>498.56</v>
      </c>
      <c r="E190">
        <v>499.52</v>
      </c>
      <c r="F190">
        <v>494.73</v>
      </c>
      <c r="G190">
        <v>74548100</v>
      </c>
    </row>
    <row r="191" spans="1:7" x14ac:dyDescent="0.3">
      <c r="A191" s="5">
        <v>45399</v>
      </c>
      <c r="B191">
        <v>506.05</v>
      </c>
      <c r="C191">
        <v>506.22</v>
      </c>
      <c r="D191">
        <v>499.12</v>
      </c>
      <c r="E191">
        <v>500.55</v>
      </c>
      <c r="F191">
        <v>495.75</v>
      </c>
      <c r="G191">
        <v>75910300</v>
      </c>
    </row>
    <row r="192" spans="1:7" x14ac:dyDescent="0.3">
      <c r="A192" s="5">
        <v>45398</v>
      </c>
      <c r="B192">
        <v>504.94</v>
      </c>
      <c r="C192">
        <v>506.5</v>
      </c>
      <c r="D192">
        <v>502.21</v>
      </c>
      <c r="E192">
        <v>503.53</v>
      </c>
      <c r="F192">
        <v>498.7</v>
      </c>
      <c r="G192">
        <v>73484000</v>
      </c>
    </row>
    <row r="193" spans="1:7" x14ac:dyDescent="0.3">
      <c r="A193" s="5">
        <v>45397</v>
      </c>
      <c r="B193">
        <v>515.13</v>
      </c>
      <c r="C193">
        <v>515.29999999999995</v>
      </c>
      <c r="D193">
        <v>503.58</v>
      </c>
      <c r="E193">
        <v>504.45</v>
      </c>
      <c r="F193">
        <v>499.61</v>
      </c>
      <c r="G193">
        <v>92101400</v>
      </c>
    </row>
    <row r="194" spans="1:7" x14ac:dyDescent="0.3">
      <c r="A194" s="5">
        <v>45394</v>
      </c>
      <c r="B194">
        <v>514.37</v>
      </c>
      <c r="C194">
        <v>515.82000000000005</v>
      </c>
      <c r="D194">
        <v>509.08</v>
      </c>
      <c r="E194">
        <v>510.85</v>
      </c>
      <c r="F194">
        <v>505.95</v>
      </c>
      <c r="G194">
        <v>92469100</v>
      </c>
    </row>
    <row r="195" spans="1:7" x14ac:dyDescent="0.3">
      <c r="A195" s="5">
        <v>45393</v>
      </c>
      <c r="B195">
        <v>515.67999999999995</v>
      </c>
      <c r="C195">
        <v>519.48</v>
      </c>
      <c r="D195">
        <v>512.08000000000004</v>
      </c>
      <c r="E195">
        <v>518</v>
      </c>
      <c r="F195">
        <v>513.03</v>
      </c>
      <c r="G195">
        <v>70099000</v>
      </c>
    </row>
    <row r="196" spans="1:7" x14ac:dyDescent="0.3">
      <c r="A196" s="5">
        <v>45392</v>
      </c>
      <c r="B196">
        <v>513.48</v>
      </c>
      <c r="C196">
        <v>516.16</v>
      </c>
      <c r="D196">
        <v>512.09</v>
      </c>
      <c r="E196">
        <v>514.12</v>
      </c>
      <c r="F196">
        <v>509.19</v>
      </c>
      <c r="G196">
        <v>82652800</v>
      </c>
    </row>
    <row r="197" spans="1:7" x14ac:dyDescent="0.3">
      <c r="A197" s="5">
        <v>45391</v>
      </c>
      <c r="B197">
        <v>520.5</v>
      </c>
      <c r="C197">
        <v>520.75</v>
      </c>
      <c r="D197">
        <v>514.35</v>
      </c>
      <c r="E197">
        <v>519.32000000000005</v>
      </c>
      <c r="F197">
        <v>514.34</v>
      </c>
      <c r="G197">
        <v>68124400</v>
      </c>
    </row>
    <row r="198" spans="1:7" x14ac:dyDescent="0.3">
      <c r="A198" s="5">
        <v>45390</v>
      </c>
      <c r="B198">
        <v>519.15</v>
      </c>
      <c r="C198">
        <v>520.17999999999995</v>
      </c>
      <c r="D198">
        <v>517.89</v>
      </c>
      <c r="E198">
        <v>518.72</v>
      </c>
      <c r="F198">
        <v>513.74</v>
      </c>
      <c r="G198">
        <v>48401800</v>
      </c>
    </row>
    <row r="199" spans="1:7" x14ac:dyDescent="0.3">
      <c r="A199" s="5">
        <v>45387</v>
      </c>
      <c r="B199">
        <v>514.46</v>
      </c>
      <c r="C199">
        <v>520.44000000000005</v>
      </c>
      <c r="D199">
        <v>514.01</v>
      </c>
      <c r="E199">
        <v>518.42999999999995</v>
      </c>
      <c r="F199">
        <v>513.45000000000005</v>
      </c>
      <c r="G199">
        <v>74482100</v>
      </c>
    </row>
    <row r="200" spans="1:7" x14ac:dyDescent="0.3">
      <c r="A200" s="5">
        <v>45386</v>
      </c>
      <c r="B200">
        <v>523.52</v>
      </c>
      <c r="C200">
        <v>523.87</v>
      </c>
      <c r="D200">
        <v>512.76</v>
      </c>
      <c r="E200">
        <v>513.07000000000005</v>
      </c>
      <c r="F200">
        <v>508.15</v>
      </c>
      <c r="G200">
        <v>96858100</v>
      </c>
    </row>
    <row r="201" spans="1:7" x14ac:dyDescent="0.3">
      <c r="A201" s="5">
        <v>45385</v>
      </c>
      <c r="B201">
        <v>517.72</v>
      </c>
      <c r="C201">
        <v>520.95000000000005</v>
      </c>
      <c r="D201">
        <v>517.66999999999996</v>
      </c>
      <c r="E201">
        <v>519.41</v>
      </c>
      <c r="F201">
        <v>514.42999999999995</v>
      </c>
      <c r="G201">
        <v>59155800</v>
      </c>
    </row>
    <row r="202" spans="1:7" x14ac:dyDescent="0.3">
      <c r="A202" s="5">
        <v>45384</v>
      </c>
      <c r="B202">
        <v>518.24</v>
      </c>
      <c r="C202">
        <v>518.98</v>
      </c>
      <c r="D202">
        <v>516.48</v>
      </c>
      <c r="E202">
        <v>518.84</v>
      </c>
      <c r="F202">
        <v>513.86</v>
      </c>
      <c r="G202">
        <v>74230300</v>
      </c>
    </row>
    <row r="203" spans="1:7" x14ac:dyDescent="0.3">
      <c r="A203" s="5">
        <v>45383</v>
      </c>
      <c r="B203">
        <v>523.83000000000004</v>
      </c>
      <c r="C203">
        <v>524.38</v>
      </c>
      <c r="D203">
        <v>520.97</v>
      </c>
      <c r="E203">
        <v>522.16</v>
      </c>
      <c r="F203">
        <v>517.15</v>
      </c>
      <c r="G203">
        <v>62477500</v>
      </c>
    </row>
    <row r="204" spans="1:7" x14ac:dyDescent="0.3">
      <c r="A204" s="5">
        <v>45379</v>
      </c>
      <c r="B204">
        <v>523.21</v>
      </c>
      <c r="C204">
        <v>524.61</v>
      </c>
      <c r="D204">
        <v>522.78</v>
      </c>
      <c r="E204">
        <v>523.07000000000005</v>
      </c>
      <c r="F204">
        <v>518.04999999999995</v>
      </c>
      <c r="G204">
        <v>96294900</v>
      </c>
    </row>
    <row r="205" spans="1:7" x14ac:dyDescent="0.3">
      <c r="A205" s="5">
        <v>45378</v>
      </c>
      <c r="B205">
        <v>521.71</v>
      </c>
      <c r="C205">
        <v>523.21</v>
      </c>
      <c r="D205">
        <v>519.49</v>
      </c>
      <c r="E205">
        <v>523.16999999999996</v>
      </c>
      <c r="F205">
        <v>518.15</v>
      </c>
      <c r="G205">
        <v>82999800</v>
      </c>
    </row>
    <row r="206" spans="1:7" x14ac:dyDescent="0.3">
      <c r="A206" s="5">
        <v>45377</v>
      </c>
      <c r="B206">
        <v>521.23</v>
      </c>
      <c r="C206">
        <v>521.58000000000004</v>
      </c>
      <c r="D206">
        <v>518.4</v>
      </c>
      <c r="E206">
        <v>518.80999999999995</v>
      </c>
      <c r="F206">
        <v>513.83000000000004</v>
      </c>
      <c r="G206">
        <v>65463700</v>
      </c>
    </row>
    <row r="207" spans="1:7" x14ac:dyDescent="0.3">
      <c r="A207" s="5">
        <v>45376</v>
      </c>
      <c r="B207">
        <v>519.79999999999995</v>
      </c>
      <c r="C207">
        <v>520.95000000000005</v>
      </c>
      <c r="D207">
        <v>519.61</v>
      </c>
      <c r="E207">
        <v>519.77</v>
      </c>
      <c r="F207">
        <v>514.78</v>
      </c>
      <c r="G207">
        <v>48512100</v>
      </c>
    </row>
    <row r="208" spans="1:7" x14ac:dyDescent="0.3">
      <c r="A208" s="5">
        <v>45373</v>
      </c>
      <c r="B208">
        <v>522.11</v>
      </c>
      <c r="C208">
        <v>522.61</v>
      </c>
      <c r="D208">
        <v>520.97</v>
      </c>
      <c r="E208">
        <v>521.21</v>
      </c>
      <c r="F208">
        <v>516.21</v>
      </c>
      <c r="G208">
        <v>79023000</v>
      </c>
    </row>
    <row r="209" spans="1:7" x14ac:dyDescent="0.3">
      <c r="A209" s="5">
        <v>45372</v>
      </c>
      <c r="B209">
        <v>523.39</v>
      </c>
      <c r="C209">
        <v>524.11</v>
      </c>
      <c r="D209">
        <v>521.91</v>
      </c>
      <c r="E209">
        <v>522.20000000000005</v>
      </c>
      <c r="F209">
        <v>517.19000000000005</v>
      </c>
      <c r="G209">
        <v>60256100</v>
      </c>
    </row>
    <row r="210" spans="1:7" x14ac:dyDescent="0.3">
      <c r="A210" s="5">
        <v>45371</v>
      </c>
      <c r="B210">
        <v>515.77</v>
      </c>
      <c r="C210">
        <v>520.62</v>
      </c>
      <c r="D210">
        <v>515.08000000000004</v>
      </c>
      <c r="E210">
        <v>520.48</v>
      </c>
      <c r="F210">
        <v>515.48</v>
      </c>
      <c r="G210">
        <v>69594600</v>
      </c>
    </row>
    <row r="211" spans="1:7" x14ac:dyDescent="0.3">
      <c r="A211" s="5">
        <v>45370</v>
      </c>
      <c r="B211">
        <v>512.15</v>
      </c>
      <c r="C211">
        <v>516</v>
      </c>
      <c r="D211">
        <v>511.12</v>
      </c>
      <c r="E211">
        <v>515.71</v>
      </c>
      <c r="F211">
        <v>510.76</v>
      </c>
      <c r="G211">
        <v>60755300</v>
      </c>
    </row>
    <row r="212" spans="1:7" x14ac:dyDescent="0.3">
      <c r="A212" s="5">
        <v>45369</v>
      </c>
      <c r="B212">
        <v>514</v>
      </c>
      <c r="C212">
        <v>515.48</v>
      </c>
      <c r="D212">
        <v>512.44000000000005</v>
      </c>
      <c r="E212">
        <v>512.86</v>
      </c>
      <c r="F212">
        <v>507.94</v>
      </c>
      <c r="G212">
        <v>88893300</v>
      </c>
    </row>
    <row r="213" spans="1:7" x14ac:dyDescent="0.3">
      <c r="A213" s="5">
        <v>45366</v>
      </c>
      <c r="B213">
        <v>510.21</v>
      </c>
      <c r="C213">
        <v>511.7</v>
      </c>
      <c r="D213">
        <v>508.12</v>
      </c>
      <c r="E213">
        <v>509.83</v>
      </c>
      <c r="F213">
        <v>504.94</v>
      </c>
      <c r="G213">
        <v>107585800</v>
      </c>
    </row>
    <row r="214" spans="1:7" x14ac:dyDescent="0.3">
      <c r="A214" s="5">
        <v>45365</v>
      </c>
      <c r="B214">
        <v>516.97</v>
      </c>
      <c r="C214">
        <v>517.13</v>
      </c>
      <c r="D214">
        <v>511.82</v>
      </c>
      <c r="E214">
        <v>514.95000000000005</v>
      </c>
      <c r="F214">
        <v>508.43</v>
      </c>
      <c r="G214">
        <v>110171800</v>
      </c>
    </row>
    <row r="215" spans="1:7" x14ac:dyDescent="0.3">
      <c r="A215" s="5">
        <v>45364</v>
      </c>
      <c r="B215">
        <v>517.11</v>
      </c>
      <c r="C215">
        <v>517.29</v>
      </c>
      <c r="D215">
        <v>514.49</v>
      </c>
      <c r="E215">
        <v>515.97</v>
      </c>
      <c r="F215">
        <v>509.44</v>
      </c>
      <c r="G215">
        <v>55104100</v>
      </c>
    </row>
    <row r="216" spans="1:7" x14ac:dyDescent="0.3">
      <c r="A216" s="5">
        <v>45363</v>
      </c>
      <c r="B216">
        <v>513.45000000000005</v>
      </c>
      <c r="C216">
        <v>517.38</v>
      </c>
      <c r="D216">
        <v>510.86</v>
      </c>
      <c r="E216">
        <v>516.78</v>
      </c>
      <c r="F216">
        <v>510.24</v>
      </c>
      <c r="G216">
        <v>73114400</v>
      </c>
    </row>
    <row r="217" spans="1:7" x14ac:dyDescent="0.3">
      <c r="A217" s="5">
        <v>45362</v>
      </c>
      <c r="B217">
        <v>510.48</v>
      </c>
      <c r="C217">
        <v>511.88</v>
      </c>
      <c r="D217">
        <v>508.5</v>
      </c>
      <c r="E217">
        <v>511.28</v>
      </c>
      <c r="F217">
        <v>504.8</v>
      </c>
      <c r="G217">
        <v>62557200</v>
      </c>
    </row>
    <row r="218" spans="1:7" x14ac:dyDescent="0.3">
      <c r="A218" s="5">
        <v>45359</v>
      </c>
      <c r="B218">
        <v>515.46</v>
      </c>
      <c r="C218">
        <v>518.22</v>
      </c>
      <c r="D218">
        <v>511.13</v>
      </c>
      <c r="E218">
        <v>511.72</v>
      </c>
      <c r="F218">
        <v>505.24</v>
      </c>
      <c r="G218">
        <v>86425500</v>
      </c>
    </row>
    <row r="219" spans="1:7" x14ac:dyDescent="0.3">
      <c r="A219" s="5">
        <v>45358</v>
      </c>
      <c r="B219">
        <v>513.14</v>
      </c>
      <c r="C219">
        <v>515.89</v>
      </c>
      <c r="D219">
        <v>509.81</v>
      </c>
      <c r="E219">
        <v>514.80999999999995</v>
      </c>
      <c r="F219">
        <v>508.29</v>
      </c>
      <c r="G219">
        <v>58652100</v>
      </c>
    </row>
    <row r="220" spans="1:7" x14ac:dyDescent="0.3">
      <c r="A220" s="5">
        <v>45357</v>
      </c>
      <c r="B220">
        <v>510.55</v>
      </c>
      <c r="C220">
        <v>512.07000000000005</v>
      </c>
      <c r="D220">
        <v>508.42</v>
      </c>
      <c r="E220">
        <v>509.75</v>
      </c>
      <c r="F220">
        <v>503.29</v>
      </c>
      <c r="G220">
        <v>68382400</v>
      </c>
    </row>
    <row r="221" spans="1:7" x14ac:dyDescent="0.3">
      <c r="A221" s="5">
        <v>45356</v>
      </c>
      <c r="B221">
        <v>510.24</v>
      </c>
      <c r="C221">
        <v>510.7</v>
      </c>
      <c r="D221">
        <v>504.91</v>
      </c>
      <c r="E221">
        <v>507.18</v>
      </c>
      <c r="F221">
        <v>500.76</v>
      </c>
      <c r="G221">
        <v>72855600</v>
      </c>
    </row>
    <row r="222" spans="1:7" x14ac:dyDescent="0.3">
      <c r="A222" s="5">
        <v>45355</v>
      </c>
      <c r="B222">
        <v>512.03</v>
      </c>
      <c r="C222">
        <v>514.20000000000005</v>
      </c>
      <c r="D222">
        <v>512</v>
      </c>
      <c r="E222">
        <v>512.29999999999995</v>
      </c>
      <c r="F222">
        <v>505.81</v>
      </c>
      <c r="G222">
        <v>49799300</v>
      </c>
    </row>
    <row r="223" spans="1:7" x14ac:dyDescent="0.3">
      <c r="A223" s="5">
        <v>45352</v>
      </c>
      <c r="B223">
        <v>508.98</v>
      </c>
      <c r="C223">
        <v>513.29</v>
      </c>
      <c r="D223">
        <v>508.56</v>
      </c>
      <c r="E223">
        <v>512.85</v>
      </c>
      <c r="F223">
        <v>506.35</v>
      </c>
      <c r="G223">
        <v>76805900</v>
      </c>
    </row>
    <row r="224" spans="1:7" x14ac:dyDescent="0.3">
      <c r="A224" s="5">
        <v>45351</v>
      </c>
      <c r="B224">
        <v>508.07</v>
      </c>
      <c r="C224">
        <v>509.74</v>
      </c>
      <c r="D224">
        <v>505.35</v>
      </c>
      <c r="E224">
        <v>508.08</v>
      </c>
      <c r="F224">
        <v>501.65</v>
      </c>
      <c r="G224">
        <v>83924800</v>
      </c>
    </row>
    <row r="225" spans="1:7" x14ac:dyDescent="0.3">
      <c r="A225" s="5">
        <v>45350</v>
      </c>
      <c r="B225">
        <v>505.33</v>
      </c>
      <c r="C225">
        <v>506.86</v>
      </c>
      <c r="D225">
        <v>504.96</v>
      </c>
      <c r="E225">
        <v>506.26</v>
      </c>
      <c r="F225">
        <v>499.85</v>
      </c>
      <c r="G225">
        <v>56506600</v>
      </c>
    </row>
    <row r="226" spans="1:7" x14ac:dyDescent="0.3">
      <c r="A226" s="5">
        <v>45349</v>
      </c>
      <c r="B226">
        <v>506.7</v>
      </c>
      <c r="C226">
        <v>507.16</v>
      </c>
      <c r="D226">
        <v>504.75</v>
      </c>
      <c r="E226">
        <v>506.93</v>
      </c>
      <c r="F226">
        <v>500.51</v>
      </c>
      <c r="G226">
        <v>48854500</v>
      </c>
    </row>
    <row r="227" spans="1:7" x14ac:dyDescent="0.3">
      <c r="A227" s="5">
        <v>45348</v>
      </c>
      <c r="B227">
        <v>508.3</v>
      </c>
      <c r="C227">
        <v>508.75</v>
      </c>
      <c r="D227">
        <v>505.86</v>
      </c>
      <c r="E227">
        <v>505.99</v>
      </c>
      <c r="F227">
        <v>499.58</v>
      </c>
      <c r="G227">
        <v>50386700</v>
      </c>
    </row>
    <row r="228" spans="1:7" x14ac:dyDescent="0.3">
      <c r="A228" s="5">
        <v>45345</v>
      </c>
      <c r="B228">
        <v>509.27</v>
      </c>
      <c r="C228">
        <v>510.13</v>
      </c>
      <c r="D228">
        <v>507.1</v>
      </c>
      <c r="E228">
        <v>507.85</v>
      </c>
      <c r="F228">
        <v>501.42</v>
      </c>
      <c r="G228">
        <v>61321800</v>
      </c>
    </row>
    <row r="229" spans="1:7" x14ac:dyDescent="0.3">
      <c r="A229" s="5">
        <v>45344</v>
      </c>
      <c r="B229">
        <v>504.01</v>
      </c>
      <c r="C229">
        <v>508.49</v>
      </c>
      <c r="D229">
        <v>503.02</v>
      </c>
      <c r="E229">
        <v>507.5</v>
      </c>
      <c r="F229">
        <v>501.07</v>
      </c>
      <c r="G229">
        <v>76402500</v>
      </c>
    </row>
    <row r="230" spans="1:7" x14ac:dyDescent="0.3">
      <c r="A230" s="5">
        <v>45343</v>
      </c>
      <c r="B230">
        <v>495.42</v>
      </c>
      <c r="C230">
        <v>497.37</v>
      </c>
      <c r="D230">
        <v>493.56</v>
      </c>
      <c r="E230">
        <v>497.21</v>
      </c>
      <c r="F230">
        <v>490.91</v>
      </c>
      <c r="G230">
        <v>59603800</v>
      </c>
    </row>
    <row r="231" spans="1:7" x14ac:dyDescent="0.3">
      <c r="A231" s="5">
        <v>45342</v>
      </c>
      <c r="B231">
        <v>497.72</v>
      </c>
      <c r="C231">
        <v>498.41</v>
      </c>
      <c r="D231">
        <v>494.45</v>
      </c>
      <c r="E231">
        <v>496.76</v>
      </c>
      <c r="F231">
        <v>490.47</v>
      </c>
      <c r="G231">
        <v>71736700</v>
      </c>
    </row>
    <row r="232" spans="1:7" x14ac:dyDescent="0.3">
      <c r="A232" s="5">
        <v>45338</v>
      </c>
      <c r="B232">
        <v>501.7</v>
      </c>
      <c r="C232">
        <v>502.87</v>
      </c>
      <c r="D232">
        <v>498.75</v>
      </c>
      <c r="E232">
        <v>499.51</v>
      </c>
      <c r="F232">
        <v>493.18</v>
      </c>
      <c r="G232">
        <v>75461200</v>
      </c>
    </row>
    <row r="233" spans="1:7" x14ac:dyDescent="0.3">
      <c r="A233" s="5">
        <v>45337</v>
      </c>
      <c r="B233">
        <v>499.29</v>
      </c>
      <c r="C233">
        <v>502.2</v>
      </c>
      <c r="D233">
        <v>498.8</v>
      </c>
      <c r="E233">
        <v>502.01</v>
      </c>
      <c r="F233">
        <v>495.65</v>
      </c>
      <c r="G233">
        <v>61683000</v>
      </c>
    </row>
    <row r="234" spans="1:7" x14ac:dyDescent="0.3">
      <c r="A234" s="5">
        <v>45336</v>
      </c>
      <c r="B234">
        <v>496.79</v>
      </c>
      <c r="C234">
        <v>499.07</v>
      </c>
      <c r="D234">
        <v>494.4</v>
      </c>
      <c r="E234">
        <v>498.57</v>
      </c>
      <c r="F234">
        <v>492.26</v>
      </c>
      <c r="G234">
        <v>68387800</v>
      </c>
    </row>
    <row r="235" spans="1:7" x14ac:dyDescent="0.3">
      <c r="A235" s="5">
        <v>45335</v>
      </c>
      <c r="B235">
        <v>494.53</v>
      </c>
      <c r="C235">
        <v>497.09</v>
      </c>
      <c r="D235">
        <v>490.72</v>
      </c>
      <c r="E235">
        <v>494.08</v>
      </c>
      <c r="F235">
        <v>487.82</v>
      </c>
      <c r="G235">
        <v>113099200</v>
      </c>
    </row>
    <row r="236" spans="1:7" x14ac:dyDescent="0.3">
      <c r="A236" s="5">
        <v>45334</v>
      </c>
      <c r="B236">
        <v>501.17</v>
      </c>
      <c r="C236">
        <v>503.5</v>
      </c>
      <c r="D236">
        <v>500.24</v>
      </c>
      <c r="E236">
        <v>500.98</v>
      </c>
      <c r="F236">
        <v>494.64</v>
      </c>
      <c r="G236">
        <v>56502300</v>
      </c>
    </row>
    <row r="237" spans="1:7" x14ac:dyDescent="0.3">
      <c r="A237" s="5">
        <v>45331</v>
      </c>
      <c r="B237">
        <v>498.84</v>
      </c>
      <c r="C237">
        <v>501.65</v>
      </c>
      <c r="D237">
        <v>498.49</v>
      </c>
      <c r="E237">
        <v>501.2</v>
      </c>
      <c r="F237">
        <v>494.85</v>
      </c>
      <c r="G237">
        <v>63979400</v>
      </c>
    </row>
    <row r="238" spans="1:7" x14ac:dyDescent="0.3">
      <c r="A238" s="5">
        <v>45330</v>
      </c>
      <c r="B238">
        <v>498.1</v>
      </c>
      <c r="C238">
        <v>498.71</v>
      </c>
      <c r="D238">
        <v>497.26</v>
      </c>
      <c r="E238">
        <v>498.32</v>
      </c>
      <c r="F238">
        <v>492.01</v>
      </c>
      <c r="G238">
        <v>52343600</v>
      </c>
    </row>
    <row r="239" spans="1:7" x14ac:dyDescent="0.3">
      <c r="A239" s="5">
        <v>45329</v>
      </c>
      <c r="B239">
        <v>496.29</v>
      </c>
      <c r="C239">
        <v>498.53</v>
      </c>
      <c r="D239">
        <v>495.36</v>
      </c>
      <c r="E239">
        <v>498.1</v>
      </c>
      <c r="F239">
        <v>491.79</v>
      </c>
      <c r="G239">
        <v>70556500</v>
      </c>
    </row>
    <row r="240" spans="1:7" x14ac:dyDescent="0.3">
      <c r="A240" s="5">
        <v>45328</v>
      </c>
      <c r="B240">
        <v>493.52</v>
      </c>
      <c r="C240">
        <v>494.32</v>
      </c>
      <c r="D240">
        <v>492.05</v>
      </c>
      <c r="E240">
        <v>493.98</v>
      </c>
      <c r="F240">
        <v>487.72</v>
      </c>
      <c r="G240">
        <v>55918600</v>
      </c>
    </row>
    <row r="241" spans="1:7" x14ac:dyDescent="0.3">
      <c r="A241" s="5">
        <v>45327</v>
      </c>
      <c r="B241">
        <v>493.7</v>
      </c>
      <c r="C241">
        <v>494.38</v>
      </c>
      <c r="D241">
        <v>490.23</v>
      </c>
      <c r="E241">
        <v>492.55</v>
      </c>
      <c r="F241">
        <v>486.31</v>
      </c>
      <c r="G241">
        <v>75757100</v>
      </c>
    </row>
    <row r="242" spans="1:7" x14ac:dyDescent="0.3">
      <c r="A242" s="5">
        <v>45324</v>
      </c>
      <c r="B242">
        <v>489.65</v>
      </c>
      <c r="C242">
        <v>496.05</v>
      </c>
      <c r="D242">
        <v>489.3</v>
      </c>
      <c r="E242">
        <v>494.35</v>
      </c>
      <c r="F242">
        <v>488.09</v>
      </c>
      <c r="G242">
        <v>99147700</v>
      </c>
    </row>
    <row r="243" spans="1:7" x14ac:dyDescent="0.3">
      <c r="A243" s="5">
        <v>45323</v>
      </c>
      <c r="B243">
        <v>484.63</v>
      </c>
      <c r="C243">
        <v>489.23</v>
      </c>
      <c r="D243">
        <v>483.8</v>
      </c>
      <c r="E243">
        <v>489.2</v>
      </c>
      <c r="F243">
        <v>483</v>
      </c>
      <c r="G243">
        <v>91891600</v>
      </c>
    </row>
    <row r="244" spans="1:7" x14ac:dyDescent="0.3">
      <c r="A244" s="5">
        <v>45322</v>
      </c>
      <c r="B244">
        <v>488.62</v>
      </c>
      <c r="C244">
        <v>489.08</v>
      </c>
      <c r="D244">
        <v>482.86</v>
      </c>
      <c r="E244">
        <v>482.88</v>
      </c>
      <c r="F244">
        <v>476.76</v>
      </c>
      <c r="G244">
        <v>126011100</v>
      </c>
    </row>
    <row r="245" spans="1:7" x14ac:dyDescent="0.3">
      <c r="A245" s="5">
        <v>45321</v>
      </c>
      <c r="B245">
        <v>490.56</v>
      </c>
      <c r="C245">
        <v>491.62</v>
      </c>
      <c r="D245">
        <v>490.11</v>
      </c>
      <c r="E245">
        <v>490.89</v>
      </c>
      <c r="F245">
        <v>484.67</v>
      </c>
      <c r="G245">
        <v>58618400</v>
      </c>
    </row>
    <row r="246" spans="1:7" x14ac:dyDescent="0.3">
      <c r="A246" s="5">
        <v>45320</v>
      </c>
      <c r="B246">
        <v>487.73</v>
      </c>
      <c r="C246">
        <v>491.42</v>
      </c>
      <c r="D246">
        <v>487.17</v>
      </c>
      <c r="E246">
        <v>491.27</v>
      </c>
      <c r="F246">
        <v>485.05</v>
      </c>
      <c r="G246">
        <v>61322800</v>
      </c>
    </row>
    <row r="247" spans="1:7" x14ac:dyDescent="0.3">
      <c r="A247" s="5">
        <v>45317</v>
      </c>
      <c r="B247">
        <v>487.59</v>
      </c>
      <c r="C247">
        <v>489.12</v>
      </c>
      <c r="D247">
        <v>486.54</v>
      </c>
      <c r="E247">
        <v>487.41</v>
      </c>
      <c r="F247">
        <v>481.24</v>
      </c>
      <c r="G247">
        <v>76641600</v>
      </c>
    </row>
    <row r="248" spans="1:7" x14ac:dyDescent="0.3">
      <c r="A248" s="5">
        <v>45316</v>
      </c>
      <c r="B248">
        <v>487.58</v>
      </c>
      <c r="C248">
        <v>488.31</v>
      </c>
      <c r="D248">
        <v>485.39</v>
      </c>
      <c r="E248">
        <v>488.03</v>
      </c>
      <c r="F248">
        <v>481.85</v>
      </c>
      <c r="G248">
        <v>72525000</v>
      </c>
    </row>
    <row r="249" spans="1:7" x14ac:dyDescent="0.3">
      <c r="A249" s="5">
        <v>45315</v>
      </c>
      <c r="B249">
        <v>487.81</v>
      </c>
      <c r="C249">
        <v>488.77</v>
      </c>
      <c r="D249">
        <v>484.88</v>
      </c>
      <c r="E249">
        <v>485.39</v>
      </c>
      <c r="F249">
        <v>479.24</v>
      </c>
      <c r="G249">
        <v>81765000</v>
      </c>
    </row>
    <row r="250" spans="1:7" x14ac:dyDescent="0.3">
      <c r="A250" s="5">
        <v>45314</v>
      </c>
      <c r="B250">
        <v>484.01</v>
      </c>
      <c r="C250">
        <v>485.11</v>
      </c>
      <c r="D250">
        <v>482.89</v>
      </c>
      <c r="E250">
        <v>484.86</v>
      </c>
      <c r="F250">
        <v>478.72</v>
      </c>
      <c r="G250">
        <v>49945300</v>
      </c>
    </row>
    <row r="251" spans="1:7" x14ac:dyDescent="0.3">
      <c r="A251" s="5">
        <v>45313</v>
      </c>
      <c r="B251">
        <v>484.01</v>
      </c>
      <c r="C251">
        <v>485.22</v>
      </c>
      <c r="D251">
        <v>482.78</v>
      </c>
      <c r="E251">
        <v>483.45</v>
      </c>
      <c r="F251">
        <v>477.33</v>
      </c>
      <c r="G251">
        <v>75844900</v>
      </c>
    </row>
    <row r="252" spans="1:7" x14ac:dyDescent="0.3">
      <c r="A252" s="5">
        <v>45310</v>
      </c>
      <c r="B252">
        <v>477.65</v>
      </c>
      <c r="C252">
        <v>482.72</v>
      </c>
      <c r="D252">
        <v>476.54</v>
      </c>
      <c r="E252">
        <v>482.43</v>
      </c>
      <c r="F252">
        <v>476.32</v>
      </c>
      <c r="G252">
        <v>110733300</v>
      </c>
    </row>
    <row r="253" spans="1:7" x14ac:dyDescent="0.3">
      <c r="A253" s="5">
        <v>45309</v>
      </c>
      <c r="B253">
        <v>474.01</v>
      </c>
      <c r="C253">
        <v>477.06</v>
      </c>
      <c r="D253">
        <v>472.42</v>
      </c>
      <c r="E253">
        <v>476.49</v>
      </c>
      <c r="F253">
        <v>470.46</v>
      </c>
      <c r="G253">
        <v>91856200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MPWR</vt:lpstr>
      <vt:lpstr>TPL</vt:lpstr>
      <vt:lpstr>SPY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Chung</dc:creator>
  <cp:lastModifiedBy>Mark Chung</cp:lastModifiedBy>
  <dcterms:created xsi:type="dcterms:W3CDTF">2025-01-20T16:33:54Z</dcterms:created>
  <dcterms:modified xsi:type="dcterms:W3CDTF">2025-01-20T17:18:35Z</dcterms:modified>
</cp:coreProperties>
</file>