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enovo\Documents\code\SCons-Make-Research\results\"/>
    </mc:Choice>
  </mc:AlternateContent>
  <xr:revisionPtr revIDLastSave="0" documentId="13_ncr:1_{95DFABFD-3E33-4690-A93E-C16FD703C32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Makefile" sheetId="1" r:id="rId1"/>
  </sheets>
  <definedNames>
    <definedName name="_xlchart.v1.0" hidden="1">Makefile!$G$155</definedName>
    <definedName name="_xlchart.v1.1" hidden="1">Makefile!$G$156:$G$226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9" i="1" l="1"/>
  <c r="G229" i="1"/>
  <c r="H229" i="1"/>
  <c r="B229" i="1"/>
  <c r="F228" i="1" l="1"/>
  <c r="G228" i="1"/>
  <c r="H228" i="1"/>
  <c r="B228" i="1" l="1"/>
  <c r="K157" i="1" l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1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</calcChain>
</file>

<file path=xl/sharedStrings.xml><?xml version="1.0" encoding="utf-8"?>
<sst xmlns="http://schemas.openxmlformats.org/spreadsheetml/2006/main" count="395" uniqueCount="186">
  <si>
    <t>Repository name</t>
  </si>
  <si>
    <t>File name</t>
  </si>
  <si>
    <t>Lines added</t>
  </si>
  <si>
    <t>Lines removed</t>
  </si>
  <si>
    <t>Commits</t>
  </si>
  <si>
    <t>File size (Bytes)</t>
  </si>
  <si>
    <t>3DS_Quick_Reboot</t>
  </si>
  <si>
    <t>Makefile</t>
  </si>
  <si>
    <t>ansible-role-composer</t>
  </si>
  <si>
    <t>tests/Makefile</t>
  </si>
  <si>
    <t>ansible-role-phpstorm</t>
  </si>
  <si>
    <t>ansible-softwareraid</t>
  </si>
  <si>
    <t>ArduinoDevel</t>
  </si>
  <si>
    <t>example/yourproject_with_lib_makefile/Makefile</t>
  </si>
  <si>
    <t>example/yourproject_makefile/Makefile</t>
  </si>
  <si>
    <t>avian-pack</t>
  </si>
  <si>
    <t>android/external/expat/amiga/Makefile</t>
  </si>
  <si>
    <t>aws-ha-deployment-example</t>
  </si>
  <si>
    <t>colorselector.vim</t>
  </si>
  <si>
    <t>consul-http-router</t>
  </si>
  <si>
    <t>coreos-and-consul-cluster-via-terraform</t>
  </si>
  <si>
    <t>coreos-stack-bootstrap</t>
  </si>
  <si>
    <t>container-image-src/logrotate/Makefile</t>
  </si>
  <si>
    <t>container-image-src/zookeeper/Makefile</t>
  </si>
  <si>
    <t>container-image-src/vulcand/Makefile</t>
  </si>
  <si>
    <t>container-image-src/confluent/Makefile</t>
  </si>
  <si>
    <t>container-image-src/skydns/Makefile</t>
  </si>
  <si>
    <t>container-image-src/influxdb/Makefile</t>
  </si>
  <si>
    <t>container-image-src/syslog_kafka/Makefile</t>
  </si>
  <si>
    <t>container-image-src/statsdaemon/Makefile</t>
  </si>
  <si>
    <t>container-image-src/sysinfo_influxdb/Makefile</t>
  </si>
  <si>
    <t>container-image-src/logstash/Makefile</t>
  </si>
  <si>
    <t>visible/Makefile</t>
  </si>
  <si>
    <t>Coverflow</t>
  </si>
  <si>
    <t>CS100.1x</t>
  </si>
  <si>
    <t>Debian-Live-config</t>
  </si>
  <si>
    <t>webconverger/Makefile</t>
  </si>
  <si>
    <t>Dell-XPS13-9333-DSDT-Patch</t>
  </si>
  <si>
    <t>dev-helper-cmds</t>
  </si>
  <si>
    <t>DFA-SPEC</t>
  </si>
  <si>
    <t>DistributionTests</t>
  </si>
  <si>
    <t>dockerfiles</t>
  </si>
  <si>
    <t>passenger-ree/Makefile</t>
  </si>
  <si>
    <t>transmission/Makefile</t>
  </si>
  <si>
    <t>passenger/Makefile</t>
  </si>
  <si>
    <t>php-mysql/Makefile</t>
  </si>
  <si>
    <t>softether/Makefile</t>
  </si>
  <si>
    <t>postgres/Makefile</t>
  </si>
  <si>
    <t>btsync/Makefile</t>
  </si>
  <si>
    <t>base/Makefile</t>
  </si>
  <si>
    <t>vsftpd/Makefile</t>
  </si>
  <si>
    <t>hosting/Makefile</t>
  </si>
  <si>
    <t>docker-sauce-connect</t>
  </si>
  <si>
    <t>docs-automation</t>
  </si>
  <si>
    <t>dokku-wordpress-template</t>
  </si>
  <si>
    <t>dve-docker</t>
  </si>
  <si>
    <t>mysqlclustermgmd/Makefile</t>
  </si>
  <si>
    <t>mysqlclusterndbd/Makefile</t>
  </si>
  <si>
    <t>mysqlclustermgm/Makefile</t>
  </si>
  <si>
    <t>mysqlclustermysqld/Makefile</t>
  </si>
  <si>
    <t>mysqlclusterbase/Makefile</t>
  </si>
  <si>
    <t>erlang-starter-kit</t>
  </si>
  <si>
    <t>excelsior</t>
  </si>
  <si>
    <t>fecompressor.vim</t>
  </si>
  <si>
    <t>fpff</t>
  </si>
  <si>
    <t>spec/Makefile</t>
  </si>
  <si>
    <t>function-patcher-example</t>
  </si>
  <si>
    <t>ghc-llvm-next</t>
  </si>
  <si>
    <t>GitForBeginners</t>
  </si>
  <si>
    <t>glisy</t>
  </si>
  <si>
    <t>examples/Makefile</t>
  </si>
  <si>
    <t>golang-alpine-docker</t>
  </si>
  <si>
    <t>Golang-Makefile</t>
  </si>
  <si>
    <t>example/Makefile</t>
  </si>
  <si>
    <t>grampa</t>
  </si>
  <si>
    <t>IPFS_Demo</t>
  </si>
  <si>
    <t>kafka-rpm</t>
  </si>
  <si>
    <t>last-makefile</t>
  </si>
  <si>
    <t>lazymake</t>
  </si>
  <si>
    <t>examples/shared_lib/Makefile</t>
  </si>
  <si>
    <t>examples/exec_commands/Makefile</t>
  </si>
  <si>
    <t>examples/main_deliverable/Makefile</t>
  </si>
  <si>
    <t>libpng16-deb</t>
  </si>
  <si>
    <t>make4docker</t>
  </si>
  <si>
    <t>makefile-example</t>
  </si>
  <si>
    <t>marriage</t>
  </si>
  <si>
    <t>Mission_Statement</t>
  </si>
  <si>
    <t>MPlayerX-Localization</t>
  </si>
  <si>
    <t>1.0.7/Makefile</t>
  </si>
  <si>
    <t>1.0.22.1/Makefile</t>
  </si>
  <si>
    <t>1.0.12/Makefile</t>
  </si>
  <si>
    <t>1.0.2/Makefile</t>
  </si>
  <si>
    <t>1.0.10/Makefile</t>
  </si>
  <si>
    <t>1.0.17/Makefile</t>
  </si>
  <si>
    <t>1.0.20/Makefile</t>
  </si>
  <si>
    <t>1.0.16/Makefile</t>
  </si>
  <si>
    <t>1.0.8/Makefile</t>
  </si>
  <si>
    <t>1.0.4/Makefile</t>
  </si>
  <si>
    <t>1.1.4/Makefile</t>
  </si>
  <si>
    <t>1.0.14/Makefile</t>
  </si>
  <si>
    <t>1.1.1/Makefile</t>
  </si>
  <si>
    <t>1.0.18/Makefile</t>
  </si>
  <si>
    <t>1.0.3/Makefile</t>
  </si>
  <si>
    <t>1.0.21/Makefile</t>
  </si>
  <si>
    <t>1.0.1/Makefile</t>
  </si>
  <si>
    <t>1.0.5/Makefile</t>
  </si>
  <si>
    <t>1.0.19/Makefile</t>
  </si>
  <si>
    <t>1.1.3/Makefile</t>
  </si>
  <si>
    <t>1.0.6/Makefile</t>
  </si>
  <si>
    <t>1.0.11/Makefile</t>
  </si>
  <si>
    <t>1.0.15/Makefile</t>
  </si>
  <si>
    <t>1.0.0/Makefile</t>
  </si>
  <si>
    <t>1.0.22/Makefile</t>
  </si>
  <si>
    <t>1.0.13/Makefile</t>
  </si>
  <si>
    <t>1.1.2/Makefile</t>
  </si>
  <si>
    <t>1.0.9/Makefile</t>
  </si>
  <si>
    <t>1.1.0/Makefile</t>
  </si>
  <si>
    <t>nanofont</t>
  </si>
  <si>
    <t>nomad-intro</t>
  </si>
  <si>
    <t>consul/Makefile</t>
  </si>
  <si>
    <t>nomad/Makefile</t>
  </si>
  <si>
    <t>notes</t>
  </si>
  <si>
    <t>ofxTraerPhysics</t>
  </si>
  <si>
    <t>example-Attractor/Makefile</t>
  </si>
  <si>
    <t>example-SpringGrid/Makefile</t>
  </si>
  <si>
    <t>OpenELEC-Odroid</t>
  </si>
  <si>
    <t>p3atGazeboRos</t>
  </si>
  <si>
    <t>build/gtest/Makefile</t>
  </si>
  <si>
    <t>build/Makefile</t>
  </si>
  <si>
    <t>pegex-pgx</t>
  </si>
  <si>
    <t>Perl-Critic-Jed</t>
  </si>
  <si>
    <t>ppx_type_conv</t>
  </si>
  <si>
    <t>quotes</t>
  </si>
  <si>
    <t>realtime</t>
  </si>
  <si>
    <t>ROP-Loader</t>
  </si>
  <si>
    <t>source/arm9/Makefile</t>
  </si>
  <si>
    <t>source/Makefile</t>
  </si>
  <si>
    <t>source/arm7/Makefile</t>
  </si>
  <si>
    <t>rpi-gogs-raspbian</t>
  </si>
  <si>
    <t>scaleway-coreos</t>
  </si>
  <si>
    <t>setup-resistant</t>
  </si>
  <si>
    <t>sped-docs</t>
  </si>
  <si>
    <t>SpringBoard-Dumps</t>
  </si>
  <si>
    <t>stacki-kubernetes</t>
  </si>
  <si>
    <t>src/cfssl/Makefile</t>
  </si>
  <si>
    <t>src/flanneld/Makefile</t>
  </si>
  <si>
    <t>src/etcd/Makefile</t>
  </si>
  <si>
    <t>src/kubernetes-client/Makefile</t>
  </si>
  <si>
    <t>src/Makefile</t>
  </si>
  <si>
    <t>src/kubernetes-images/Makefile</t>
  </si>
  <si>
    <t>src/kubernetes-extras/Makefile</t>
  </si>
  <si>
    <t>src/spreadsheets/Makefile</t>
  </si>
  <si>
    <t>src/kubernetes-server/Makefile</t>
  </si>
  <si>
    <t>steam-flatpak</t>
  </si>
  <si>
    <t>tf_aws_mesos</t>
  </si>
  <si>
    <t>mesos_master/Makefile</t>
  </si>
  <si>
    <t>adminlb/Makefile</t>
  </si>
  <si>
    <t>elb/Makefile</t>
  </si>
  <si>
    <t>mesos_slave/Makefile</t>
  </si>
  <si>
    <t>lb/Makefile</t>
  </si>
  <si>
    <t>dns/Makefile</t>
  </si>
  <si>
    <t>the-ooc-language</t>
  </si>
  <si>
    <t>tlspretense-service</t>
  </si>
  <si>
    <t>uosv</t>
  </si>
  <si>
    <t>osv_hack/Makefile</t>
  </si>
  <si>
    <t>userdata/Makefile</t>
  </si>
  <si>
    <t>vim-arduino</t>
  </si>
  <si>
    <t>templates/Makefile</t>
  </si>
  <si>
    <t>webpush-protocol</t>
  </si>
  <si>
    <t>webrtc-ios</t>
  </si>
  <si>
    <t>westraining-R</t>
  </si>
  <si>
    <t>intro-to-R/src/Makefile</t>
  </si>
  <si>
    <t>Repository</t>
  </si>
  <si>
    <t>Files</t>
  </si>
  <si>
    <t>Repository size (Bytes)</t>
  </si>
  <si>
    <t>Sum File size (Bytes)</t>
  </si>
  <si>
    <t>Repository age (EPOCH)</t>
  </si>
  <si>
    <t>Total</t>
  </si>
  <si>
    <t>Lines Changed (Sum of lines added/removed)</t>
  </si>
  <si>
    <t>Sum File Size (KB)</t>
  </si>
  <si>
    <t>Sum Repo Size (MB)</t>
  </si>
  <si>
    <t>Sum Lines added</t>
  </si>
  <si>
    <t xml:space="preserve"> Sum Lines removed</t>
  </si>
  <si>
    <t xml:space="preserve"> Sum No. Commits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</si>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</sst>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removed against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Makefile!$D$1</c:f>
              <c:strCache>
                <c:ptCount val="1"/>
                <c:pt idx="0">
                  <c:v>Lines removed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Makefile!$C$2:$C$153</c:f>
              <c:numCache>
                <c:formatCode>General</c:formatCode>
                <c:ptCount val="152"/>
                <c:pt idx="0">
                  <c:v>180</c:v>
                </c:pt>
                <c:pt idx="1">
                  <c:v>16</c:v>
                </c:pt>
                <c:pt idx="2">
                  <c:v>14</c:v>
                </c:pt>
                <c:pt idx="3">
                  <c:v>19</c:v>
                </c:pt>
                <c:pt idx="4">
                  <c:v>11</c:v>
                </c:pt>
                <c:pt idx="5">
                  <c:v>11</c:v>
                </c:pt>
                <c:pt idx="6">
                  <c:v>455</c:v>
                </c:pt>
                <c:pt idx="7">
                  <c:v>336</c:v>
                </c:pt>
                <c:pt idx="8">
                  <c:v>13</c:v>
                </c:pt>
                <c:pt idx="9">
                  <c:v>332</c:v>
                </c:pt>
                <c:pt idx="10">
                  <c:v>91</c:v>
                </c:pt>
                <c:pt idx="11">
                  <c:v>43</c:v>
                </c:pt>
                <c:pt idx="12">
                  <c:v>32</c:v>
                </c:pt>
                <c:pt idx="13">
                  <c:v>29</c:v>
                </c:pt>
                <c:pt idx="14">
                  <c:v>25</c:v>
                </c:pt>
                <c:pt idx="15">
                  <c:v>12</c:v>
                </c:pt>
                <c:pt idx="16">
                  <c:v>21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442</c:v>
                </c:pt>
                <c:pt idx="23">
                  <c:v>135</c:v>
                </c:pt>
                <c:pt idx="24">
                  <c:v>333</c:v>
                </c:pt>
                <c:pt idx="25">
                  <c:v>10</c:v>
                </c:pt>
                <c:pt idx="26">
                  <c:v>299</c:v>
                </c:pt>
                <c:pt idx="27">
                  <c:v>420</c:v>
                </c:pt>
                <c:pt idx="28">
                  <c:v>36</c:v>
                </c:pt>
                <c:pt idx="29">
                  <c:v>11</c:v>
                </c:pt>
                <c:pt idx="30">
                  <c:v>110</c:v>
                </c:pt>
                <c:pt idx="31">
                  <c:v>17</c:v>
                </c:pt>
                <c:pt idx="32">
                  <c:v>15</c:v>
                </c:pt>
                <c:pt idx="33">
                  <c:v>11</c:v>
                </c:pt>
                <c:pt idx="34">
                  <c:v>17</c:v>
                </c:pt>
                <c:pt idx="35">
                  <c:v>21</c:v>
                </c:pt>
                <c:pt idx="36">
                  <c:v>24</c:v>
                </c:pt>
                <c:pt idx="37">
                  <c:v>31</c:v>
                </c:pt>
                <c:pt idx="38">
                  <c:v>11</c:v>
                </c:pt>
                <c:pt idx="39">
                  <c:v>12</c:v>
                </c:pt>
                <c:pt idx="40">
                  <c:v>22</c:v>
                </c:pt>
                <c:pt idx="41">
                  <c:v>8</c:v>
                </c:pt>
                <c:pt idx="42">
                  <c:v>32</c:v>
                </c:pt>
                <c:pt idx="43">
                  <c:v>83</c:v>
                </c:pt>
                <c:pt idx="44">
                  <c:v>101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484</c:v>
                </c:pt>
                <c:pt idx="51">
                  <c:v>237</c:v>
                </c:pt>
                <c:pt idx="52">
                  <c:v>376</c:v>
                </c:pt>
                <c:pt idx="53">
                  <c:v>68</c:v>
                </c:pt>
                <c:pt idx="54">
                  <c:v>230</c:v>
                </c:pt>
                <c:pt idx="55">
                  <c:v>124</c:v>
                </c:pt>
                <c:pt idx="56">
                  <c:v>66</c:v>
                </c:pt>
                <c:pt idx="57">
                  <c:v>71</c:v>
                </c:pt>
                <c:pt idx="58">
                  <c:v>24</c:v>
                </c:pt>
                <c:pt idx="59">
                  <c:v>16</c:v>
                </c:pt>
                <c:pt idx="60">
                  <c:v>76</c:v>
                </c:pt>
                <c:pt idx="61">
                  <c:v>77</c:v>
                </c:pt>
                <c:pt idx="62">
                  <c:v>211</c:v>
                </c:pt>
                <c:pt idx="63">
                  <c:v>6</c:v>
                </c:pt>
                <c:pt idx="64">
                  <c:v>121</c:v>
                </c:pt>
                <c:pt idx="65">
                  <c:v>198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82</c:v>
                </c:pt>
                <c:pt idx="70">
                  <c:v>96</c:v>
                </c:pt>
                <c:pt idx="71">
                  <c:v>55</c:v>
                </c:pt>
                <c:pt idx="72">
                  <c:v>16</c:v>
                </c:pt>
                <c:pt idx="73">
                  <c:v>5</c:v>
                </c:pt>
                <c:pt idx="74">
                  <c:v>69</c:v>
                </c:pt>
                <c:pt idx="75">
                  <c:v>63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61</c:v>
                </c:pt>
                <c:pt idx="83">
                  <c:v>61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61</c:v>
                </c:pt>
                <c:pt idx="89">
                  <c:v>63</c:v>
                </c:pt>
                <c:pt idx="90">
                  <c:v>61</c:v>
                </c:pt>
                <c:pt idx="91">
                  <c:v>69</c:v>
                </c:pt>
                <c:pt idx="92">
                  <c:v>63</c:v>
                </c:pt>
                <c:pt idx="93">
                  <c:v>63</c:v>
                </c:pt>
                <c:pt idx="94">
                  <c:v>69</c:v>
                </c:pt>
                <c:pt idx="95">
                  <c:v>61</c:v>
                </c:pt>
                <c:pt idx="96">
                  <c:v>63</c:v>
                </c:pt>
                <c:pt idx="97">
                  <c:v>47</c:v>
                </c:pt>
                <c:pt idx="98">
                  <c:v>63</c:v>
                </c:pt>
                <c:pt idx="99">
                  <c:v>64</c:v>
                </c:pt>
                <c:pt idx="100">
                  <c:v>63</c:v>
                </c:pt>
                <c:pt idx="101">
                  <c:v>61</c:v>
                </c:pt>
                <c:pt idx="102">
                  <c:v>63</c:v>
                </c:pt>
                <c:pt idx="103">
                  <c:v>19</c:v>
                </c:pt>
                <c:pt idx="104">
                  <c:v>55</c:v>
                </c:pt>
                <c:pt idx="105">
                  <c:v>51</c:v>
                </c:pt>
                <c:pt idx="106">
                  <c:v>22</c:v>
                </c:pt>
                <c:pt idx="107">
                  <c:v>2</c:v>
                </c:pt>
                <c:pt idx="108">
                  <c:v>2</c:v>
                </c:pt>
                <c:pt idx="109">
                  <c:v>70</c:v>
                </c:pt>
                <c:pt idx="110">
                  <c:v>1</c:v>
                </c:pt>
                <c:pt idx="111">
                  <c:v>248</c:v>
                </c:pt>
                <c:pt idx="112">
                  <c:v>540</c:v>
                </c:pt>
                <c:pt idx="113">
                  <c:v>66</c:v>
                </c:pt>
                <c:pt idx="114">
                  <c:v>145</c:v>
                </c:pt>
                <c:pt idx="115">
                  <c:v>105</c:v>
                </c:pt>
                <c:pt idx="116">
                  <c:v>32</c:v>
                </c:pt>
                <c:pt idx="117">
                  <c:v>59</c:v>
                </c:pt>
                <c:pt idx="118">
                  <c:v>127</c:v>
                </c:pt>
                <c:pt idx="119">
                  <c:v>37</c:v>
                </c:pt>
                <c:pt idx="120">
                  <c:v>126</c:v>
                </c:pt>
                <c:pt idx="121">
                  <c:v>40</c:v>
                </c:pt>
                <c:pt idx="122">
                  <c:v>20</c:v>
                </c:pt>
                <c:pt idx="123">
                  <c:v>17</c:v>
                </c:pt>
                <c:pt idx="124">
                  <c:v>38</c:v>
                </c:pt>
                <c:pt idx="125">
                  <c:v>51</c:v>
                </c:pt>
                <c:pt idx="126">
                  <c:v>33</c:v>
                </c:pt>
                <c:pt idx="127">
                  <c:v>44</c:v>
                </c:pt>
                <c:pt idx="128">
                  <c:v>44</c:v>
                </c:pt>
                <c:pt idx="129">
                  <c:v>63</c:v>
                </c:pt>
                <c:pt idx="130">
                  <c:v>72</c:v>
                </c:pt>
                <c:pt idx="131">
                  <c:v>65</c:v>
                </c:pt>
                <c:pt idx="132">
                  <c:v>68</c:v>
                </c:pt>
                <c:pt idx="133">
                  <c:v>18</c:v>
                </c:pt>
                <c:pt idx="134">
                  <c:v>70</c:v>
                </c:pt>
                <c:pt idx="135">
                  <c:v>61</c:v>
                </c:pt>
                <c:pt idx="136">
                  <c:v>10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107</c:v>
                </c:pt>
                <c:pt idx="145">
                  <c:v>32</c:v>
                </c:pt>
                <c:pt idx="146">
                  <c:v>71</c:v>
                </c:pt>
                <c:pt idx="147">
                  <c:v>10</c:v>
                </c:pt>
                <c:pt idx="148">
                  <c:v>313</c:v>
                </c:pt>
                <c:pt idx="149">
                  <c:v>501</c:v>
                </c:pt>
                <c:pt idx="150">
                  <c:v>95</c:v>
                </c:pt>
                <c:pt idx="151">
                  <c:v>16</c:v>
                </c:pt>
              </c:numCache>
            </c:numRef>
          </c:xVal>
          <c:yVal>
            <c:numRef>
              <c:f>Makefile!$D$2:$D$153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194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2</c:v>
                </c:pt>
                <c:pt idx="13">
                  <c:v>9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219</c:v>
                </c:pt>
                <c:pt idx="23">
                  <c:v>86</c:v>
                </c:pt>
                <c:pt idx="24">
                  <c:v>0</c:v>
                </c:pt>
                <c:pt idx="25">
                  <c:v>0</c:v>
                </c:pt>
                <c:pt idx="26">
                  <c:v>194</c:v>
                </c:pt>
                <c:pt idx="27">
                  <c:v>176</c:v>
                </c:pt>
                <c:pt idx="28">
                  <c:v>19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26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47</c:v>
                </c:pt>
                <c:pt idx="56">
                  <c:v>37</c:v>
                </c:pt>
                <c:pt idx="57">
                  <c:v>19</c:v>
                </c:pt>
                <c:pt idx="58">
                  <c:v>3</c:v>
                </c:pt>
                <c:pt idx="59">
                  <c:v>0</c:v>
                </c:pt>
                <c:pt idx="60">
                  <c:v>9</c:v>
                </c:pt>
                <c:pt idx="61">
                  <c:v>10</c:v>
                </c:pt>
                <c:pt idx="62">
                  <c:v>5</c:v>
                </c:pt>
                <c:pt idx="63">
                  <c:v>0</c:v>
                </c:pt>
                <c:pt idx="64">
                  <c:v>42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</c:v>
                </c:pt>
                <c:pt idx="70">
                  <c:v>55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6</c:v>
                </c:pt>
                <c:pt idx="105">
                  <c:v>11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43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51</c:v>
                </c:pt>
                <c:pt idx="114">
                  <c:v>9</c:v>
                </c:pt>
                <c:pt idx="115">
                  <c:v>87</c:v>
                </c:pt>
                <c:pt idx="116">
                  <c:v>3</c:v>
                </c:pt>
                <c:pt idx="117">
                  <c:v>28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16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27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492</c:v>
                </c:pt>
                <c:pt idx="150">
                  <c:v>58</c:v>
                </c:pt>
                <c:pt idx="15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0-443D-81B7-0C6897E5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964111"/>
        <c:axId val="1044242575"/>
      </c:scatterChart>
      <c:valAx>
        <c:axId val="12279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Lines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42575"/>
        <c:crosses val="autoZero"/>
        <c:crossBetween val="midCat"/>
      </c:valAx>
      <c:valAx>
        <c:axId val="10442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Lines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Lines Changed against No. Commits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Makefile!$E$2:$E$153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17</c:v>
                </c:pt>
                <c:pt idx="23">
                  <c:v>7</c:v>
                </c:pt>
                <c:pt idx="24">
                  <c:v>1</c:v>
                </c:pt>
                <c:pt idx="25">
                  <c:v>1</c:v>
                </c:pt>
                <c:pt idx="26">
                  <c:v>85</c:v>
                </c:pt>
                <c:pt idx="27">
                  <c:v>24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7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8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20</c:v>
                </c:pt>
                <c:pt idx="56">
                  <c:v>7</c:v>
                </c:pt>
                <c:pt idx="57">
                  <c:v>8</c:v>
                </c:pt>
                <c:pt idx="58">
                  <c:v>4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7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11</c:v>
                </c:pt>
                <c:pt idx="70">
                  <c:v>9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24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17</c:v>
                </c:pt>
                <c:pt idx="114">
                  <c:v>3</c:v>
                </c:pt>
                <c:pt idx="115">
                  <c:v>8</c:v>
                </c:pt>
                <c:pt idx="116">
                  <c:v>4</c:v>
                </c:pt>
                <c:pt idx="117">
                  <c:v>6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11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36</c:v>
                </c:pt>
                <c:pt idx="150">
                  <c:v>5</c:v>
                </c:pt>
                <c:pt idx="151">
                  <c:v>10</c:v>
                </c:pt>
              </c:numCache>
            </c:numRef>
          </c:xVal>
          <c:yVal>
            <c:numRef>
              <c:f>Makefile!$J$2:$J$153</c:f>
              <c:numCache>
                <c:formatCode>General</c:formatCode>
                <c:ptCount val="152"/>
                <c:pt idx="0">
                  <c:v>181</c:v>
                </c:pt>
                <c:pt idx="1">
                  <c:v>18</c:v>
                </c:pt>
                <c:pt idx="2">
                  <c:v>14</c:v>
                </c:pt>
                <c:pt idx="3">
                  <c:v>24</c:v>
                </c:pt>
                <c:pt idx="4">
                  <c:v>11</c:v>
                </c:pt>
                <c:pt idx="5">
                  <c:v>11</c:v>
                </c:pt>
                <c:pt idx="6">
                  <c:v>649</c:v>
                </c:pt>
                <c:pt idx="7">
                  <c:v>336</c:v>
                </c:pt>
                <c:pt idx="8">
                  <c:v>14</c:v>
                </c:pt>
                <c:pt idx="9">
                  <c:v>332</c:v>
                </c:pt>
                <c:pt idx="10">
                  <c:v>130</c:v>
                </c:pt>
                <c:pt idx="11">
                  <c:v>43</c:v>
                </c:pt>
                <c:pt idx="12">
                  <c:v>34</c:v>
                </c:pt>
                <c:pt idx="13">
                  <c:v>38</c:v>
                </c:pt>
                <c:pt idx="14">
                  <c:v>26</c:v>
                </c:pt>
                <c:pt idx="15">
                  <c:v>12</c:v>
                </c:pt>
                <c:pt idx="16">
                  <c:v>21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661</c:v>
                </c:pt>
                <c:pt idx="23">
                  <c:v>221</c:v>
                </c:pt>
                <c:pt idx="24">
                  <c:v>333</c:v>
                </c:pt>
                <c:pt idx="25">
                  <c:v>10</c:v>
                </c:pt>
                <c:pt idx="26">
                  <c:v>493</c:v>
                </c:pt>
                <c:pt idx="27">
                  <c:v>596</c:v>
                </c:pt>
                <c:pt idx="28">
                  <c:v>55</c:v>
                </c:pt>
                <c:pt idx="29">
                  <c:v>15</c:v>
                </c:pt>
                <c:pt idx="30">
                  <c:v>115</c:v>
                </c:pt>
                <c:pt idx="31">
                  <c:v>20</c:v>
                </c:pt>
                <c:pt idx="32">
                  <c:v>18</c:v>
                </c:pt>
                <c:pt idx="33">
                  <c:v>12</c:v>
                </c:pt>
                <c:pt idx="34">
                  <c:v>19</c:v>
                </c:pt>
                <c:pt idx="35">
                  <c:v>22</c:v>
                </c:pt>
                <c:pt idx="36">
                  <c:v>24</c:v>
                </c:pt>
                <c:pt idx="37">
                  <c:v>38</c:v>
                </c:pt>
                <c:pt idx="38">
                  <c:v>11</c:v>
                </c:pt>
                <c:pt idx="39">
                  <c:v>13</c:v>
                </c:pt>
                <c:pt idx="40">
                  <c:v>22</c:v>
                </c:pt>
                <c:pt idx="41">
                  <c:v>8</c:v>
                </c:pt>
                <c:pt idx="42">
                  <c:v>34</c:v>
                </c:pt>
                <c:pt idx="43">
                  <c:v>87</c:v>
                </c:pt>
                <c:pt idx="44">
                  <c:v>127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714</c:v>
                </c:pt>
                <c:pt idx="51">
                  <c:v>237</c:v>
                </c:pt>
                <c:pt idx="52">
                  <c:v>376</c:v>
                </c:pt>
                <c:pt idx="53">
                  <c:v>68</c:v>
                </c:pt>
                <c:pt idx="54">
                  <c:v>238</c:v>
                </c:pt>
                <c:pt idx="55">
                  <c:v>171</c:v>
                </c:pt>
                <c:pt idx="56">
                  <c:v>103</c:v>
                </c:pt>
                <c:pt idx="57">
                  <c:v>90</c:v>
                </c:pt>
                <c:pt idx="58">
                  <c:v>27</c:v>
                </c:pt>
                <c:pt idx="59">
                  <c:v>16</c:v>
                </c:pt>
                <c:pt idx="60">
                  <c:v>85</c:v>
                </c:pt>
                <c:pt idx="61">
                  <c:v>87</c:v>
                </c:pt>
                <c:pt idx="62">
                  <c:v>216</c:v>
                </c:pt>
                <c:pt idx="63">
                  <c:v>6</c:v>
                </c:pt>
                <c:pt idx="64">
                  <c:v>163</c:v>
                </c:pt>
                <c:pt idx="65">
                  <c:v>208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99</c:v>
                </c:pt>
                <c:pt idx="70">
                  <c:v>151</c:v>
                </c:pt>
                <c:pt idx="71">
                  <c:v>57</c:v>
                </c:pt>
                <c:pt idx="72">
                  <c:v>16</c:v>
                </c:pt>
                <c:pt idx="73">
                  <c:v>5</c:v>
                </c:pt>
                <c:pt idx="74">
                  <c:v>69</c:v>
                </c:pt>
                <c:pt idx="75">
                  <c:v>63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61</c:v>
                </c:pt>
                <c:pt idx="83">
                  <c:v>61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61</c:v>
                </c:pt>
                <c:pt idx="89">
                  <c:v>63</c:v>
                </c:pt>
                <c:pt idx="90">
                  <c:v>61</c:v>
                </c:pt>
                <c:pt idx="91">
                  <c:v>69</c:v>
                </c:pt>
                <c:pt idx="92">
                  <c:v>63</c:v>
                </c:pt>
                <c:pt idx="93">
                  <c:v>63</c:v>
                </c:pt>
                <c:pt idx="94">
                  <c:v>69</c:v>
                </c:pt>
                <c:pt idx="95">
                  <c:v>61</c:v>
                </c:pt>
                <c:pt idx="96">
                  <c:v>63</c:v>
                </c:pt>
                <c:pt idx="97">
                  <c:v>47</c:v>
                </c:pt>
                <c:pt idx="98">
                  <c:v>63</c:v>
                </c:pt>
                <c:pt idx="99">
                  <c:v>65</c:v>
                </c:pt>
                <c:pt idx="100">
                  <c:v>63</c:v>
                </c:pt>
                <c:pt idx="101">
                  <c:v>61</c:v>
                </c:pt>
                <c:pt idx="102">
                  <c:v>63</c:v>
                </c:pt>
                <c:pt idx="103">
                  <c:v>20</c:v>
                </c:pt>
                <c:pt idx="104">
                  <c:v>61</c:v>
                </c:pt>
                <c:pt idx="105">
                  <c:v>62</c:v>
                </c:pt>
                <c:pt idx="106">
                  <c:v>26</c:v>
                </c:pt>
                <c:pt idx="107">
                  <c:v>2</c:v>
                </c:pt>
                <c:pt idx="108">
                  <c:v>2</c:v>
                </c:pt>
                <c:pt idx="109">
                  <c:v>113</c:v>
                </c:pt>
                <c:pt idx="110">
                  <c:v>1</c:v>
                </c:pt>
                <c:pt idx="111">
                  <c:v>248</c:v>
                </c:pt>
                <c:pt idx="112">
                  <c:v>540</c:v>
                </c:pt>
                <c:pt idx="113">
                  <c:v>117</c:v>
                </c:pt>
                <c:pt idx="114">
                  <c:v>154</c:v>
                </c:pt>
                <c:pt idx="115">
                  <c:v>192</c:v>
                </c:pt>
                <c:pt idx="116">
                  <c:v>35</c:v>
                </c:pt>
                <c:pt idx="117">
                  <c:v>87</c:v>
                </c:pt>
                <c:pt idx="118">
                  <c:v>127</c:v>
                </c:pt>
                <c:pt idx="119">
                  <c:v>37</c:v>
                </c:pt>
                <c:pt idx="120">
                  <c:v>126</c:v>
                </c:pt>
                <c:pt idx="121">
                  <c:v>40</c:v>
                </c:pt>
                <c:pt idx="122">
                  <c:v>20</c:v>
                </c:pt>
                <c:pt idx="123">
                  <c:v>17</c:v>
                </c:pt>
                <c:pt idx="124">
                  <c:v>38</c:v>
                </c:pt>
                <c:pt idx="125">
                  <c:v>67</c:v>
                </c:pt>
                <c:pt idx="126">
                  <c:v>33</c:v>
                </c:pt>
                <c:pt idx="127">
                  <c:v>44</c:v>
                </c:pt>
                <c:pt idx="128">
                  <c:v>45</c:v>
                </c:pt>
                <c:pt idx="129">
                  <c:v>63</c:v>
                </c:pt>
                <c:pt idx="130">
                  <c:v>72</c:v>
                </c:pt>
                <c:pt idx="131">
                  <c:v>65</c:v>
                </c:pt>
                <c:pt idx="132">
                  <c:v>73</c:v>
                </c:pt>
                <c:pt idx="133">
                  <c:v>22</c:v>
                </c:pt>
                <c:pt idx="134">
                  <c:v>76</c:v>
                </c:pt>
                <c:pt idx="135">
                  <c:v>62</c:v>
                </c:pt>
                <c:pt idx="136">
                  <c:v>10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134</c:v>
                </c:pt>
                <c:pt idx="145">
                  <c:v>33</c:v>
                </c:pt>
                <c:pt idx="146">
                  <c:v>71</c:v>
                </c:pt>
                <c:pt idx="147">
                  <c:v>13</c:v>
                </c:pt>
                <c:pt idx="148">
                  <c:v>316</c:v>
                </c:pt>
                <c:pt idx="149">
                  <c:v>993</c:v>
                </c:pt>
                <c:pt idx="150">
                  <c:v>153</c:v>
                </c:pt>
                <c:pt idx="15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9-48D0-99D6-1988DA2C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195327"/>
        <c:axId val="1232848351"/>
      </c:scatterChart>
      <c:valAx>
        <c:axId val="1231195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8351"/>
        <c:crosses val="autoZero"/>
        <c:crossBetween val="midCat"/>
      </c:valAx>
      <c:valAx>
        <c:axId val="12328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Lines Changed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Makefiles</a:t>
            </a:r>
            <a:r>
              <a:rPr lang="en-US" baseline="0"/>
              <a:t> per Repository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Makefile!$B$155</c:f>
              <c:strCache>
                <c:ptCount val="1"/>
                <c:pt idx="0">
                  <c:v>Files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Makefile!$A$156:$A$226</c:f>
              <c:strCache>
                <c:ptCount val="71"/>
                <c:pt idx="0">
                  <c:v>3DS_Quick_Reboot</c:v>
                </c:pt>
                <c:pt idx="1">
                  <c:v>ansible-role-composer</c:v>
                </c:pt>
                <c:pt idx="2">
                  <c:v>ansible-role-phpstorm</c:v>
                </c:pt>
                <c:pt idx="3">
                  <c:v>ansible-softwareraid</c:v>
                </c:pt>
                <c:pt idx="4">
                  <c:v>ArduinoDevel</c:v>
                </c:pt>
                <c:pt idx="5">
                  <c:v>avian-pack</c:v>
                </c:pt>
                <c:pt idx="6">
                  <c:v>aws-ha-deployment-example</c:v>
                </c:pt>
                <c:pt idx="7">
                  <c:v>colorselector.vim</c:v>
                </c:pt>
                <c:pt idx="8">
                  <c:v>consul-http-router</c:v>
                </c:pt>
                <c:pt idx="9">
                  <c:v>coreos-and-consul-cluster-via-terraform</c:v>
                </c:pt>
                <c:pt idx="10">
                  <c:v>coreos-stack-bootstrap</c:v>
                </c:pt>
                <c:pt idx="11">
                  <c:v>Coverflow</c:v>
                </c:pt>
                <c:pt idx="12">
                  <c:v>CS100.1x</c:v>
                </c:pt>
                <c:pt idx="13">
                  <c:v>Debian-Live-config</c:v>
                </c:pt>
                <c:pt idx="14">
                  <c:v>Dell-XPS13-9333-DSDT-Patch</c:v>
                </c:pt>
                <c:pt idx="15">
                  <c:v>dev-helper-cmds</c:v>
                </c:pt>
                <c:pt idx="16">
                  <c:v>DFA-SPEC</c:v>
                </c:pt>
                <c:pt idx="17">
                  <c:v>DistributionTests</c:v>
                </c:pt>
                <c:pt idx="18">
                  <c:v>dockerfiles</c:v>
                </c:pt>
                <c:pt idx="19">
                  <c:v>docker-sauce-connect</c:v>
                </c:pt>
                <c:pt idx="20">
                  <c:v>docs-automation</c:v>
                </c:pt>
                <c:pt idx="21">
                  <c:v>dokku-wordpress-template</c:v>
                </c:pt>
                <c:pt idx="22">
                  <c:v>dve-docker</c:v>
                </c:pt>
                <c:pt idx="23">
                  <c:v>erlang-starter-kit</c:v>
                </c:pt>
                <c:pt idx="24">
                  <c:v>excelsior</c:v>
                </c:pt>
                <c:pt idx="25">
                  <c:v>fecompressor.vim</c:v>
                </c:pt>
                <c:pt idx="26">
                  <c:v>fpff</c:v>
                </c:pt>
                <c:pt idx="27">
                  <c:v>function-patcher-example</c:v>
                </c:pt>
                <c:pt idx="28">
                  <c:v>ghc-llvm-next</c:v>
                </c:pt>
                <c:pt idx="29">
                  <c:v>GitForBeginners</c:v>
                </c:pt>
                <c:pt idx="30">
                  <c:v>glisy</c:v>
                </c:pt>
                <c:pt idx="31">
                  <c:v>golang-alpine-docker</c:v>
                </c:pt>
                <c:pt idx="32">
                  <c:v>Golang-Makefile</c:v>
                </c:pt>
                <c:pt idx="33">
                  <c:v>grampa</c:v>
                </c:pt>
                <c:pt idx="34">
                  <c:v>IPFS_Demo</c:v>
                </c:pt>
                <c:pt idx="35">
                  <c:v>kafka-rpm</c:v>
                </c:pt>
                <c:pt idx="36">
                  <c:v>last-makefile</c:v>
                </c:pt>
                <c:pt idx="37">
                  <c:v>lazymake</c:v>
                </c:pt>
                <c:pt idx="38">
                  <c:v>libpng16-deb</c:v>
                </c:pt>
                <c:pt idx="39">
                  <c:v>make4docker</c:v>
                </c:pt>
                <c:pt idx="40">
                  <c:v>makefile-example</c:v>
                </c:pt>
                <c:pt idx="41">
                  <c:v>marriage</c:v>
                </c:pt>
                <c:pt idx="42">
                  <c:v>Mission_Statement</c:v>
                </c:pt>
                <c:pt idx="43">
                  <c:v>MPlayerX-Localization</c:v>
                </c:pt>
                <c:pt idx="44">
                  <c:v>nanofont</c:v>
                </c:pt>
                <c:pt idx="45">
                  <c:v>nomad-intro</c:v>
                </c:pt>
                <c:pt idx="46">
                  <c:v>notes</c:v>
                </c:pt>
                <c:pt idx="47">
                  <c:v>ofxTraerPhysics</c:v>
                </c:pt>
                <c:pt idx="48">
                  <c:v>OpenELEC-Odroid</c:v>
                </c:pt>
                <c:pt idx="49">
                  <c:v>p3atGazeboRos</c:v>
                </c:pt>
                <c:pt idx="50">
                  <c:v>pegex-pgx</c:v>
                </c:pt>
                <c:pt idx="51">
                  <c:v>Perl-Critic-Jed</c:v>
                </c:pt>
                <c:pt idx="52">
                  <c:v>ppx_type_conv</c:v>
                </c:pt>
                <c:pt idx="53">
                  <c:v>quotes</c:v>
                </c:pt>
                <c:pt idx="54">
                  <c:v>realtime</c:v>
                </c:pt>
                <c:pt idx="55">
                  <c:v>ROP-Loader</c:v>
                </c:pt>
                <c:pt idx="56">
                  <c:v>rpi-gogs-raspbian</c:v>
                </c:pt>
                <c:pt idx="57">
                  <c:v>scaleway-coreos</c:v>
                </c:pt>
                <c:pt idx="58">
                  <c:v>setup-resistant</c:v>
                </c:pt>
                <c:pt idx="59">
                  <c:v>sped-docs</c:v>
                </c:pt>
                <c:pt idx="60">
                  <c:v>SpringBoard-Dumps</c:v>
                </c:pt>
                <c:pt idx="61">
                  <c:v>stacki-kubernetes</c:v>
                </c:pt>
                <c:pt idx="62">
                  <c:v>steam-flatpak</c:v>
                </c:pt>
                <c:pt idx="63">
                  <c:v>tf_aws_mesos</c:v>
                </c:pt>
                <c:pt idx="64">
                  <c:v>the-ooc-language</c:v>
                </c:pt>
                <c:pt idx="65">
                  <c:v>tlspretense-service</c:v>
                </c:pt>
                <c:pt idx="66">
                  <c:v>uosv</c:v>
                </c:pt>
                <c:pt idx="67">
                  <c:v>vim-arduino</c:v>
                </c:pt>
                <c:pt idx="68">
                  <c:v>webpush-protocol</c:v>
                </c:pt>
                <c:pt idx="69">
                  <c:v>webrtc-ios</c:v>
                </c:pt>
                <c:pt idx="70">
                  <c:v>westraining-R</c:v>
                </c:pt>
              </c:strCache>
            </c:strRef>
          </c:cat>
          <c:val>
            <c:numRef>
              <c:f>Makefile!$B$156:$B$226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29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10</c:v>
                </c:pt>
                <c:pt idx="62">
                  <c:v>1</c:v>
                </c:pt>
                <c:pt idx="63">
                  <c:v>7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7-40A3-B337-74ECF96A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3917567"/>
        <c:axId val="1240350031"/>
      </c:barChart>
      <c:catAx>
        <c:axId val="1353917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Repositories</a:t>
                </a:r>
                <a:r>
                  <a:rPr lang="en-AU" baseline="0"/>
                  <a:t> by Name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50031"/>
        <c:crosses val="autoZero"/>
        <c:auto val="1"/>
        <c:lblAlgn val="ctr"/>
        <c:lblOffset val="100"/>
        <c:noMultiLvlLbl val="0"/>
      </c:catAx>
      <c:valAx>
        <c:axId val="12403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of Makefiles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File size against Repository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file size against Repository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Makefile!$K$156:$K$226</c:f>
              <c:numCache>
                <c:formatCode>General</c:formatCode>
                <c:ptCount val="71"/>
                <c:pt idx="0">
                  <c:v>3.58203125</c:v>
                </c:pt>
                <c:pt idx="1">
                  <c:v>0.3125</c:v>
                </c:pt>
                <c:pt idx="2">
                  <c:v>0.26953125</c:v>
                </c:pt>
                <c:pt idx="3">
                  <c:v>0.26171875</c:v>
                </c:pt>
                <c:pt idx="4">
                  <c:v>4.5625</c:v>
                </c:pt>
                <c:pt idx="5">
                  <c:v>3.69140625</c:v>
                </c:pt>
                <c:pt idx="6">
                  <c:v>10.0234375</c:v>
                </c:pt>
                <c:pt idx="7">
                  <c:v>0.6953125</c:v>
                </c:pt>
                <c:pt idx="8">
                  <c:v>0.26953125</c:v>
                </c:pt>
                <c:pt idx="9">
                  <c:v>0.5703125</c:v>
                </c:pt>
                <c:pt idx="10">
                  <c:v>5.30078125</c:v>
                </c:pt>
                <c:pt idx="11">
                  <c:v>0.53125</c:v>
                </c:pt>
                <c:pt idx="12">
                  <c:v>0.7578125</c:v>
                </c:pt>
                <c:pt idx="13">
                  <c:v>64.87890625</c:v>
                </c:pt>
                <c:pt idx="14">
                  <c:v>11.47265625</c:v>
                </c:pt>
                <c:pt idx="15">
                  <c:v>0.26953125</c:v>
                </c:pt>
                <c:pt idx="16">
                  <c:v>1.94921875</c:v>
                </c:pt>
                <c:pt idx="17">
                  <c:v>1.265625</c:v>
                </c:pt>
                <c:pt idx="18">
                  <c:v>10.6484375</c:v>
                </c:pt>
                <c:pt idx="19">
                  <c:v>0.671875</c:v>
                </c:pt>
                <c:pt idx="20">
                  <c:v>0.54296875</c:v>
                </c:pt>
                <c:pt idx="21">
                  <c:v>8.41796875</c:v>
                </c:pt>
                <c:pt idx="22">
                  <c:v>0.71484375</c:v>
                </c:pt>
                <c:pt idx="23">
                  <c:v>3.3203125</c:v>
                </c:pt>
                <c:pt idx="24">
                  <c:v>0.328125</c:v>
                </c:pt>
                <c:pt idx="25">
                  <c:v>0.671875</c:v>
                </c:pt>
                <c:pt idx="26">
                  <c:v>2.25</c:v>
                </c:pt>
                <c:pt idx="27">
                  <c:v>0.4609375</c:v>
                </c:pt>
                <c:pt idx="28">
                  <c:v>0.23046875</c:v>
                </c:pt>
                <c:pt idx="29">
                  <c:v>0.83203125</c:v>
                </c:pt>
                <c:pt idx="30">
                  <c:v>0.7890625</c:v>
                </c:pt>
                <c:pt idx="31">
                  <c:v>0.35546875</c:v>
                </c:pt>
                <c:pt idx="32">
                  <c:v>0.26171875</c:v>
                </c:pt>
                <c:pt idx="33">
                  <c:v>0.46484375</c:v>
                </c:pt>
                <c:pt idx="34">
                  <c:v>0.74609375</c:v>
                </c:pt>
                <c:pt idx="35">
                  <c:v>0.65234375</c:v>
                </c:pt>
                <c:pt idx="36">
                  <c:v>0.328125</c:v>
                </c:pt>
                <c:pt idx="37">
                  <c:v>0.546875</c:v>
                </c:pt>
                <c:pt idx="38">
                  <c:v>0.64453125</c:v>
                </c:pt>
                <c:pt idx="39">
                  <c:v>0.6328125</c:v>
                </c:pt>
                <c:pt idx="40">
                  <c:v>1.4765625</c:v>
                </c:pt>
                <c:pt idx="41">
                  <c:v>0.30078125</c:v>
                </c:pt>
                <c:pt idx="42">
                  <c:v>0.734375</c:v>
                </c:pt>
                <c:pt idx="43">
                  <c:v>361.8125</c:v>
                </c:pt>
                <c:pt idx="44">
                  <c:v>0.265625</c:v>
                </c:pt>
                <c:pt idx="45">
                  <c:v>1.23046875</c:v>
                </c:pt>
                <c:pt idx="46">
                  <c:v>2972.96875</c:v>
                </c:pt>
                <c:pt idx="47">
                  <c:v>216.24609375</c:v>
                </c:pt>
                <c:pt idx="48">
                  <c:v>258.421875</c:v>
                </c:pt>
                <c:pt idx="49">
                  <c:v>8.7109375</c:v>
                </c:pt>
                <c:pt idx="50">
                  <c:v>0.33984375</c:v>
                </c:pt>
                <c:pt idx="51">
                  <c:v>17.40625</c:v>
                </c:pt>
                <c:pt idx="52">
                  <c:v>0.359375</c:v>
                </c:pt>
                <c:pt idx="53">
                  <c:v>1.77734375</c:v>
                </c:pt>
                <c:pt idx="54">
                  <c:v>0.546875</c:v>
                </c:pt>
                <c:pt idx="55">
                  <c:v>1.97265625</c:v>
                </c:pt>
                <c:pt idx="56">
                  <c:v>0.453125</c:v>
                </c:pt>
                <c:pt idx="57">
                  <c:v>0.234375</c:v>
                </c:pt>
                <c:pt idx="58">
                  <c:v>0.234375</c:v>
                </c:pt>
                <c:pt idx="59">
                  <c:v>0.484375</c:v>
                </c:pt>
                <c:pt idx="60">
                  <c:v>3.33984375</c:v>
                </c:pt>
                <c:pt idx="61">
                  <c:v>48.19140625</c:v>
                </c:pt>
                <c:pt idx="62">
                  <c:v>0.58984375</c:v>
                </c:pt>
                <c:pt idx="63">
                  <c:v>0.484375</c:v>
                </c:pt>
                <c:pt idx="64">
                  <c:v>0.3359375</c:v>
                </c:pt>
                <c:pt idx="65">
                  <c:v>0.46484375</c:v>
                </c:pt>
                <c:pt idx="66">
                  <c:v>0.3203125</c:v>
                </c:pt>
                <c:pt idx="67">
                  <c:v>0.61328125</c:v>
                </c:pt>
                <c:pt idx="68">
                  <c:v>1.390625</c:v>
                </c:pt>
                <c:pt idx="69">
                  <c:v>0.4140625</c:v>
                </c:pt>
                <c:pt idx="70">
                  <c:v>9.44140625</c:v>
                </c:pt>
              </c:numCache>
            </c:numRef>
          </c:xVal>
          <c:yVal>
            <c:numRef>
              <c:f>Makefile!$J$156:$J$226</c:f>
              <c:numCache>
                <c:formatCode>General</c:formatCode>
                <c:ptCount val="71"/>
                <c:pt idx="0">
                  <c:v>6.7490234375</c:v>
                </c:pt>
                <c:pt idx="1">
                  <c:v>0.486328125</c:v>
                </c:pt>
                <c:pt idx="2">
                  <c:v>0.486328125</c:v>
                </c:pt>
                <c:pt idx="3">
                  <c:v>0.2626953125</c:v>
                </c:pt>
                <c:pt idx="4">
                  <c:v>0.75</c:v>
                </c:pt>
                <c:pt idx="5">
                  <c:v>18.5078125</c:v>
                </c:pt>
                <c:pt idx="6">
                  <c:v>0.373046875</c:v>
                </c:pt>
                <c:pt idx="7">
                  <c:v>10.2216796875</c:v>
                </c:pt>
                <c:pt idx="8">
                  <c:v>1.845703125</c:v>
                </c:pt>
                <c:pt idx="9">
                  <c:v>1.072265625</c:v>
                </c:pt>
                <c:pt idx="10">
                  <c:v>19.2724609375</c:v>
                </c:pt>
                <c:pt idx="11">
                  <c:v>20.1142578125</c:v>
                </c:pt>
                <c:pt idx="12">
                  <c:v>0.271484375</c:v>
                </c:pt>
                <c:pt idx="13">
                  <c:v>4.3154296875</c:v>
                </c:pt>
                <c:pt idx="14">
                  <c:v>9.69921875</c:v>
                </c:pt>
                <c:pt idx="15">
                  <c:v>0.3388671875</c:v>
                </c:pt>
                <c:pt idx="16">
                  <c:v>8.30078125E-2</c:v>
                </c:pt>
                <c:pt idx="17">
                  <c:v>2.3525390625</c:v>
                </c:pt>
                <c:pt idx="18">
                  <c:v>2.38671875</c:v>
                </c:pt>
                <c:pt idx="19">
                  <c:v>0.57421875</c:v>
                </c:pt>
                <c:pt idx="20">
                  <c:v>2.1298828125</c:v>
                </c:pt>
                <c:pt idx="21">
                  <c:v>1.9775390625</c:v>
                </c:pt>
                <c:pt idx="22">
                  <c:v>0.2646484375</c:v>
                </c:pt>
                <c:pt idx="23">
                  <c:v>7.2685546875</c:v>
                </c:pt>
                <c:pt idx="24">
                  <c:v>6.6396484375</c:v>
                </c:pt>
                <c:pt idx="25">
                  <c:v>11.0869140625</c:v>
                </c:pt>
                <c:pt idx="26">
                  <c:v>1.794921875</c:v>
                </c:pt>
                <c:pt idx="27">
                  <c:v>8.7880859375</c:v>
                </c:pt>
                <c:pt idx="28">
                  <c:v>1.966796875</c:v>
                </c:pt>
                <c:pt idx="29">
                  <c:v>0.7333984375</c:v>
                </c:pt>
                <c:pt idx="30">
                  <c:v>1.306640625</c:v>
                </c:pt>
                <c:pt idx="31">
                  <c:v>0.271484375</c:v>
                </c:pt>
                <c:pt idx="32">
                  <c:v>2.8984375</c:v>
                </c:pt>
                <c:pt idx="33">
                  <c:v>4.6806640625</c:v>
                </c:pt>
                <c:pt idx="34">
                  <c:v>0.1669921875</c:v>
                </c:pt>
                <c:pt idx="35">
                  <c:v>2.3203125</c:v>
                </c:pt>
                <c:pt idx="36">
                  <c:v>6.201171875</c:v>
                </c:pt>
                <c:pt idx="37">
                  <c:v>1.02734375</c:v>
                </c:pt>
                <c:pt idx="38">
                  <c:v>1.966796875</c:v>
                </c:pt>
                <c:pt idx="39">
                  <c:v>0.7763671875</c:v>
                </c:pt>
                <c:pt idx="40">
                  <c:v>1.349609375</c:v>
                </c:pt>
                <c:pt idx="41">
                  <c:v>0.3271484375</c:v>
                </c:pt>
                <c:pt idx="42">
                  <c:v>0.1806640625</c:v>
                </c:pt>
                <c:pt idx="43">
                  <c:v>46.013671875</c:v>
                </c:pt>
                <c:pt idx="44">
                  <c:v>0.3662109375</c:v>
                </c:pt>
                <c:pt idx="45">
                  <c:v>2.8857421875</c:v>
                </c:pt>
                <c:pt idx="46">
                  <c:v>0.3857421875</c:v>
                </c:pt>
                <c:pt idx="47">
                  <c:v>0.208984375</c:v>
                </c:pt>
                <c:pt idx="48">
                  <c:v>0.326171875</c:v>
                </c:pt>
                <c:pt idx="49">
                  <c:v>26.4248046875</c:v>
                </c:pt>
                <c:pt idx="50">
                  <c:v>0.4052734375</c:v>
                </c:pt>
                <c:pt idx="51">
                  <c:v>4.298828125</c:v>
                </c:pt>
                <c:pt idx="52">
                  <c:v>0.29296875</c:v>
                </c:pt>
                <c:pt idx="53">
                  <c:v>0.47265625</c:v>
                </c:pt>
                <c:pt idx="54">
                  <c:v>0.7275390625</c:v>
                </c:pt>
                <c:pt idx="55">
                  <c:v>11.0888671875</c:v>
                </c:pt>
                <c:pt idx="56">
                  <c:v>1.5458984375</c:v>
                </c:pt>
                <c:pt idx="57">
                  <c:v>0.54296875</c:v>
                </c:pt>
                <c:pt idx="58">
                  <c:v>0.6396484375</c:v>
                </c:pt>
                <c:pt idx="59">
                  <c:v>0.9267578125</c:v>
                </c:pt>
                <c:pt idx="60">
                  <c:v>0.9873046875</c:v>
                </c:pt>
                <c:pt idx="61">
                  <c:v>18.4443359375</c:v>
                </c:pt>
                <c:pt idx="62">
                  <c:v>0.2392578125</c:v>
                </c:pt>
                <c:pt idx="63">
                  <c:v>7.51953125E-2</c:v>
                </c:pt>
                <c:pt idx="64">
                  <c:v>1.9716796875</c:v>
                </c:pt>
                <c:pt idx="65">
                  <c:v>1.306640625</c:v>
                </c:pt>
                <c:pt idx="66">
                  <c:v>2.197265625</c:v>
                </c:pt>
                <c:pt idx="67">
                  <c:v>10.0029296875</c:v>
                </c:pt>
                <c:pt idx="68">
                  <c:v>0.232421875</c:v>
                </c:pt>
                <c:pt idx="69">
                  <c:v>1.0087890625</c:v>
                </c:pt>
                <c:pt idx="7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4-4EAA-B47B-0504C86D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78639"/>
        <c:axId val="1231394735"/>
      </c:scatterChart>
      <c:valAx>
        <c:axId val="991178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</a:t>
                </a:r>
                <a:r>
                  <a:rPr lang="en-AU" baseline="0"/>
                  <a:t> File Size (KB)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4735"/>
        <c:crosses val="autoZero"/>
        <c:crossBetween val="midCat"/>
        <c:majorUnit val="500"/>
      </c:valAx>
      <c:valAx>
        <c:axId val="12313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Repository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7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No. Repository with lines deleted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No. Repository with lines deleted</a:t>
          </a:r>
        </a:p>
      </cx:txPr>
    </cx:title>
    <cx:plotArea>
      <cx:plotAreaRegion>
        <cx:series layoutId="clusteredColumn" uniqueId="{9FC97550-66BC-407A-9F1A-FB9F17ED68E5}">
          <cx:tx>
            <cx:txData>
              <cx:f>_xlchart.v1.0</cx:f>
              <cx:v> Sum Lines removed</cx:v>
            </cx:txData>
          </cx:tx>
          <cx:dataId val="0"/>
          <cx:layoutPr>
            <cx:binning intervalClosed="r">
              <cx:binSize val="15"/>
            </cx:binning>
          </cx:layoutPr>
        </cx:series>
      </cx:plotAreaRegion>
      <cx:axis id="0">
        <cx:catScaling gapWidth="0"/>
        <cx:title>
          <cx:tx>
            <cx:txData>
              <cx:v>Lines deleted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Lines deleted</a:t>
              </a:r>
            </a:p>
          </cx:txPr>
        </cx:title>
        <cx:tickLabels/>
      </cx:axis>
      <cx:axis id="1">
        <cx:valScaling/>
        <cx:title>
          <cx:tx>
            <cx:txData>
              <cx:v>No. Repos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Repos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</xdr:colOff>
      <xdr:row>0</xdr:row>
      <xdr:rowOff>177800</xdr:rowOff>
    </xdr:from>
    <xdr:to>
      <xdr:col>18</xdr:col>
      <xdr:colOff>307975</xdr:colOff>
      <xdr:row>15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ECFDC-0A4C-49F0-B206-5381536D3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16</xdr:row>
      <xdr:rowOff>177800</xdr:rowOff>
    </xdr:from>
    <xdr:to>
      <xdr:col>18</xdr:col>
      <xdr:colOff>295275</xdr:colOff>
      <xdr:row>31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978866-8FA4-4316-B3F8-FD633761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606426</xdr:colOff>
      <xdr:row>154</xdr:row>
      <xdr:rowOff>9071</xdr:rowOff>
    </xdr:from>
    <xdr:to>
      <xdr:col>27</xdr:col>
      <xdr:colOff>262165</xdr:colOff>
      <xdr:row>214</xdr:row>
      <xdr:rowOff>154214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F67E66-BBC9-4467-BC0A-39B2243D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585108</xdr:colOff>
      <xdr:row>215</xdr:row>
      <xdr:rowOff>166009</xdr:rowOff>
    </xdr:from>
    <xdr:to>
      <xdr:col>20</xdr:col>
      <xdr:colOff>258536</xdr:colOff>
      <xdr:row>231</xdr:row>
      <xdr:rowOff>6352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502BC5-4328-4BA4-B630-776E35CD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213179</xdr:colOff>
      <xdr:row>230</xdr:row>
      <xdr:rowOff>2721</xdr:rowOff>
    </xdr:from>
    <xdr:to>
      <xdr:col>8</xdr:col>
      <xdr:colOff>916214</xdr:colOff>
      <xdr:row>248</xdr:row>
      <xdr:rowOff>36285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94A29-B25E-48A2-80B7-54B76637DE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179" y="41731292"/>
              <a:ext cx="7071178" cy="3299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9"/>
  <sheetViews>
    <sheetView tabSelected="1" topLeftCell="A205" zoomScale="70" zoomScaleNormal="70" workbookViewId="0">
      <selection activeCell="H229" sqref="B229:H229"/>
    </sheetView>
  </sheetViews>
  <sheetFormatPr defaultRowHeight="14.5" x14ac:dyDescent="0.35"/>
  <cols>
    <col min="5" max="5" width="20.453125" customWidth="1"/>
    <col min="6" max="8" width="12" customWidth="1"/>
    <col min="9" max="9" width="15.08984375" customWidth="1"/>
    <col min="10" max="10" width="16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178</v>
      </c>
    </row>
    <row r="2" spans="1:10" x14ac:dyDescent="0.35">
      <c r="A2" t="s">
        <v>6</v>
      </c>
      <c r="B2" t="s">
        <v>7</v>
      </c>
      <c r="C2">
        <v>180</v>
      </c>
      <c r="D2">
        <v>1</v>
      </c>
      <c r="E2">
        <v>2</v>
      </c>
      <c r="F2">
        <v>6911</v>
      </c>
      <c r="J2">
        <f>SUM(C2:D2)</f>
        <v>181</v>
      </c>
    </row>
    <row r="3" spans="1:10" x14ac:dyDescent="0.35">
      <c r="A3" t="s">
        <v>8</v>
      </c>
      <c r="B3" t="s">
        <v>9</v>
      </c>
      <c r="C3">
        <v>16</v>
      </c>
      <c r="D3">
        <v>2</v>
      </c>
      <c r="E3">
        <v>2</v>
      </c>
      <c r="F3">
        <v>498</v>
      </c>
      <c r="J3">
        <f t="shared" ref="J3:J66" si="0">SUM(C3:D3)</f>
        <v>18</v>
      </c>
    </row>
    <row r="4" spans="1:10" x14ac:dyDescent="0.35">
      <c r="A4" t="s">
        <v>10</v>
      </c>
      <c r="B4" t="s">
        <v>9</v>
      </c>
      <c r="C4">
        <v>14</v>
      </c>
      <c r="D4">
        <v>0</v>
      </c>
      <c r="E4">
        <v>1</v>
      </c>
      <c r="F4">
        <v>498</v>
      </c>
      <c r="J4">
        <f t="shared" si="0"/>
        <v>14</v>
      </c>
    </row>
    <row r="5" spans="1:10" x14ac:dyDescent="0.35">
      <c r="A5" t="s">
        <v>11</v>
      </c>
      <c r="B5" t="s">
        <v>7</v>
      </c>
      <c r="C5">
        <v>19</v>
      </c>
      <c r="D5">
        <v>5</v>
      </c>
      <c r="E5">
        <v>2</v>
      </c>
      <c r="F5">
        <v>269</v>
      </c>
      <c r="J5">
        <f t="shared" si="0"/>
        <v>24</v>
      </c>
    </row>
    <row r="6" spans="1:10" x14ac:dyDescent="0.35">
      <c r="A6" t="s">
        <v>12</v>
      </c>
      <c r="B6" t="s">
        <v>13</v>
      </c>
      <c r="C6">
        <v>11</v>
      </c>
      <c r="D6">
        <v>0</v>
      </c>
      <c r="E6">
        <v>1</v>
      </c>
      <c r="F6">
        <v>384</v>
      </c>
      <c r="J6">
        <f t="shared" si="0"/>
        <v>11</v>
      </c>
    </row>
    <row r="7" spans="1:10" x14ac:dyDescent="0.35">
      <c r="A7" t="s">
        <v>12</v>
      </c>
      <c r="B7" t="s">
        <v>14</v>
      </c>
      <c r="C7">
        <v>11</v>
      </c>
      <c r="D7">
        <v>0</v>
      </c>
      <c r="E7">
        <v>1</v>
      </c>
      <c r="F7">
        <v>384</v>
      </c>
      <c r="J7">
        <f t="shared" si="0"/>
        <v>11</v>
      </c>
    </row>
    <row r="8" spans="1:10" x14ac:dyDescent="0.35">
      <c r="A8" t="s">
        <v>15</v>
      </c>
      <c r="B8" t="s">
        <v>7</v>
      </c>
      <c r="C8">
        <v>455</v>
      </c>
      <c r="D8">
        <v>194</v>
      </c>
      <c r="E8">
        <v>40</v>
      </c>
      <c r="F8">
        <v>8525</v>
      </c>
      <c r="J8">
        <f t="shared" si="0"/>
        <v>649</v>
      </c>
    </row>
    <row r="9" spans="1:10" x14ac:dyDescent="0.35">
      <c r="A9" t="s">
        <v>15</v>
      </c>
      <c r="B9" t="s">
        <v>16</v>
      </c>
      <c r="C9">
        <v>336</v>
      </c>
      <c r="D9">
        <v>0</v>
      </c>
      <c r="E9">
        <v>1</v>
      </c>
      <c r="F9">
        <v>10427</v>
      </c>
      <c r="J9">
        <f t="shared" si="0"/>
        <v>336</v>
      </c>
    </row>
    <row r="10" spans="1:10" x14ac:dyDescent="0.35">
      <c r="A10" t="s">
        <v>17</v>
      </c>
      <c r="B10" t="s">
        <v>7</v>
      </c>
      <c r="C10">
        <v>13</v>
      </c>
      <c r="D10">
        <v>1</v>
      </c>
      <c r="E10">
        <v>4</v>
      </c>
      <c r="F10">
        <v>382</v>
      </c>
      <c r="J10">
        <f t="shared" si="0"/>
        <v>14</v>
      </c>
    </row>
    <row r="11" spans="1:10" x14ac:dyDescent="0.35">
      <c r="A11" t="s">
        <v>18</v>
      </c>
      <c r="B11" t="s">
        <v>7</v>
      </c>
      <c r="C11">
        <v>332</v>
      </c>
      <c r="D11">
        <v>0</v>
      </c>
      <c r="E11">
        <v>1</v>
      </c>
      <c r="F11">
        <v>10467</v>
      </c>
      <c r="J11">
        <f t="shared" si="0"/>
        <v>332</v>
      </c>
    </row>
    <row r="12" spans="1:10" x14ac:dyDescent="0.35">
      <c r="A12" t="s">
        <v>19</v>
      </c>
      <c r="B12" t="s">
        <v>7</v>
      </c>
      <c r="C12">
        <v>91</v>
      </c>
      <c r="D12">
        <v>39</v>
      </c>
      <c r="E12">
        <v>6</v>
      </c>
      <c r="F12">
        <v>1890</v>
      </c>
      <c r="J12">
        <f t="shared" si="0"/>
        <v>130</v>
      </c>
    </row>
    <row r="13" spans="1:10" x14ac:dyDescent="0.35">
      <c r="A13" t="s">
        <v>20</v>
      </c>
      <c r="B13" t="s">
        <v>7</v>
      </c>
      <c r="C13">
        <v>43</v>
      </c>
      <c r="D13">
        <v>0</v>
      </c>
      <c r="E13">
        <v>1</v>
      </c>
      <c r="F13">
        <v>1098</v>
      </c>
      <c r="J13">
        <f t="shared" si="0"/>
        <v>43</v>
      </c>
    </row>
    <row r="14" spans="1:10" x14ac:dyDescent="0.35">
      <c r="A14" t="s">
        <v>21</v>
      </c>
      <c r="B14" t="s">
        <v>22</v>
      </c>
      <c r="C14">
        <v>32</v>
      </c>
      <c r="D14">
        <v>2</v>
      </c>
      <c r="E14">
        <v>3</v>
      </c>
      <c r="F14">
        <v>841</v>
      </c>
      <c r="J14">
        <f t="shared" si="0"/>
        <v>34</v>
      </c>
    </row>
    <row r="15" spans="1:10" x14ac:dyDescent="0.35">
      <c r="A15" t="s">
        <v>21</v>
      </c>
      <c r="B15" t="s">
        <v>23</v>
      </c>
      <c r="C15">
        <v>29</v>
      </c>
      <c r="D15">
        <v>9</v>
      </c>
      <c r="E15">
        <v>4</v>
      </c>
      <c r="F15">
        <v>534</v>
      </c>
      <c r="J15">
        <f t="shared" si="0"/>
        <v>38</v>
      </c>
    </row>
    <row r="16" spans="1:10" x14ac:dyDescent="0.35">
      <c r="A16" t="s">
        <v>21</v>
      </c>
      <c r="B16" t="s">
        <v>24</v>
      </c>
      <c r="C16">
        <v>25</v>
      </c>
      <c r="D16">
        <v>1</v>
      </c>
      <c r="E16">
        <v>2</v>
      </c>
      <c r="F16">
        <v>707</v>
      </c>
      <c r="J16">
        <f t="shared" si="0"/>
        <v>26</v>
      </c>
    </row>
    <row r="17" spans="1:10" x14ac:dyDescent="0.35">
      <c r="A17" t="s">
        <v>21</v>
      </c>
      <c r="B17" t="s">
        <v>25</v>
      </c>
      <c r="C17">
        <v>12</v>
      </c>
      <c r="D17">
        <v>0</v>
      </c>
      <c r="E17">
        <v>1</v>
      </c>
      <c r="F17">
        <v>283</v>
      </c>
      <c r="J17">
        <f t="shared" si="0"/>
        <v>12</v>
      </c>
    </row>
    <row r="18" spans="1:10" x14ac:dyDescent="0.35">
      <c r="A18" t="s">
        <v>21</v>
      </c>
      <c r="B18" t="s">
        <v>26</v>
      </c>
      <c r="C18">
        <v>21</v>
      </c>
      <c r="D18">
        <v>0</v>
      </c>
      <c r="E18">
        <v>1</v>
      </c>
      <c r="F18">
        <v>512</v>
      </c>
      <c r="J18">
        <f t="shared" si="0"/>
        <v>21</v>
      </c>
    </row>
    <row r="19" spans="1:10" x14ac:dyDescent="0.35">
      <c r="A19" t="s">
        <v>21</v>
      </c>
      <c r="B19" t="s">
        <v>27</v>
      </c>
      <c r="C19">
        <v>19</v>
      </c>
      <c r="D19">
        <v>0</v>
      </c>
      <c r="E19">
        <v>1</v>
      </c>
      <c r="F19">
        <v>499</v>
      </c>
      <c r="J19">
        <f t="shared" si="0"/>
        <v>19</v>
      </c>
    </row>
    <row r="20" spans="1:10" x14ac:dyDescent="0.35">
      <c r="A20" t="s">
        <v>21</v>
      </c>
      <c r="B20" t="s">
        <v>28</v>
      </c>
      <c r="C20">
        <v>21</v>
      </c>
      <c r="D20">
        <v>0</v>
      </c>
      <c r="E20">
        <v>1</v>
      </c>
      <c r="F20">
        <v>567</v>
      </c>
      <c r="J20">
        <f t="shared" si="0"/>
        <v>21</v>
      </c>
    </row>
    <row r="21" spans="1:10" x14ac:dyDescent="0.35">
      <c r="A21" t="s">
        <v>21</v>
      </c>
      <c r="B21" t="s">
        <v>29</v>
      </c>
      <c r="C21">
        <v>21</v>
      </c>
      <c r="D21">
        <v>0</v>
      </c>
      <c r="E21">
        <v>1</v>
      </c>
      <c r="F21">
        <v>542</v>
      </c>
      <c r="J21">
        <f t="shared" si="0"/>
        <v>21</v>
      </c>
    </row>
    <row r="22" spans="1:10" x14ac:dyDescent="0.35">
      <c r="A22" t="s">
        <v>21</v>
      </c>
      <c r="B22" t="s">
        <v>30</v>
      </c>
      <c r="C22">
        <v>21</v>
      </c>
      <c r="D22">
        <v>0</v>
      </c>
      <c r="E22">
        <v>1</v>
      </c>
      <c r="F22">
        <v>591</v>
      </c>
      <c r="J22">
        <f t="shared" si="0"/>
        <v>21</v>
      </c>
    </row>
    <row r="23" spans="1:10" x14ac:dyDescent="0.35">
      <c r="A23" t="s">
        <v>21</v>
      </c>
      <c r="B23" t="s">
        <v>31</v>
      </c>
      <c r="C23">
        <v>21</v>
      </c>
      <c r="D23">
        <v>1</v>
      </c>
      <c r="E23">
        <v>2</v>
      </c>
      <c r="F23">
        <v>510</v>
      </c>
      <c r="J23">
        <f t="shared" si="0"/>
        <v>22</v>
      </c>
    </row>
    <row r="24" spans="1:10" x14ac:dyDescent="0.35">
      <c r="A24" t="s">
        <v>21</v>
      </c>
      <c r="B24" t="s">
        <v>32</v>
      </c>
      <c r="C24">
        <v>442</v>
      </c>
      <c r="D24">
        <v>219</v>
      </c>
      <c r="E24">
        <v>17</v>
      </c>
      <c r="F24">
        <v>12210</v>
      </c>
      <c r="J24">
        <f t="shared" si="0"/>
        <v>661</v>
      </c>
    </row>
    <row r="25" spans="1:10" x14ac:dyDescent="0.35">
      <c r="A25" t="s">
        <v>21</v>
      </c>
      <c r="B25" t="s">
        <v>7</v>
      </c>
      <c r="C25">
        <v>135</v>
      </c>
      <c r="D25">
        <v>86</v>
      </c>
      <c r="E25">
        <v>7</v>
      </c>
      <c r="F25">
        <v>1939</v>
      </c>
      <c r="J25">
        <f t="shared" si="0"/>
        <v>221</v>
      </c>
    </row>
    <row r="26" spans="1:10" x14ac:dyDescent="0.35">
      <c r="A26" t="s">
        <v>33</v>
      </c>
      <c r="B26" t="s">
        <v>7</v>
      </c>
      <c r="C26">
        <v>333</v>
      </c>
      <c r="D26">
        <v>0</v>
      </c>
      <c r="E26">
        <v>1</v>
      </c>
      <c r="F26">
        <v>20597</v>
      </c>
      <c r="J26">
        <f t="shared" si="0"/>
        <v>333</v>
      </c>
    </row>
    <row r="27" spans="1:10" x14ac:dyDescent="0.35">
      <c r="A27" t="s">
        <v>34</v>
      </c>
      <c r="B27" t="s">
        <v>7</v>
      </c>
      <c r="C27">
        <v>10</v>
      </c>
      <c r="D27">
        <v>0</v>
      </c>
      <c r="E27">
        <v>1</v>
      </c>
      <c r="F27">
        <v>278</v>
      </c>
      <c r="J27">
        <f t="shared" si="0"/>
        <v>10</v>
      </c>
    </row>
    <row r="28" spans="1:10" x14ac:dyDescent="0.35">
      <c r="A28" t="s">
        <v>35</v>
      </c>
      <c r="B28" t="s">
        <v>36</v>
      </c>
      <c r="C28">
        <v>299</v>
      </c>
      <c r="D28">
        <v>194</v>
      </c>
      <c r="E28">
        <v>85</v>
      </c>
      <c r="F28">
        <v>4419</v>
      </c>
      <c r="J28">
        <f t="shared" si="0"/>
        <v>493</v>
      </c>
    </row>
    <row r="29" spans="1:10" x14ac:dyDescent="0.35">
      <c r="A29" t="s">
        <v>37</v>
      </c>
      <c r="B29" t="s">
        <v>7</v>
      </c>
      <c r="C29">
        <v>420</v>
      </c>
      <c r="D29">
        <v>176</v>
      </c>
      <c r="E29">
        <v>24</v>
      </c>
      <c r="F29">
        <v>9932</v>
      </c>
      <c r="J29">
        <f t="shared" si="0"/>
        <v>596</v>
      </c>
    </row>
    <row r="30" spans="1:10" x14ac:dyDescent="0.35">
      <c r="A30" t="s">
        <v>38</v>
      </c>
      <c r="B30" t="s">
        <v>7</v>
      </c>
      <c r="C30">
        <v>36</v>
      </c>
      <c r="D30">
        <v>19</v>
      </c>
      <c r="E30">
        <v>6</v>
      </c>
      <c r="F30">
        <v>347</v>
      </c>
      <c r="J30">
        <f t="shared" si="0"/>
        <v>55</v>
      </c>
    </row>
    <row r="31" spans="1:10" x14ac:dyDescent="0.35">
      <c r="A31" t="s">
        <v>39</v>
      </c>
      <c r="B31" t="s">
        <v>7</v>
      </c>
      <c r="C31">
        <v>11</v>
      </c>
      <c r="D31">
        <v>4</v>
      </c>
      <c r="E31">
        <v>3</v>
      </c>
      <c r="F31">
        <v>85</v>
      </c>
      <c r="J31">
        <f t="shared" si="0"/>
        <v>15</v>
      </c>
    </row>
    <row r="32" spans="1:10" x14ac:dyDescent="0.35">
      <c r="A32" t="s">
        <v>40</v>
      </c>
      <c r="B32" t="s">
        <v>7</v>
      </c>
      <c r="C32">
        <v>110</v>
      </c>
      <c r="D32">
        <v>5</v>
      </c>
      <c r="E32">
        <v>3</v>
      </c>
      <c r="F32">
        <v>2409</v>
      </c>
      <c r="J32">
        <f t="shared" si="0"/>
        <v>115</v>
      </c>
    </row>
    <row r="33" spans="1:10" x14ac:dyDescent="0.35">
      <c r="A33" t="s">
        <v>41</v>
      </c>
      <c r="B33" t="s">
        <v>42</v>
      </c>
      <c r="C33">
        <v>17</v>
      </c>
      <c r="D33">
        <v>3</v>
      </c>
      <c r="E33">
        <v>3</v>
      </c>
      <c r="F33">
        <v>179</v>
      </c>
      <c r="J33">
        <f t="shared" si="0"/>
        <v>20</v>
      </c>
    </row>
    <row r="34" spans="1:10" x14ac:dyDescent="0.35">
      <c r="A34" t="s">
        <v>41</v>
      </c>
      <c r="B34" t="s">
        <v>43</v>
      </c>
      <c r="C34">
        <v>15</v>
      </c>
      <c r="D34">
        <v>3</v>
      </c>
      <c r="E34">
        <v>4</v>
      </c>
      <c r="F34">
        <v>280</v>
      </c>
      <c r="J34">
        <f t="shared" si="0"/>
        <v>18</v>
      </c>
    </row>
    <row r="35" spans="1:10" x14ac:dyDescent="0.35">
      <c r="A35" t="s">
        <v>41</v>
      </c>
      <c r="B35" t="s">
        <v>44</v>
      </c>
      <c r="C35">
        <v>11</v>
      </c>
      <c r="D35">
        <v>1</v>
      </c>
      <c r="E35">
        <v>3</v>
      </c>
      <c r="F35">
        <v>115</v>
      </c>
      <c r="J35">
        <f t="shared" si="0"/>
        <v>12</v>
      </c>
    </row>
    <row r="36" spans="1:10" x14ac:dyDescent="0.35">
      <c r="A36" t="s">
        <v>41</v>
      </c>
      <c r="B36" t="s">
        <v>45</v>
      </c>
      <c r="C36">
        <v>17</v>
      </c>
      <c r="D36">
        <v>2</v>
      </c>
      <c r="E36">
        <v>3</v>
      </c>
      <c r="F36">
        <v>182</v>
      </c>
      <c r="J36">
        <f t="shared" si="0"/>
        <v>19</v>
      </c>
    </row>
    <row r="37" spans="1:10" x14ac:dyDescent="0.35">
      <c r="A37" t="s">
        <v>41</v>
      </c>
      <c r="B37" t="s">
        <v>7</v>
      </c>
      <c r="C37">
        <v>21</v>
      </c>
      <c r="D37">
        <v>1</v>
      </c>
      <c r="E37">
        <v>2</v>
      </c>
      <c r="F37">
        <v>284</v>
      </c>
      <c r="J37">
        <f t="shared" si="0"/>
        <v>22</v>
      </c>
    </row>
    <row r="38" spans="1:10" x14ac:dyDescent="0.35">
      <c r="A38" t="s">
        <v>41</v>
      </c>
      <c r="B38" t="s">
        <v>46</v>
      </c>
      <c r="C38">
        <v>24</v>
      </c>
      <c r="D38">
        <v>0</v>
      </c>
      <c r="E38">
        <v>1</v>
      </c>
      <c r="F38">
        <v>322</v>
      </c>
      <c r="J38">
        <f t="shared" si="0"/>
        <v>24</v>
      </c>
    </row>
    <row r="39" spans="1:10" x14ac:dyDescent="0.35">
      <c r="A39" t="s">
        <v>41</v>
      </c>
      <c r="B39" t="s">
        <v>47</v>
      </c>
      <c r="C39">
        <v>31</v>
      </c>
      <c r="D39">
        <v>7</v>
      </c>
      <c r="E39">
        <v>7</v>
      </c>
      <c r="F39">
        <v>455</v>
      </c>
      <c r="J39">
        <f t="shared" si="0"/>
        <v>38</v>
      </c>
    </row>
    <row r="40" spans="1:10" x14ac:dyDescent="0.35">
      <c r="A40" t="s">
        <v>41</v>
      </c>
      <c r="B40" t="s">
        <v>48</v>
      </c>
      <c r="C40">
        <v>11</v>
      </c>
      <c r="D40">
        <v>0</v>
      </c>
      <c r="E40">
        <v>1</v>
      </c>
      <c r="F40">
        <v>104</v>
      </c>
      <c r="J40">
        <f t="shared" si="0"/>
        <v>11</v>
      </c>
    </row>
    <row r="41" spans="1:10" x14ac:dyDescent="0.35">
      <c r="A41" t="s">
        <v>41</v>
      </c>
      <c r="B41" t="s">
        <v>49</v>
      </c>
      <c r="C41">
        <v>12</v>
      </c>
      <c r="D41">
        <v>1</v>
      </c>
      <c r="E41">
        <v>3</v>
      </c>
      <c r="F41">
        <v>141</v>
      </c>
      <c r="J41">
        <f t="shared" si="0"/>
        <v>13</v>
      </c>
    </row>
    <row r="42" spans="1:10" x14ac:dyDescent="0.35">
      <c r="A42" t="s">
        <v>41</v>
      </c>
      <c r="B42" t="s">
        <v>50</v>
      </c>
      <c r="C42">
        <v>22</v>
      </c>
      <c r="D42">
        <v>0</v>
      </c>
      <c r="E42">
        <v>1</v>
      </c>
      <c r="F42">
        <v>278</v>
      </c>
      <c r="J42">
        <f t="shared" si="0"/>
        <v>22</v>
      </c>
    </row>
    <row r="43" spans="1:10" x14ac:dyDescent="0.35">
      <c r="A43" t="s">
        <v>41</v>
      </c>
      <c r="B43" t="s">
        <v>51</v>
      </c>
      <c r="C43">
        <v>8</v>
      </c>
      <c r="D43">
        <v>0</v>
      </c>
      <c r="E43">
        <v>1</v>
      </c>
      <c r="F43">
        <v>104</v>
      </c>
      <c r="J43">
        <f t="shared" si="0"/>
        <v>8</v>
      </c>
    </row>
    <row r="44" spans="1:10" x14ac:dyDescent="0.35">
      <c r="A44" t="s">
        <v>52</v>
      </c>
      <c r="B44" t="s">
        <v>7</v>
      </c>
      <c r="C44">
        <v>32</v>
      </c>
      <c r="D44">
        <v>2</v>
      </c>
      <c r="E44">
        <v>2</v>
      </c>
      <c r="F44">
        <v>588</v>
      </c>
      <c r="J44">
        <f t="shared" si="0"/>
        <v>34</v>
      </c>
    </row>
    <row r="45" spans="1:10" x14ac:dyDescent="0.35">
      <c r="A45" t="s">
        <v>53</v>
      </c>
      <c r="B45" t="s">
        <v>7</v>
      </c>
      <c r="C45">
        <v>83</v>
      </c>
      <c r="D45">
        <v>4</v>
      </c>
      <c r="E45">
        <v>3</v>
      </c>
      <c r="F45">
        <v>2181</v>
      </c>
      <c r="J45">
        <f t="shared" si="0"/>
        <v>87</v>
      </c>
    </row>
    <row r="46" spans="1:10" x14ac:dyDescent="0.35">
      <c r="A46" t="s">
        <v>54</v>
      </c>
      <c r="B46" t="s">
        <v>7</v>
      </c>
      <c r="C46">
        <v>101</v>
      </c>
      <c r="D46">
        <v>26</v>
      </c>
      <c r="E46">
        <v>8</v>
      </c>
      <c r="F46">
        <v>2025</v>
      </c>
      <c r="J46">
        <f t="shared" si="0"/>
        <v>127</v>
      </c>
    </row>
    <row r="47" spans="1:10" x14ac:dyDescent="0.35">
      <c r="A47" t="s">
        <v>55</v>
      </c>
      <c r="B47" t="s">
        <v>56</v>
      </c>
      <c r="C47">
        <v>3</v>
      </c>
      <c r="D47">
        <v>1</v>
      </c>
      <c r="E47">
        <v>2</v>
      </c>
      <c r="F47">
        <v>56</v>
      </c>
      <c r="J47">
        <f t="shared" si="0"/>
        <v>4</v>
      </c>
    </row>
    <row r="48" spans="1:10" x14ac:dyDescent="0.35">
      <c r="A48" t="s">
        <v>55</v>
      </c>
      <c r="B48" t="s">
        <v>57</v>
      </c>
      <c r="C48">
        <v>3</v>
      </c>
      <c r="D48">
        <v>1</v>
      </c>
      <c r="E48">
        <v>2</v>
      </c>
      <c r="F48">
        <v>54</v>
      </c>
      <c r="J48">
        <f t="shared" si="0"/>
        <v>4</v>
      </c>
    </row>
    <row r="49" spans="1:10" x14ac:dyDescent="0.35">
      <c r="A49" t="s">
        <v>55</v>
      </c>
      <c r="B49" t="s">
        <v>58</v>
      </c>
      <c r="C49">
        <v>3</v>
      </c>
      <c r="D49">
        <v>1</v>
      </c>
      <c r="E49">
        <v>2</v>
      </c>
      <c r="F49">
        <v>55</v>
      </c>
      <c r="J49">
        <f t="shared" si="0"/>
        <v>4</v>
      </c>
    </row>
    <row r="50" spans="1:10" x14ac:dyDescent="0.35">
      <c r="A50" t="s">
        <v>55</v>
      </c>
      <c r="B50" t="s">
        <v>59</v>
      </c>
      <c r="C50">
        <v>3</v>
      </c>
      <c r="D50">
        <v>1</v>
      </c>
      <c r="E50">
        <v>2</v>
      </c>
      <c r="F50">
        <v>54</v>
      </c>
      <c r="J50">
        <f t="shared" si="0"/>
        <v>4</v>
      </c>
    </row>
    <row r="51" spans="1:10" x14ac:dyDescent="0.35">
      <c r="A51" t="s">
        <v>55</v>
      </c>
      <c r="B51" t="s">
        <v>60</v>
      </c>
      <c r="C51">
        <v>3</v>
      </c>
      <c r="D51">
        <v>1</v>
      </c>
      <c r="E51">
        <v>2</v>
      </c>
      <c r="F51">
        <v>52</v>
      </c>
      <c r="J51">
        <f t="shared" si="0"/>
        <v>4</v>
      </c>
    </row>
    <row r="52" spans="1:10" x14ac:dyDescent="0.35">
      <c r="A52" t="s">
        <v>61</v>
      </c>
      <c r="B52" t="s">
        <v>7</v>
      </c>
      <c r="C52">
        <v>484</v>
      </c>
      <c r="D52">
        <v>230</v>
      </c>
      <c r="E52">
        <v>11</v>
      </c>
      <c r="F52">
        <v>7443</v>
      </c>
      <c r="J52">
        <f t="shared" si="0"/>
        <v>714</v>
      </c>
    </row>
    <row r="53" spans="1:10" x14ac:dyDescent="0.35">
      <c r="A53" t="s">
        <v>62</v>
      </c>
      <c r="B53" t="s">
        <v>7</v>
      </c>
      <c r="C53">
        <v>237</v>
      </c>
      <c r="D53">
        <v>0</v>
      </c>
      <c r="E53">
        <v>1</v>
      </c>
      <c r="F53">
        <v>6799</v>
      </c>
      <c r="J53">
        <f t="shared" si="0"/>
        <v>237</v>
      </c>
    </row>
    <row r="54" spans="1:10" x14ac:dyDescent="0.35">
      <c r="A54" t="s">
        <v>63</v>
      </c>
      <c r="B54" t="s">
        <v>7</v>
      </c>
      <c r="C54">
        <v>376</v>
      </c>
      <c r="D54">
        <v>0</v>
      </c>
      <c r="E54">
        <v>1</v>
      </c>
      <c r="F54">
        <v>11353</v>
      </c>
      <c r="J54">
        <f t="shared" si="0"/>
        <v>376</v>
      </c>
    </row>
    <row r="55" spans="1:10" x14ac:dyDescent="0.35">
      <c r="A55" t="s">
        <v>64</v>
      </c>
      <c r="B55" t="s">
        <v>65</v>
      </c>
      <c r="C55">
        <v>68</v>
      </c>
      <c r="D55">
        <v>0</v>
      </c>
      <c r="E55">
        <v>1</v>
      </c>
      <c r="F55">
        <v>1838</v>
      </c>
      <c r="J55">
        <f t="shared" si="0"/>
        <v>68</v>
      </c>
    </row>
    <row r="56" spans="1:10" x14ac:dyDescent="0.35">
      <c r="A56" t="s">
        <v>66</v>
      </c>
      <c r="B56" t="s">
        <v>7</v>
      </c>
      <c r="C56">
        <v>230</v>
      </c>
      <c r="D56">
        <v>8</v>
      </c>
      <c r="E56">
        <v>2</v>
      </c>
      <c r="F56">
        <v>8999</v>
      </c>
      <c r="J56">
        <f t="shared" si="0"/>
        <v>238</v>
      </c>
    </row>
    <row r="57" spans="1:10" x14ac:dyDescent="0.35">
      <c r="A57" t="s">
        <v>67</v>
      </c>
      <c r="B57" t="s">
        <v>7</v>
      </c>
      <c r="C57">
        <v>124</v>
      </c>
      <c r="D57">
        <v>47</v>
      </c>
      <c r="E57">
        <v>20</v>
      </c>
      <c r="F57">
        <v>2014</v>
      </c>
      <c r="J57">
        <f t="shared" si="0"/>
        <v>171</v>
      </c>
    </row>
    <row r="58" spans="1:10" x14ac:dyDescent="0.35">
      <c r="A58" t="s">
        <v>68</v>
      </c>
      <c r="B58" t="s">
        <v>7</v>
      </c>
      <c r="C58">
        <v>66</v>
      </c>
      <c r="D58">
        <v>37</v>
      </c>
      <c r="E58">
        <v>7</v>
      </c>
      <c r="F58">
        <v>751</v>
      </c>
      <c r="J58">
        <f t="shared" si="0"/>
        <v>103</v>
      </c>
    </row>
    <row r="59" spans="1:10" x14ac:dyDescent="0.35">
      <c r="A59" t="s">
        <v>69</v>
      </c>
      <c r="B59" t="s">
        <v>7</v>
      </c>
      <c r="C59">
        <v>71</v>
      </c>
      <c r="D59">
        <v>19</v>
      </c>
      <c r="E59">
        <v>8</v>
      </c>
      <c r="F59">
        <v>995</v>
      </c>
      <c r="J59">
        <f t="shared" si="0"/>
        <v>90</v>
      </c>
    </row>
    <row r="60" spans="1:10" x14ac:dyDescent="0.35">
      <c r="A60" t="s">
        <v>69</v>
      </c>
      <c r="B60" t="s">
        <v>70</v>
      </c>
      <c r="C60">
        <v>24</v>
      </c>
      <c r="D60">
        <v>3</v>
      </c>
      <c r="E60">
        <v>4</v>
      </c>
      <c r="F60">
        <v>343</v>
      </c>
      <c r="J60">
        <f t="shared" si="0"/>
        <v>27</v>
      </c>
    </row>
    <row r="61" spans="1:10" x14ac:dyDescent="0.35">
      <c r="A61" t="s">
        <v>71</v>
      </c>
      <c r="B61" t="s">
        <v>7</v>
      </c>
      <c r="C61">
        <v>16</v>
      </c>
      <c r="D61">
        <v>0</v>
      </c>
      <c r="E61">
        <v>1</v>
      </c>
      <c r="F61">
        <v>278</v>
      </c>
      <c r="J61">
        <f t="shared" si="0"/>
        <v>16</v>
      </c>
    </row>
    <row r="62" spans="1:10" x14ac:dyDescent="0.35">
      <c r="A62" t="s">
        <v>72</v>
      </c>
      <c r="B62" t="s">
        <v>73</v>
      </c>
      <c r="C62">
        <v>76</v>
      </c>
      <c r="D62">
        <v>9</v>
      </c>
      <c r="E62">
        <v>3</v>
      </c>
      <c r="F62">
        <v>1492</v>
      </c>
      <c r="J62">
        <f t="shared" si="0"/>
        <v>85</v>
      </c>
    </row>
    <row r="63" spans="1:10" x14ac:dyDescent="0.35">
      <c r="A63" t="s">
        <v>72</v>
      </c>
      <c r="B63" t="s">
        <v>7</v>
      </c>
      <c r="C63">
        <v>77</v>
      </c>
      <c r="D63">
        <v>10</v>
      </c>
      <c r="E63">
        <v>4</v>
      </c>
      <c r="F63">
        <v>1476</v>
      </c>
      <c r="J63">
        <f t="shared" si="0"/>
        <v>87</v>
      </c>
    </row>
    <row r="64" spans="1:10" x14ac:dyDescent="0.35">
      <c r="A64" t="s">
        <v>74</v>
      </c>
      <c r="B64" t="s">
        <v>7</v>
      </c>
      <c r="C64">
        <v>211</v>
      </c>
      <c r="D64">
        <v>5</v>
      </c>
      <c r="E64">
        <v>4</v>
      </c>
      <c r="F64">
        <v>4793</v>
      </c>
      <c r="J64">
        <f t="shared" si="0"/>
        <v>216</v>
      </c>
    </row>
    <row r="65" spans="1:10" x14ac:dyDescent="0.35">
      <c r="A65" t="s">
        <v>75</v>
      </c>
      <c r="B65" t="s">
        <v>7</v>
      </c>
      <c r="C65">
        <v>6</v>
      </c>
      <c r="D65">
        <v>0</v>
      </c>
      <c r="E65">
        <v>1</v>
      </c>
      <c r="F65">
        <v>171</v>
      </c>
      <c r="J65">
        <f t="shared" si="0"/>
        <v>6</v>
      </c>
    </row>
    <row r="66" spans="1:10" x14ac:dyDescent="0.35">
      <c r="A66" t="s">
        <v>76</v>
      </c>
      <c r="B66" t="s">
        <v>7</v>
      </c>
      <c r="C66">
        <v>121</v>
      </c>
      <c r="D66">
        <v>42</v>
      </c>
      <c r="E66">
        <v>7</v>
      </c>
      <c r="F66">
        <v>2376</v>
      </c>
      <c r="J66">
        <f t="shared" si="0"/>
        <v>163</v>
      </c>
    </row>
    <row r="67" spans="1:10" x14ac:dyDescent="0.35">
      <c r="A67" t="s">
        <v>77</v>
      </c>
      <c r="B67" t="s">
        <v>7</v>
      </c>
      <c r="C67">
        <v>198</v>
      </c>
      <c r="D67">
        <v>10</v>
      </c>
      <c r="E67">
        <v>3</v>
      </c>
      <c r="F67">
        <v>6350</v>
      </c>
      <c r="J67">
        <f t="shared" ref="J67:J130" si="1">SUM(C67:D67)</f>
        <v>208</v>
      </c>
    </row>
    <row r="68" spans="1:10" x14ac:dyDescent="0.35">
      <c r="A68" t="s">
        <v>78</v>
      </c>
      <c r="B68" t="s">
        <v>79</v>
      </c>
      <c r="C68">
        <v>11</v>
      </c>
      <c r="D68">
        <v>0</v>
      </c>
      <c r="E68">
        <v>1</v>
      </c>
      <c r="F68">
        <v>282</v>
      </c>
      <c r="J68">
        <f t="shared" si="1"/>
        <v>11</v>
      </c>
    </row>
    <row r="69" spans="1:10" x14ac:dyDescent="0.35">
      <c r="A69" t="s">
        <v>78</v>
      </c>
      <c r="B69" t="s">
        <v>80</v>
      </c>
      <c r="C69">
        <v>16</v>
      </c>
      <c r="D69">
        <v>0</v>
      </c>
      <c r="E69">
        <v>1</v>
      </c>
      <c r="F69">
        <v>502</v>
      </c>
      <c r="J69">
        <f t="shared" si="1"/>
        <v>16</v>
      </c>
    </row>
    <row r="70" spans="1:10" x14ac:dyDescent="0.35">
      <c r="A70" t="s">
        <v>78</v>
      </c>
      <c r="B70" t="s">
        <v>81</v>
      </c>
      <c r="C70">
        <v>10</v>
      </c>
      <c r="D70">
        <v>0</v>
      </c>
      <c r="E70">
        <v>1</v>
      </c>
      <c r="F70">
        <v>268</v>
      </c>
      <c r="J70">
        <f t="shared" si="1"/>
        <v>10</v>
      </c>
    </row>
    <row r="71" spans="1:10" x14ac:dyDescent="0.35">
      <c r="A71" t="s">
        <v>82</v>
      </c>
      <c r="B71" t="s">
        <v>7</v>
      </c>
      <c r="C71">
        <v>82</v>
      </c>
      <c r="D71">
        <v>17</v>
      </c>
      <c r="E71">
        <v>11</v>
      </c>
      <c r="F71">
        <v>2014</v>
      </c>
      <c r="J71">
        <f t="shared" si="1"/>
        <v>99</v>
      </c>
    </row>
    <row r="72" spans="1:10" x14ac:dyDescent="0.35">
      <c r="A72" t="s">
        <v>83</v>
      </c>
      <c r="B72" t="s">
        <v>7</v>
      </c>
      <c r="C72">
        <v>96</v>
      </c>
      <c r="D72">
        <v>55</v>
      </c>
      <c r="E72">
        <v>9</v>
      </c>
      <c r="F72">
        <v>795</v>
      </c>
      <c r="J72">
        <f t="shared" si="1"/>
        <v>151</v>
      </c>
    </row>
    <row r="73" spans="1:10" x14ac:dyDescent="0.35">
      <c r="A73" t="s">
        <v>84</v>
      </c>
      <c r="B73" t="s">
        <v>7</v>
      </c>
      <c r="C73">
        <v>55</v>
      </c>
      <c r="D73">
        <v>2</v>
      </c>
      <c r="E73">
        <v>3</v>
      </c>
      <c r="F73">
        <v>1382</v>
      </c>
      <c r="J73">
        <f t="shared" si="1"/>
        <v>57</v>
      </c>
    </row>
    <row r="74" spans="1:10" x14ac:dyDescent="0.35">
      <c r="A74" t="s">
        <v>85</v>
      </c>
      <c r="B74" t="s">
        <v>7</v>
      </c>
      <c r="C74">
        <v>16</v>
      </c>
      <c r="D74">
        <v>0</v>
      </c>
      <c r="E74">
        <v>1</v>
      </c>
      <c r="F74">
        <v>335</v>
      </c>
      <c r="J74">
        <f t="shared" si="1"/>
        <v>16</v>
      </c>
    </row>
    <row r="75" spans="1:10" x14ac:dyDescent="0.35">
      <c r="A75" t="s">
        <v>86</v>
      </c>
      <c r="B75" t="s">
        <v>7</v>
      </c>
      <c r="C75">
        <v>5</v>
      </c>
      <c r="D75">
        <v>0</v>
      </c>
      <c r="E75">
        <v>2</v>
      </c>
      <c r="F75">
        <v>185</v>
      </c>
      <c r="J75">
        <f t="shared" si="1"/>
        <v>5</v>
      </c>
    </row>
    <row r="76" spans="1:10" x14ac:dyDescent="0.35">
      <c r="A76" t="s">
        <v>87</v>
      </c>
      <c r="B76" t="s">
        <v>88</v>
      </c>
      <c r="C76">
        <v>69</v>
      </c>
      <c r="D76">
        <v>0</v>
      </c>
      <c r="E76">
        <v>1</v>
      </c>
      <c r="F76">
        <v>1856</v>
      </c>
      <c r="J76">
        <f t="shared" si="1"/>
        <v>69</v>
      </c>
    </row>
    <row r="77" spans="1:10" x14ac:dyDescent="0.35">
      <c r="A77" t="s">
        <v>87</v>
      </c>
      <c r="B77" t="s">
        <v>89</v>
      </c>
      <c r="C77">
        <v>63</v>
      </c>
      <c r="D77">
        <v>0</v>
      </c>
      <c r="E77">
        <v>1</v>
      </c>
      <c r="F77">
        <v>1650</v>
      </c>
      <c r="J77">
        <f t="shared" si="1"/>
        <v>63</v>
      </c>
    </row>
    <row r="78" spans="1:10" x14ac:dyDescent="0.35">
      <c r="A78" t="s">
        <v>87</v>
      </c>
      <c r="B78" t="s">
        <v>90</v>
      </c>
      <c r="C78">
        <v>61</v>
      </c>
      <c r="D78">
        <v>0</v>
      </c>
      <c r="E78">
        <v>1</v>
      </c>
      <c r="F78">
        <v>1581</v>
      </c>
      <c r="J78">
        <f t="shared" si="1"/>
        <v>61</v>
      </c>
    </row>
    <row r="79" spans="1:10" x14ac:dyDescent="0.35">
      <c r="A79" t="s">
        <v>87</v>
      </c>
      <c r="B79" t="s">
        <v>91</v>
      </c>
      <c r="C79">
        <v>61</v>
      </c>
      <c r="D79">
        <v>0</v>
      </c>
      <c r="E79">
        <v>1</v>
      </c>
      <c r="F79">
        <v>1581</v>
      </c>
      <c r="J79">
        <f t="shared" si="1"/>
        <v>61</v>
      </c>
    </row>
    <row r="80" spans="1:10" x14ac:dyDescent="0.35">
      <c r="A80" t="s">
        <v>87</v>
      </c>
      <c r="B80" t="s">
        <v>92</v>
      </c>
      <c r="C80">
        <v>61</v>
      </c>
      <c r="D80">
        <v>0</v>
      </c>
      <c r="E80">
        <v>1</v>
      </c>
      <c r="F80">
        <v>1581</v>
      </c>
      <c r="J80">
        <f t="shared" si="1"/>
        <v>61</v>
      </c>
    </row>
    <row r="81" spans="1:10" x14ac:dyDescent="0.35">
      <c r="A81" t="s">
        <v>87</v>
      </c>
      <c r="B81" t="s">
        <v>93</v>
      </c>
      <c r="C81">
        <v>63</v>
      </c>
      <c r="D81">
        <v>0</v>
      </c>
      <c r="E81">
        <v>1</v>
      </c>
      <c r="F81">
        <v>1650</v>
      </c>
      <c r="J81">
        <f t="shared" si="1"/>
        <v>63</v>
      </c>
    </row>
    <row r="82" spans="1:10" x14ac:dyDescent="0.35">
      <c r="A82" t="s">
        <v>87</v>
      </c>
      <c r="B82" t="s">
        <v>94</v>
      </c>
      <c r="C82">
        <v>63</v>
      </c>
      <c r="D82">
        <v>0</v>
      </c>
      <c r="E82">
        <v>1</v>
      </c>
      <c r="F82">
        <v>1650</v>
      </c>
      <c r="J82">
        <f t="shared" si="1"/>
        <v>63</v>
      </c>
    </row>
    <row r="83" spans="1:10" x14ac:dyDescent="0.35">
      <c r="A83" t="s">
        <v>87</v>
      </c>
      <c r="B83" t="s">
        <v>95</v>
      </c>
      <c r="C83">
        <v>63</v>
      </c>
      <c r="D83">
        <v>0</v>
      </c>
      <c r="E83">
        <v>1</v>
      </c>
      <c r="F83">
        <v>1650</v>
      </c>
      <c r="J83">
        <f t="shared" si="1"/>
        <v>63</v>
      </c>
    </row>
    <row r="84" spans="1:10" x14ac:dyDescent="0.35">
      <c r="A84" t="s">
        <v>87</v>
      </c>
      <c r="B84" t="s">
        <v>96</v>
      </c>
      <c r="C84">
        <v>61</v>
      </c>
      <c r="D84">
        <v>0</v>
      </c>
      <c r="E84">
        <v>1</v>
      </c>
      <c r="F84">
        <v>1581</v>
      </c>
      <c r="J84">
        <f t="shared" si="1"/>
        <v>61</v>
      </c>
    </row>
    <row r="85" spans="1:10" x14ac:dyDescent="0.35">
      <c r="A85" t="s">
        <v>87</v>
      </c>
      <c r="B85" t="s">
        <v>97</v>
      </c>
      <c r="C85">
        <v>61</v>
      </c>
      <c r="D85">
        <v>0</v>
      </c>
      <c r="E85">
        <v>1</v>
      </c>
      <c r="F85">
        <v>1581</v>
      </c>
      <c r="J85">
        <f t="shared" si="1"/>
        <v>61</v>
      </c>
    </row>
    <row r="86" spans="1:10" x14ac:dyDescent="0.35">
      <c r="A86" t="s">
        <v>87</v>
      </c>
      <c r="B86" t="s">
        <v>98</v>
      </c>
      <c r="C86">
        <v>63</v>
      </c>
      <c r="D86">
        <v>0</v>
      </c>
      <c r="E86">
        <v>1</v>
      </c>
      <c r="F86">
        <v>1650</v>
      </c>
      <c r="J86">
        <f t="shared" si="1"/>
        <v>63</v>
      </c>
    </row>
    <row r="87" spans="1:10" x14ac:dyDescent="0.35">
      <c r="A87" t="s">
        <v>87</v>
      </c>
      <c r="B87" t="s">
        <v>99</v>
      </c>
      <c r="C87">
        <v>63</v>
      </c>
      <c r="D87">
        <v>0</v>
      </c>
      <c r="E87">
        <v>1</v>
      </c>
      <c r="F87">
        <v>1650</v>
      </c>
      <c r="J87">
        <f t="shared" si="1"/>
        <v>63</v>
      </c>
    </row>
    <row r="88" spans="1:10" x14ac:dyDescent="0.35">
      <c r="A88" t="s">
        <v>87</v>
      </c>
      <c r="B88" t="s">
        <v>100</v>
      </c>
      <c r="C88">
        <v>63</v>
      </c>
      <c r="D88">
        <v>0</v>
      </c>
      <c r="E88">
        <v>1</v>
      </c>
      <c r="F88">
        <v>1650</v>
      </c>
      <c r="J88">
        <f t="shared" si="1"/>
        <v>63</v>
      </c>
    </row>
    <row r="89" spans="1:10" x14ac:dyDescent="0.35">
      <c r="A89" t="s">
        <v>87</v>
      </c>
      <c r="B89" t="s">
        <v>101</v>
      </c>
      <c r="C89">
        <v>63</v>
      </c>
      <c r="D89">
        <v>0</v>
      </c>
      <c r="E89">
        <v>1</v>
      </c>
      <c r="F89">
        <v>1650</v>
      </c>
      <c r="J89">
        <f t="shared" si="1"/>
        <v>63</v>
      </c>
    </row>
    <row r="90" spans="1:10" x14ac:dyDescent="0.35">
      <c r="A90" t="s">
        <v>87</v>
      </c>
      <c r="B90" t="s">
        <v>102</v>
      </c>
      <c r="C90">
        <v>61</v>
      </c>
      <c r="D90">
        <v>0</v>
      </c>
      <c r="E90">
        <v>1</v>
      </c>
      <c r="F90">
        <v>1581</v>
      </c>
      <c r="J90">
        <f t="shared" si="1"/>
        <v>61</v>
      </c>
    </row>
    <row r="91" spans="1:10" x14ac:dyDescent="0.35">
      <c r="A91" t="s">
        <v>87</v>
      </c>
      <c r="B91" t="s">
        <v>103</v>
      </c>
      <c r="C91">
        <v>63</v>
      </c>
      <c r="D91">
        <v>0</v>
      </c>
      <c r="E91">
        <v>1</v>
      </c>
      <c r="F91">
        <v>1650</v>
      </c>
      <c r="J91">
        <f t="shared" si="1"/>
        <v>63</v>
      </c>
    </row>
    <row r="92" spans="1:10" x14ac:dyDescent="0.35">
      <c r="A92" t="s">
        <v>87</v>
      </c>
      <c r="B92" t="s">
        <v>104</v>
      </c>
      <c r="C92">
        <v>61</v>
      </c>
      <c r="D92">
        <v>0</v>
      </c>
      <c r="E92">
        <v>1</v>
      </c>
      <c r="F92">
        <v>1581</v>
      </c>
      <c r="J92">
        <f t="shared" si="1"/>
        <v>61</v>
      </c>
    </row>
    <row r="93" spans="1:10" x14ac:dyDescent="0.35">
      <c r="A93" t="s">
        <v>87</v>
      </c>
      <c r="B93" t="s">
        <v>105</v>
      </c>
      <c r="C93">
        <v>69</v>
      </c>
      <c r="D93">
        <v>0</v>
      </c>
      <c r="E93">
        <v>2</v>
      </c>
      <c r="F93">
        <v>1856</v>
      </c>
      <c r="J93">
        <f t="shared" si="1"/>
        <v>69</v>
      </c>
    </row>
    <row r="94" spans="1:10" x14ac:dyDescent="0.35">
      <c r="A94" t="s">
        <v>87</v>
      </c>
      <c r="B94" t="s">
        <v>106</v>
      </c>
      <c r="C94">
        <v>63</v>
      </c>
      <c r="D94">
        <v>0</v>
      </c>
      <c r="E94">
        <v>1</v>
      </c>
      <c r="F94">
        <v>1650</v>
      </c>
      <c r="J94">
        <f t="shared" si="1"/>
        <v>63</v>
      </c>
    </row>
    <row r="95" spans="1:10" x14ac:dyDescent="0.35">
      <c r="A95" t="s">
        <v>87</v>
      </c>
      <c r="B95" t="s">
        <v>107</v>
      </c>
      <c r="C95">
        <v>63</v>
      </c>
      <c r="D95">
        <v>0</v>
      </c>
      <c r="E95">
        <v>1</v>
      </c>
      <c r="F95">
        <v>1650</v>
      </c>
      <c r="J95">
        <f t="shared" si="1"/>
        <v>63</v>
      </c>
    </row>
    <row r="96" spans="1:10" x14ac:dyDescent="0.35">
      <c r="A96" t="s">
        <v>87</v>
      </c>
      <c r="B96" t="s">
        <v>108</v>
      </c>
      <c r="C96">
        <v>69</v>
      </c>
      <c r="D96">
        <v>0</v>
      </c>
      <c r="E96">
        <v>1</v>
      </c>
      <c r="F96">
        <v>1856</v>
      </c>
      <c r="J96">
        <f t="shared" si="1"/>
        <v>69</v>
      </c>
    </row>
    <row r="97" spans="1:10" x14ac:dyDescent="0.35">
      <c r="A97" t="s">
        <v>87</v>
      </c>
      <c r="B97" t="s">
        <v>109</v>
      </c>
      <c r="C97">
        <v>61</v>
      </c>
      <c r="D97">
        <v>0</v>
      </c>
      <c r="E97">
        <v>1</v>
      </c>
      <c r="F97">
        <v>1581</v>
      </c>
      <c r="J97">
        <f t="shared" si="1"/>
        <v>61</v>
      </c>
    </row>
    <row r="98" spans="1:10" x14ac:dyDescent="0.35">
      <c r="A98" t="s">
        <v>87</v>
      </c>
      <c r="B98" t="s">
        <v>110</v>
      </c>
      <c r="C98">
        <v>63</v>
      </c>
      <c r="D98">
        <v>0</v>
      </c>
      <c r="E98">
        <v>1</v>
      </c>
      <c r="F98">
        <v>1650</v>
      </c>
      <c r="J98">
        <f t="shared" si="1"/>
        <v>63</v>
      </c>
    </row>
    <row r="99" spans="1:10" x14ac:dyDescent="0.35">
      <c r="A99" t="s">
        <v>87</v>
      </c>
      <c r="B99" t="s">
        <v>111</v>
      </c>
      <c r="C99">
        <v>47</v>
      </c>
      <c r="D99">
        <v>0</v>
      </c>
      <c r="E99">
        <v>1</v>
      </c>
      <c r="F99">
        <v>921</v>
      </c>
      <c r="J99">
        <f t="shared" si="1"/>
        <v>47</v>
      </c>
    </row>
    <row r="100" spans="1:10" x14ac:dyDescent="0.35">
      <c r="A100" t="s">
        <v>87</v>
      </c>
      <c r="B100" t="s">
        <v>112</v>
      </c>
      <c r="C100">
        <v>63</v>
      </c>
      <c r="D100">
        <v>0</v>
      </c>
      <c r="E100">
        <v>1</v>
      </c>
      <c r="F100">
        <v>1650</v>
      </c>
      <c r="J100">
        <f t="shared" si="1"/>
        <v>63</v>
      </c>
    </row>
    <row r="101" spans="1:10" x14ac:dyDescent="0.35">
      <c r="A101" t="s">
        <v>87</v>
      </c>
      <c r="B101" t="s">
        <v>113</v>
      </c>
      <c r="C101">
        <v>64</v>
      </c>
      <c r="D101">
        <v>1</v>
      </c>
      <c r="E101">
        <v>2</v>
      </c>
      <c r="F101">
        <v>1650</v>
      </c>
      <c r="J101">
        <f t="shared" si="1"/>
        <v>65</v>
      </c>
    </row>
    <row r="102" spans="1:10" x14ac:dyDescent="0.35">
      <c r="A102" t="s">
        <v>87</v>
      </c>
      <c r="B102" t="s">
        <v>114</v>
      </c>
      <c r="C102">
        <v>63</v>
      </c>
      <c r="D102">
        <v>0</v>
      </c>
      <c r="E102">
        <v>1</v>
      </c>
      <c r="F102">
        <v>1650</v>
      </c>
      <c r="J102">
        <f t="shared" si="1"/>
        <v>63</v>
      </c>
    </row>
    <row r="103" spans="1:10" x14ac:dyDescent="0.35">
      <c r="A103" t="s">
        <v>87</v>
      </c>
      <c r="B103" t="s">
        <v>115</v>
      </c>
      <c r="C103">
        <v>61</v>
      </c>
      <c r="D103">
        <v>0</v>
      </c>
      <c r="E103">
        <v>1</v>
      </c>
      <c r="F103">
        <v>1581</v>
      </c>
      <c r="J103">
        <f t="shared" si="1"/>
        <v>61</v>
      </c>
    </row>
    <row r="104" spans="1:10" x14ac:dyDescent="0.35">
      <c r="A104" t="s">
        <v>87</v>
      </c>
      <c r="B104" t="s">
        <v>116</v>
      </c>
      <c r="C104">
        <v>63</v>
      </c>
      <c r="D104">
        <v>0</v>
      </c>
      <c r="E104">
        <v>1</v>
      </c>
      <c r="F104">
        <v>1650</v>
      </c>
      <c r="J104">
        <f t="shared" si="1"/>
        <v>63</v>
      </c>
    </row>
    <row r="105" spans="1:10" x14ac:dyDescent="0.35">
      <c r="A105" t="s">
        <v>117</v>
      </c>
      <c r="B105" t="s">
        <v>7</v>
      </c>
      <c r="C105">
        <v>19</v>
      </c>
      <c r="D105">
        <v>1</v>
      </c>
      <c r="E105">
        <v>2</v>
      </c>
      <c r="F105">
        <v>375</v>
      </c>
      <c r="J105">
        <f t="shared" si="1"/>
        <v>20</v>
      </c>
    </row>
    <row r="106" spans="1:10" x14ac:dyDescent="0.35">
      <c r="A106" t="s">
        <v>118</v>
      </c>
      <c r="B106" t="s">
        <v>119</v>
      </c>
      <c r="C106">
        <v>55</v>
      </c>
      <c r="D106">
        <v>6</v>
      </c>
      <c r="E106">
        <v>3</v>
      </c>
      <c r="F106">
        <v>1576</v>
      </c>
      <c r="J106">
        <f t="shared" si="1"/>
        <v>61</v>
      </c>
    </row>
    <row r="107" spans="1:10" x14ac:dyDescent="0.35">
      <c r="A107" t="s">
        <v>118</v>
      </c>
      <c r="B107" t="s">
        <v>120</v>
      </c>
      <c r="C107">
        <v>51</v>
      </c>
      <c r="D107">
        <v>11</v>
      </c>
      <c r="E107">
        <v>4</v>
      </c>
      <c r="F107">
        <v>1379</v>
      </c>
      <c r="J107">
        <f t="shared" si="1"/>
        <v>62</v>
      </c>
    </row>
    <row r="108" spans="1:10" x14ac:dyDescent="0.35">
      <c r="A108" t="s">
        <v>121</v>
      </c>
      <c r="B108" t="s">
        <v>7</v>
      </c>
      <c r="C108">
        <v>22</v>
      </c>
      <c r="D108">
        <v>4</v>
      </c>
      <c r="E108">
        <v>2</v>
      </c>
      <c r="F108">
        <v>395</v>
      </c>
      <c r="J108">
        <f t="shared" si="1"/>
        <v>26</v>
      </c>
    </row>
    <row r="109" spans="1:10" x14ac:dyDescent="0.35">
      <c r="A109" t="s">
        <v>122</v>
      </c>
      <c r="B109" t="s">
        <v>123</v>
      </c>
      <c r="C109">
        <v>2</v>
      </c>
      <c r="D109">
        <v>0</v>
      </c>
      <c r="E109">
        <v>1</v>
      </c>
      <c r="F109">
        <v>107</v>
      </c>
      <c r="J109">
        <f t="shared" si="1"/>
        <v>2</v>
      </c>
    </row>
    <row r="110" spans="1:10" x14ac:dyDescent="0.35">
      <c r="A110" t="s">
        <v>122</v>
      </c>
      <c r="B110" t="s">
        <v>124</v>
      </c>
      <c r="C110">
        <v>2</v>
      </c>
      <c r="D110">
        <v>0</v>
      </c>
      <c r="E110">
        <v>1</v>
      </c>
      <c r="F110">
        <v>107</v>
      </c>
      <c r="J110">
        <f t="shared" si="1"/>
        <v>2</v>
      </c>
    </row>
    <row r="111" spans="1:10" x14ac:dyDescent="0.35">
      <c r="A111" t="s">
        <v>125</v>
      </c>
      <c r="B111" t="s">
        <v>7</v>
      </c>
      <c r="C111">
        <v>70</v>
      </c>
      <c r="D111">
        <v>43</v>
      </c>
      <c r="E111">
        <v>24</v>
      </c>
      <c r="F111">
        <v>334</v>
      </c>
      <c r="J111">
        <f t="shared" si="1"/>
        <v>113</v>
      </c>
    </row>
    <row r="112" spans="1:10" x14ac:dyDescent="0.35">
      <c r="A112" t="s">
        <v>126</v>
      </c>
      <c r="B112" t="s">
        <v>7</v>
      </c>
      <c r="C112">
        <v>1</v>
      </c>
      <c r="D112">
        <v>0</v>
      </c>
      <c r="E112">
        <v>1</v>
      </c>
      <c r="F112">
        <v>41</v>
      </c>
      <c r="J112">
        <f t="shared" si="1"/>
        <v>1</v>
      </c>
    </row>
    <row r="113" spans="1:10" x14ac:dyDescent="0.35">
      <c r="A113" t="s">
        <v>126</v>
      </c>
      <c r="B113" t="s">
        <v>127</v>
      </c>
      <c r="C113">
        <v>248</v>
      </c>
      <c r="D113">
        <v>0</v>
      </c>
      <c r="E113">
        <v>1</v>
      </c>
      <c r="F113">
        <v>8755</v>
      </c>
      <c r="J113">
        <f t="shared" si="1"/>
        <v>248</v>
      </c>
    </row>
    <row r="114" spans="1:10" x14ac:dyDescent="0.35">
      <c r="A114" t="s">
        <v>126</v>
      </c>
      <c r="B114" t="s">
        <v>128</v>
      </c>
      <c r="C114">
        <v>540</v>
      </c>
      <c r="D114">
        <v>0</v>
      </c>
      <c r="E114">
        <v>2</v>
      </c>
      <c r="F114">
        <v>18263</v>
      </c>
      <c r="J114">
        <f t="shared" si="1"/>
        <v>540</v>
      </c>
    </row>
    <row r="115" spans="1:10" x14ac:dyDescent="0.35">
      <c r="A115" t="s">
        <v>129</v>
      </c>
      <c r="B115" t="s">
        <v>7</v>
      </c>
      <c r="C115">
        <v>66</v>
      </c>
      <c r="D115">
        <v>51</v>
      </c>
      <c r="E115">
        <v>17</v>
      </c>
      <c r="F115">
        <v>415</v>
      </c>
      <c r="J115">
        <f t="shared" si="1"/>
        <v>117</v>
      </c>
    </row>
    <row r="116" spans="1:10" x14ac:dyDescent="0.35">
      <c r="A116" t="s">
        <v>130</v>
      </c>
      <c r="B116" t="s">
        <v>7</v>
      </c>
      <c r="C116">
        <v>145</v>
      </c>
      <c r="D116">
        <v>9</v>
      </c>
      <c r="E116">
        <v>3</v>
      </c>
      <c r="F116">
        <v>4402</v>
      </c>
      <c r="J116">
        <f t="shared" si="1"/>
        <v>154</v>
      </c>
    </row>
    <row r="117" spans="1:10" x14ac:dyDescent="0.35">
      <c r="A117" t="s">
        <v>131</v>
      </c>
      <c r="B117" t="s">
        <v>7</v>
      </c>
      <c r="C117">
        <v>105</v>
      </c>
      <c r="D117">
        <v>87</v>
      </c>
      <c r="E117">
        <v>8</v>
      </c>
      <c r="F117">
        <v>300</v>
      </c>
      <c r="J117">
        <f t="shared" si="1"/>
        <v>192</v>
      </c>
    </row>
    <row r="118" spans="1:10" x14ac:dyDescent="0.35">
      <c r="A118" t="s">
        <v>132</v>
      </c>
      <c r="B118" t="s">
        <v>7</v>
      </c>
      <c r="C118">
        <v>32</v>
      </c>
      <c r="D118">
        <v>3</v>
      </c>
      <c r="E118">
        <v>4</v>
      </c>
      <c r="F118">
        <v>484</v>
      </c>
      <c r="J118">
        <f t="shared" si="1"/>
        <v>35</v>
      </c>
    </row>
    <row r="119" spans="1:10" x14ac:dyDescent="0.35">
      <c r="A119" t="s">
        <v>133</v>
      </c>
      <c r="B119" t="s">
        <v>7</v>
      </c>
      <c r="C119">
        <v>59</v>
      </c>
      <c r="D119">
        <v>28</v>
      </c>
      <c r="E119">
        <v>6</v>
      </c>
      <c r="F119">
        <v>745</v>
      </c>
      <c r="J119">
        <f t="shared" si="1"/>
        <v>87</v>
      </c>
    </row>
    <row r="120" spans="1:10" x14ac:dyDescent="0.35">
      <c r="A120" t="s">
        <v>134</v>
      </c>
      <c r="B120" t="s">
        <v>135</v>
      </c>
      <c r="C120">
        <v>127</v>
      </c>
      <c r="D120">
        <v>0</v>
      </c>
      <c r="E120">
        <v>1</v>
      </c>
      <c r="F120">
        <v>5166</v>
      </c>
      <c r="J120">
        <f t="shared" si="1"/>
        <v>127</v>
      </c>
    </row>
    <row r="121" spans="1:10" x14ac:dyDescent="0.35">
      <c r="A121" t="s">
        <v>134</v>
      </c>
      <c r="B121" t="s">
        <v>136</v>
      </c>
      <c r="C121">
        <v>37</v>
      </c>
      <c r="D121">
        <v>0</v>
      </c>
      <c r="E121">
        <v>1</v>
      </c>
      <c r="F121">
        <v>1296</v>
      </c>
      <c r="J121">
        <f t="shared" si="1"/>
        <v>37</v>
      </c>
    </row>
    <row r="122" spans="1:10" x14ac:dyDescent="0.35">
      <c r="A122" t="s">
        <v>134</v>
      </c>
      <c r="B122" t="s">
        <v>137</v>
      </c>
      <c r="C122">
        <v>126</v>
      </c>
      <c r="D122">
        <v>0</v>
      </c>
      <c r="E122">
        <v>1</v>
      </c>
      <c r="F122">
        <v>4893</v>
      </c>
      <c r="J122">
        <f t="shared" si="1"/>
        <v>126</v>
      </c>
    </row>
    <row r="123" spans="1:10" x14ac:dyDescent="0.35">
      <c r="A123" t="s">
        <v>138</v>
      </c>
      <c r="B123" t="s">
        <v>7</v>
      </c>
      <c r="C123">
        <v>40</v>
      </c>
      <c r="D123">
        <v>0</v>
      </c>
      <c r="E123">
        <v>1</v>
      </c>
      <c r="F123">
        <v>1583</v>
      </c>
      <c r="J123">
        <f t="shared" si="1"/>
        <v>40</v>
      </c>
    </row>
    <row r="124" spans="1:10" x14ac:dyDescent="0.35">
      <c r="A124" t="s">
        <v>139</v>
      </c>
      <c r="B124" t="s">
        <v>7</v>
      </c>
      <c r="C124">
        <v>20</v>
      </c>
      <c r="D124">
        <v>0</v>
      </c>
      <c r="E124">
        <v>1</v>
      </c>
      <c r="F124">
        <v>556</v>
      </c>
      <c r="J124">
        <f t="shared" si="1"/>
        <v>20</v>
      </c>
    </row>
    <row r="125" spans="1:10" x14ac:dyDescent="0.35">
      <c r="A125" t="s">
        <v>140</v>
      </c>
      <c r="B125" t="s">
        <v>7</v>
      </c>
      <c r="C125">
        <v>17</v>
      </c>
      <c r="D125">
        <v>0</v>
      </c>
      <c r="E125">
        <v>1</v>
      </c>
      <c r="F125">
        <v>655</v>
      </c>
      <c r="J125">
        <f t="shared" si="1"/>
        <v>17</v>
      </c>
    </row>
    <row r="126" spans="1:10" x14ac:dyDescent="0.35">
      <c r="A126" t="s">
        <v>141</v>
      </c>
      <c r="B126" t="s">
        <v>7</v>
      </c>
      <c r="C126">
        <v>38</v>
      </c>
      <c r="D126">
        <v>0</v>
      </c>
      <c r="E126">
        <v>1</v>
      </c>
      <c r="F126">
        <v>949</v>
      </c>
      <c r="J126">
        <f t="shared" si="1"/>
        <v>38</v>
      </c>
    </row>
    <row r="127" spans="1:10" x14ac:dyDescent="0.35">
      <c r="A127" t="s">
        <v>142</v>
      </c>
      <c r="B127" t="s">
        <v>7</v>
      </c>
      <c r="C127">
        <v>51</v>
      </c>
      <c r="D127">
        <v>16</v>
      </c>
      <c r="E127">
        <v>11</v>
      </c>
      <c r="F127">
        <v>1011</v>
      </c>
      <c r="J127">
        <f t="shared" si="1"/>
        <v>67</v>
      </c>
    </row>
    <row r="128" spans="1:10" x14ac:dyDescent="0.35">
      <c r="A128" t="s">
        <v>143</v>
      </c>
      <c r="B128" t="s">
        <v>144</v>
      </c>
      <c r="C128">
        <v>33</v>
      </c>
      <c r="D128">
        <v>0</v>
      </c>
      <c r="E128">
        <v>1</v>
      </c>
      <c r="F128">
        <v>834</v>
      </c>
      <c r="J128">
        <f t="shared" si="1"/>
        <v>33</v>
      </c>
    </row>
    <row r="129" spans="1:10" x14ac:dyDescent="0.35">
      <c r="A129" t="s">
        <v>143</v>
      </c>
      <c r="B129" t="s">
        <v>145</v>
      </c>
      <c r="C129">
        <v>44</v>
      </c>
      <c r="D129">
        <v>0</v>
      </c>
      <c r="E129">
        <v>2</v>
      </c>
      <c r="F129">
        <v>1126</v>
      </c>
      <c r="J129">
        <f t="shared" si="1"/>
        <v>44</v>
      </c>
    </row>
    <row r="130" spans="1:10" x14ac:dyDescent="0.35">
      <c r="A130" t="s">
        <v>143</v>
      </c>
      <c r="B130" t="s">
        <v>146</v>
      </c>
      <c r="C130">
        <v>44</v>
      </c>
      <c r="D130">
        <v>1</v>
      </c>
      <c r="E130">
        <v>3</v>
      </c>
      <c r="F130">
        <v>1113</v>
      </c>
      <c r="J130">
        <f t="shared" si="1"/>
        <v>45</v>
      </c>
    </row>
    <row r="131" spans="1:10" x14ac:dyDescent="0.35">
      <c r="A131" t="s">
        <v>143</v>
      </c>
      <c r="B131" t="s">
        <v>147</v>
      </c>
      <c r="C131">
        <v>63</v>
      </c>
      <c r="D131">
        <v>0</v>
      </c>
      <c r="E131">
        <v>1</v>
      </c>
      <c r="F131">
        <v>2724</v>
      </c>
      <c r="J131">
        <f t="shared" ref="J131:J153" si="2">SUM(C131:D131)</f>
        <v>63</v>
      </c>
    </row>
    <row r="132" spans="1:10" x14ac:dyDescent="0.35">
      <c r="A132" t="s">
        <v>143</v>
      </c>
      <c r="B132" t="s">
        <v>148</v>
      </c>
      <c r="C132">
        <v>72</v>
      </c>
      <c r="D132">
        <v>0</v>
      </c>
      <c r="E132">
        <v>1</v>
      </c>
      <c r="F132">
        <v>2487</v>
      </c>
      <c r="J132">
        <f t="shared" si="2"/>
        <v>72</v>
      </c>
    </row>
    <row r="133" spans="1:10" x14ac:dyDescent="0.35">
      <c r="A133" t="s">
        <v>143</v>
      </c>
      <c r="B133" t="s">
        <v>149</v>
      </c>
      <c r="C133">
        <v>65</v>
      </c>
      <c r="D133">
        <v>0</v>
      </c>
      <c r="E133">
        <v>1</v>
      </c>
      <c r="F133">
        <v>2579</v>
      </c>
      <c r="J133">
        <f t="shared" si="2"/>
        <v>65</v>
      </c>
    </row>
    <row r="134" spans="1:10" x14ac:dyDescent="0.35">
      <c r="A134" t="s">
        <v>143</v>
      </c>
      <c r="B134" t="s">
        <v>150</v>
      </c>
      <c r="C134">
        <v>68</v>
      </c>
      <c r="D134">
        <v>5</v>
      </c>
      <c r="E134">
        <v>2</v>
      </c>
      <c r="F134">
        <v>2595</v>
      </c>
      <c r="J134">
        <f t="shared" si="2"/>
        <v>73</v>
      </c>
    </row>
    <row r="135" spans="1:10" x14ac:dyDescent="0.35">
      <c r="A135" t="s">
        <v>143</v>
      </c>
      <c r="B135" t="s">
        <v>151</v>
      </c>
      <c r="C135">
        <v>18</v>
      </c>
      <c r="D135">
        <v>4</v>
      </c>
      <c r="E135">
        <v>2</v>
      </c>
      <c r="F135">
        <v>351</v>
      </c>
      <c r="J135">
        <f t="shared" si="2"/>
        <v>22</v>
      </c>
    </row>
    <row r="136" spans="1:10" x14ac:dyDescent="0.35">
      <c r="A136" t="s">
        <v>143</v>
      </c>
      <c r="B136" t="s">
        <v>152</v>
      </c>
      <c r="C136">
        <v>70</v>
      </c>
      <c r="D136">
        <v>6</v>
      </c>
      <c r="E136">
        <v>2</v>
      </c>
      <c r="F136">
        <v>2528</v>
      </c>
      <c r="J136">
        <f t="shared" si="2"/>
        <v>76</v>
      </c>
    </row>
    <row r="137" spans="1:10" x14ac:dyDescent="0.35">
      <c r="A137" t="s">
        <v>143</v>
      </c>
      <c r="B137" t="s">
        <v>7</v>
      </c>
      <c r="C137">
        <v>61</v>
      </c>
      <c r="D137">
        <v>1</v>
      </c>
      <c r="E137">
        <v>2</v>
      </c>
      <c r="F137">
        <v>2550</v>
      </c>
      <c r="J137">
        <f t="shared" si="2"/>
        <v>62</v>
      </c>
    </row>
    <row r="138" spans="1:10" x14ac:dyDescent="0.35">
      <c r="A138" t="s">
        <v>153</v>
      </c>
      <c r="B138" t="s">
        <v>7</v>
      </c>
      <c r="C138">
        <v>10</v>
      </c>
      <c r="D138">
        <v>0</v>
      </c>
      <c r="E138">
        <v>1</v>
      </c>
      <c r="F138">
        <v>245</v>
      </c>
      <c r="J138">
        <f t="shared" si="2"/>
        <v>10</v>
      </c>
    </row>
    <row r="139" spans="1:10" x14ac:dyDescent="0.35">
      <c r="A139" t="s">
        <v>154</v>
      </c>
      <c r="B139" t="s">
        <v>155</v>
      </c>
      <c r="C139">
        <v>2</v>
      </c>
      <c r="D139">
        <v>0</v>
      </c>
      <c r="E139">
        <v>1</v>
      </c>
      <c r="F139">
        <v>11</v>
      </c>
      <c r="J139">
        <f t="shared" si="2"/>
        <v>2</v>
      </c>
    </row>
    <row r="140" spans="1:10" x14ac:dyDescent="0.35">
      <c r="A140" t="s">
        <v>154</v>
      </c>
      <c r="B140" t="s">
        <v>156</v>
      </c>
      <c r="C140">
        <v>2</v>
      </c>
      <c r="D140">
        <v>0</v>
      </c>
      <c r="E140">
        <v>1</v>
      </c>
      <c r="F140">
        <v>11</v>
      </c>
      <c r="J140">
        <f t="shared" si="2"/>
        <v>2</v>
      </c>
    </row>
    <row r="141" spans="1:10" x14ac:dyDescent="0.35">
      <c r="A141" t="s">
        <v>154</v>
      </c>
      <c r="B141" t="s">
        <v>157</v>
      </c>
      <c r="C141">
        <v>2</v>
      </c>
      <c r="D141">
        <v>0</v>
      </c>
      <c r="E141">
        <v>1</v>
      </c>
      <c r="F141">
        <v>11</v>
      </c>
      <c r="J141">
        <f t="shared" si="2"/>
        <v>2</v>
      </c>
    </row>
    <row r="142" spans="1:10" x14ac:dyDescent="0.35">
      <c r="A142" t="s">
        <v>154</v>
      </c>
      <c r="B142" t="s">
        <v>7</v>
      </c>
      <c r="C142">
        <v>2</v>
      </c>
      <c r="D142">
        <v>0</v>
      </c>
      <c r="E142">
        <v>1</v>
      </c>
      <c r="F142">
        <v>11</v>
      </c>
      <c r="J142">
        <f t="shared" si="2"/>
        <v>2</v>
      </c>
    </row>
    <row r="143" spans="1:10" x14ac:dyDescent="0.35">
      <c r="A143" t="s">
        <v>154</v>
      </c>
      <c r="B143" t="s">
        <v>158</v>
      </c>
      <c r="C143">
        <v>2</v>
      </c>
      <c r="D143">
        <v>0</v>
      </c>
      <c r="E143">
        <v>1</v>
      </c>
      <c r="F143">
        <v>11</v>
      </c>
      <c r="J143">
        <f t="shared" si="2"/>
        <v>2</v>
      </c>
    </row>
    <row r="144" spans="1:10" x14ac:dyDescent="0.35">
      <c r="A144" t="s">
        <v>154</v>
      </c>
      <c r="B144" t="s">
        <v>159</v>
      </c>
      <c r="C144">
        <v>2</v>
      </c>
      <c r="D144">
        <v>0</v>
      </c>
      <c r="E144">
        <v>1</v>
      </c>
      <c r="F144">
        <v>11</v>
      </c>
      <c r="J144">
        <f t="shared" si="2"/>
        <v>2</v>
      </c>
    </row>
    <row r="145" spans="1:11" x14ac:dyDescent="0.35">
      <c r="A145" t="s">
        <v>154</v>
      </c>
      <c r="B145" t="s">
        <v>160</v>
      </c>
      <c r="C145">
        <v>2</v>
      </c>
      <c r="D145">
        <v>0</v>
      </c>
      <c r="E145">
        <v>1</v>
      </c>
      <c r="F145">
        <v>11</v>
      </c>
      <c r="J145">
        <f t="shared" si="2"/>
        <v>2</v>
      </c>
    </row>
    <row r="146" spans="1:11" x14ac:dyDescent="0.35">
      <c r="A146" t="s">
        <v>161</v>
      </c>
      <c r="B146" t="s">
        <v>7</v>
      </c>
      <c r="C146">
        <v>107</v>
      </c>
      <c r="D146">
        <v>27</v>
      </c>
      <c r="E146">
        <v>12</v>
      </c>
      <c r="F146">
        <v>2019</v>
      </c>
      <c r="J146">
        <f t="shared" si="2"/>
        <v>134</v>
      </c>
    </row>
    <row r="147" spans="1:11" x14ac:dyDescent="0.35">
      <c r="A147" t="s">
        <v>162</v>
      </c>
      <c r="B147" t="s">
        <v>7</v>
      </c>
      <c r="C147">
        <v>32</v>
      </c>
      <c r="D147">
        <v>1</v>
      </c>
      <c r="E147">
        <v>2</v>
      </c>
      <c r="F147">
        <v>1338</v>
      </c>
      <c r="J147">
        <f t="shared" si="2"/>
        <v>33</v>
      </c>
    </row>
    <row r="148" spans="1:11" x14ac:dyDescent="0.35">
      <c r="A148" t="s">
        <v>163</v>
      </c>
      <c r="B148" t="s">
        <v>164</v>
      </c>
      <c r="C148">
        <v>71</v>
      </c>
      <c r="D148">
        <v>0</v>
      </c>
      <c r="E148">
        <v>1</v>
      </c>
      <c r="F148">
        <v>2126</v>
      </c>
      <c r="J148">
        <f t="shared" si="2"/>
        <v>71</v>
      </c>
    </row>
    <row r="149" spans="1:11" x14ac:dyDescent="0.35">
      <c r="A149" t="s">
        <v>163</v>
      </c>
      <c r="B149" t="s">
        <v>165</v>
      </c>
      <c r="C149">
        <v>10</v>
      </c>
      <c r="D149">
        <v>3</v>
      </c>
      <c r="E149">
        <v>3</v>
      </c>
      <c r="F149">
        <v>124</v>
      </c>
      <c r="J149">
        <f t="shared" si="2"/>
        <v>13</v>
      </c>
    </row>
    <row r="150" spans="1:11" x14ac:dyDescent="0.35">
      <c r="A150" t="s">
        <v>166</v>
      </c>
      <c r="B150" t="s">
        <v>167</v>
      </c>
      <c r="C150">
        <v>313</v>
      </c>
      <c r="D150">
        <v>3</v>
      </c>
      <c r="E150">
        <v>3</v>
      </c>
      <c r="F150">
        <v>10243</v>
      </c>
      <c r="J150">
        <f t="shared" si="2"/>
        <v>316</v>
      </c>
    </row>
    <row r="151" spans="1:11" x14ac:dyDescent="0.35">
      <c r="A151" t="s">
        <v>168</v>
      </c>
      <c r="B151" t="s">
        <v>7</v>
      </c>
      <c r="C151">
        <v>501</v>
      </c>
      <c r="D151">
        <v>492</v>
      </c>
      <c r="E151">
        <v>36</v>
      </c>
      <c r="F151">
        <v>238</v>
      </c>
      <c r="J151">
        <f t="shared" si="2"/>
        <v>993</v>
      </c>
    </row>
    <row r="152" spans="1:11" x14ac:dyDescent="0.35">
      <c r="A152" t="s">
        <v>169</v>
      </c>
      <c r="B152" t="s">
        <v>7</v>
      </c>
      <c r="C152">
        <v>95</v>
      </c>
      <c r="D152">
        <v>58</v>
      </c>
      <c r="E152">
        <v>5</v>
      </c>
      <c r="F152">
        <v>1033</v>
      </c>
      <c r="J152">
        <f t="shared" si="2"/>
        <v>153</v>
      </c>
    </row>
    <row r="153" spans="1:11" x14ac:dyDescent="0.35">
      <c r="A153" t="s">
        <v>170</v>
      </c>
      <c r="B153" t="s">
        <v>171</v>
      </c>
      <c r="C153">
        <v>16</v>
      </c>
      <c r="D153">
        <v>9</v>
      </c>
      <c r="E153">
        <v>10</v>
      </c>
      <c r="F153">
        <v>256</v>
      </c>
      <c r="J153">
        <f t="shared" si="2"/>
        <v>25</v>
      </c>
    </row>
    <row r="155" spans="1:11" x14ac:dyDescent="0.35">
      <c r="A155" t="s">
        <v>172</v>
      </c>
      <c r="B155" t="s">
        <v>173</v>
      </c>
      <c r="C155" t="s">
        <v>174</v>
      </c>
      <c r="D155" t="s">
        <v>175</v>
      </c>
      <c r="E155" t="s">
        <v>176</v>
      </c>
      <c r="F155" t="s">
        <v>181</v>
      </c>
      <c r="G155" t="s">
        <v>182</v>
      </c>
      <c r="H155" t="s">
        <v>183</v>
      </c>
      <c r="J155" t="s">
        <v>179</v>
      </c>
      <c r="K155" t="s">
        <v>180</v>
      </c>
    </row>
    <row r="156" spans="1:11" x14ac:dyDescent="0.35">
      <c r="A156" t="s">
        <v>6</v>
      </c>
      <c r="B156">
        <v>1</v>
      </c>
      <c r="C156">
        <v>3756032</v>
      </c>
      <c r="D156">
        <v>6911</v>
      </c>
      <c r="E156">
        <v>1421589183</v>
      </c>
      <c r="F156">
        <v>180</v>
      </c>
      <c r="G156">
        <v>1</v>
      </c>
      <c r="H156">
        <v>2</v>
      </c>
      <c r="J156">
        <f>D156/1024</f>
        <v>6.7490234375</v>
      </c>
      <c r="K156">
        <f>C156/1024/1024</f>
        <v>3.58203125</v>
      </c>
    </row>
    <row r="157" spans="1:11" x14ac:dyDescent="0.35">
      <c r="A157" t="s">
        <v>8</v>
      </c>
      <c r="B157">
        <v>1</v>
      </c>
      <c r="C157">
        <v>327680</v>
      </c>
      <c r="D157">
        <v>498</v>
      </c>
      <c r="E157">
        <v>1405076776</v>
      </c>
      <c r="F157">
        <v>16</v>
      </c>
      <c r="G157">
        <v>2</v>
      </c>
      <c r="H157">
        <v>2</v>
      </c>
      <c r="J157">
        <f t="shared" ref="J157:J220" si="3">D157/1024</f>
        <v>0.486328125</v>
      </c>
      <c r="K157">
        <f t="shared" ref="K157:K220" si="4">C157/1024/1024</f>
        <v>0.3125</v>
      </c>
    </row>
    <row r="158" spans="1:11" x14ac:dyDescent="0.35">
      <c r="A158" t="s">
        <v>10</v>
      </c>
      <c r="B158">
        <v>1</v>
      </c>
      <c r="C158">
        <v>282624</v>
      </c>
      <c r="D158">
        <v>498</v>
      </c>
      <c r="E158">
        <v>1405882272</v>
      </c>
      <c r="F158">
        <v>14</v>
      </c>
      <c r="G158">
        <v>0</v>
      </c>
      <c r="H158">
        <v>1</v>
      </c>
      <c r="J158">
        <f t="shared" si="3"/>
        <v>0.486328125</v>
      </c>
      <c r="K158">
        <f t="shared" si="4"/>
        <v>0.26953125</v>
      </c>
    </row>
    <row r="159" spans="1:11" x14ac:dyDescent="0.35">
      <c r="A159" t="s">
        <v>11</v>
      </c>
      <c r="B159">
        <v>1</v>
      </c>
      <c r="C159">
        <v>274432</v>
      </c>
      <c r="D159">
        <v>269</v>
      </c>
      <c r="E159">
        <v>1418210724</v>
      </c>
      <c r="F159">
        <v>19</v>
      </c>
      <c r="G159">
        <v>5</v>
      </c>
      <c r="H159">
        <v>2</v>
      </c>
      <c r="J159">
        <f t="shared" si="3"/>
        <v>0.2626953125</v>
      </c>
      <c r="K159">
        <f t="shared" si="4"/>
        <v>0.26171875</v>
      </c>
    </row>
    <row r="160" spans="1:11" x14ac:dyDescent="0.35">
      <c r="A160" t="s">
        <v>12</v>
      </c>
      <c r="B160">
        <v>2</v>
      </c>
      <c r="C160">
        <v>4784128</v>
      </c>
      <c r="D160">
        <v>768</v>
      </c>
      <c r="E160">
        <v>1327052706</v>
      </c>
      <c r="F160">
        <v>22</v>
      </c>
      <c r="G160">
        <v>0</v>
      </c>
      <c r="H160">
        <v>2</v>
      </c>
      <c r="J160">
        <f t="shared" si="3"/>
        <v>0.75</v>
      </c>
      <c r="K160">
        <f t="shared" si="4"/>
        <v>4.5625</v>
      </c>
    </row>
    <row r="161" spans="1:11" x14ac:dyDescent="0.35">
      <c r="A161" t="s">
        <v>15</v>
      </c>
      <c r="B161">
        <v>2</v>
      </c>
      <c r="C161">
        <v>3870720</v>
      </c>
      <c r="D161">
        <v>18952</v>
      </c>
      <c r="E161">
        <v>1395578883</v>
      </c>
      <c r="F161">
        <v>791</v>
      </c>
      <c r="G161">
        <v>194</v>
      </c>
      <c r="H161">
        <v>41</v>
      </c>
      <c r="J161">
        <f t="shared" si="3"/>
        <v>18.5078125</v>
      </c>
      <c r="K161">
        <f t="shared" si="4"/>
        <v>3.69140625</v>
      </c>
    </row>
    <row r="162" spans="1:11" x14ac:dyDescent="0.35">
      <c r="A162" t="s">
        <v>17</v>
      </c>
      <c r="B162">
        <v>1</v>
      </c>
      <c r="C162">
        <v>10510336</v>
      </c>
      <c r="D162">
        <v>382</v>
      </c>
      <c r="E162">
        <v>1436104818</v>
      </c>
      <c r="F162">
        <v>13</v>
      </c>
      <c r="G162">
        <v>1</v>
      </c>
      <c r="H162">
        <v>4</v>
      </c>
      <c r="J162">
        <f t="shared" si="3"/>
        <v>0.373046875</v>
      </c>
      <c r="K162">
        <f t="shared" si="4"/>
        <v>10.0234375</v>
      </c>
    </row>
    <row r="163" spans="1:11" x14ac:dyDescent="0.35">
      <c r="A163" t="s">
        <v>18</v>
      </c>
      <c r="B163">
        <v>1</v>
      </c>
      <c r="C163">
        <v>729088</v>
      </c>
      <c r="D163">
        <v>10467</v>
      </c>
      <c r="E163">
        <v>1267250657</v>
      </c>
      <c r="F163">
        <v>332</v>
      </c>
      <c r="G163">
        <v>0</v>
      </c>
      <c r="H163">
        <v>1</v>
      </c>
      <c r="J163">
        <f t="shared" si="3"/>
        <v>10.2216796875</v>
      </c>
      <c r="K163">
        <f t="shared" si="4"/>
        <v>0.6953125</v>
      </c>
    </row>
    <row r="164" spans="1:11" x14ac:dyDescent="0.35">
      <c r="A164" t="s">
        <v>19</v>
      </c>
      <c r="B164">
        <v>1</v>
      </c>
      <c r="C164">
        <v>282624</v>
      </c>
      <c r="D164">
        <v>1890</v>
      </c>
      <c r="E164">
        <v>1427110514</v>
      </c>
      <c r="F164">
        <v>91</v>
      </c>
      <c r="G164">
        <v>39</v>
      </c>
      <c r="H164">
        <v>6</v>
      </c>
      <c r="J164">
        <f t="shared" si="3"/>
        <v>1.845703125</v>
      </c>
      <c r="K164">
        <f t="shared" si="4"/>
        <v>0.26953125</v>
      </c>
    </row>
    <row r="165" spans="1:11" x14ac:dyDescent="0.35">
      <c r="A165" t="s">
        <v>20</v>
      </c>
      <c r="B165">
        <v>1</v>
      </c>
      <c r="C165">
        <v>598016</v>
      </c>
      <c r="D165">
        <v>1098</v>
      </c>
      <c r="E165">
        <v>1420017859</v>
      </c>
      <c r="F165">
        <v>43</v>
      </c>
      <c r="G165">
        <v>0</v>
      </c>
      <c r="H165">
        <v>1</v>
      </c>
      <c r="J165">
        <f t="shared" si="3"/>
        <v>1.072265625</v>
      </c>
      <c r="K165">
        <f t="shared" si="4"/>
        <v>0.5703125</v>
      </c>
    </row>
    <row r="166" spans="1:11" x14ac:dyDescent="0.35">
      <c r="A166" t="s">
        <v>21</v>
      </c>
      <c r="B166">
        <v>12</v>
      </c>
      <c r="C166">
        <v>5558272</v>
      </c>
      <c r="D166">
        <v>19735</v>
      </c>
      <c r="E166">
        <v>1403962359</v>
      </c>
      <c r="F166">
        <v>799</v>
      </c>
      <c r="G166">
        <v>318</v>
      </c>
      <c r="H166">
        <v>41</v>
      </c>
      <c r="J166">
        <f t="shared" si="3"/>
        <v>19.2724609375</v>
      </c>
      <c r="K166">
        <f t="shared" si="4"/>
        <v>5.30078125</v>
      </c>
    </row>
    <row r="167" spans="1:11" x14ac:dyDescent="0.35">
      <c r="A167" t="s">
        <v>33</v>
      </c>
      <c r="B167">
        <v>1</v>
      </c>
      <c r="C167">
        <v>557056</v>
      </c>
      <c r="D167">
        <v>20597</v>
      </c>
      <c r="E167">
        <v>1390806411</v>
      </c>
      <c r="F167">
        <v>333</v>
      </c>
      <c r="G167">
        <v>0</v>
      </c>
      <c r="H167">
        <v>1</v>
      </c>
      <c r="J167">
        <f t="shared" si="3"/>
        <v>20.1142578125</v>
      </c>
      <c r="K167">
        <f t="shared" si="4"/>
        <v>0.53125</v>
      </c>
    </row>
    <row r="168" spans="1:11" x14ac:dyDescent="0.35">
      <c r="A168" t="s">
        <v>34</v>
      </c>
      <c r="B168">
        <v>1</v>
      </c>
      <c r="C168">
        <v>794624</v>
      </c>
      <c r="D168">
        <v>278</v>
      </c>
      <c r="E168">
        <v>1434278868</v>
      </c>
      <c r="F168">
        <v>10</v>
      </c>
      <c r="G168">
        <v>0</v>
      </c>
      <c r="H168">
        <v>1</v>
      </c>
      <c r="J168">
        <f t="shared" si="3"/>
        <v>0.271484375</v>
      </c>
      <c r="K168">
        <f t="shared" si="4"/>
        <v>0.7578125</v>
      </c>
    </row>
    <row r="169" spans="1:11" x14ac:dyDescent="0.35">
      <c r="A169" t="s">
        <v>35</v>
      </c>
      <c r="B169">
        <v>1</v>
      </c>
      <c r="C169">
        <v>68030464</v>
      </c>
      <c r="D169">
        <v>4419</v>
      </c>
      <c r="E169">
        <v>1190025051</v>
      </c>
      <c r="F169">
        <v>299</v>
      </c>
      <c r="G169">
        <v>194</v>
      </c>
      <c r="H169">
        <v>85</v>
      </c>
      <c r="J169">
        <f t="shared" si="3"/>
        <v>4.3154296875</v>
      </c>
      <c r="K169">
        <f t="shared" si="4"/>
        <v>64.87890625</v>
      </c>
    </row>
    <row r="170" spans="1:11" x14ac:dyDescent="0.35">
      <c r="A170" t="s">
        <v>37</v>
      </c>
      <c r="B170">
        <v>1</v>
      </c>
      <c r="C170">
        <v>12029952</v>
      </c>
      <c r="D170">
        <v>9932</v>
      </c>
      <c r="E170">
        <v>1405272124</v>
      </c>
      <c r="F170">
        <v>420</v>
      </c>
      <c r="G170">
        <v>176</v>
      </c>
      <c r="H170">
        <v>24</v>
      </c>
      <c r="J170">
        <f t="shared" si="3"/>
        <v>9.69921875</v>
      </c>
      <c r="K170">
        <f t="shared" si="4"/>
        <v>11.47265625</v>
      </c>
    </row>
    <row r="171" spans="1:11" x14ac:dyDescent="0.35">
      <c r="A171" t="s">
        <v>38</v>
      </c>
      <c r="B171">
        <v>1</v>
      </c>
      <c r="C171">
        <v>282624</v>
      </c>
      <c r="D171">
        <v>347</v>
      </c>
      <c r="E171">
        <v>1418403333</v>
      </c>
      <c r="F171">
        <v>36</v>
      </c>
      <c r="G171">
        <v>19</v>
      </c>
      <c r="H171">
        <v>6</v>
      </c>
      <c r="J171">
        <f t="shared" si="3"/>
        <v>0.3388671875</v>
      </c>
      <c r="K171">
        <f t="shared" si="4"/>
        <v>0.26953125</v>
      </c>
    </row>
    <row r="172" spans="1:11" x14ac:dyDescent="0.35">
      <c r="A172" t="s">
        <v>39</v>
      </c>
      <c r="B172">
        <v>1</v>
      </c>
      <c r="C172">
        <v>2043904</v>
      </c>
      <c r="D172">
        <v>85</v>
      </c>
      <c r="E172">
        <v>1473154296</v>
      </c>
      <c r="F172">
        <v>11</v>
      </c>
      <c r="G172">
        <v>4</v>
      </c>
      <c r="H172">
        <v>3</v>
      </c>
      <c r="J172">
        <f t="shared" si="3"/>
        <v>8.30078125E-2</v>
      </c>
      <c r="K172">
        <f t="shared" si="4"/>
        <v>1.94921875</v>
      </c>
    </row>
    <row r="173" spans="1:11" x14ac:dyDescent="0.35">
      <c r="A173" t="s">
        <v>40</v>
      </c>
      <c r="B173">
        <v>1</v>
      </c>
      <c r="C173">
        <v>1327104</v>
      </c>
      <c r="D173">
        <v>2409</v>
      </c>
      <c r="E173">
        <v>1476084819</v>
      </c>
      <c r="F173">
        <v>110</v>
      </c>
      <c r="G173">
        <v>5</v>
      </c>
      <c r="H173">
        <v>3</v>
      </c>
      <c r="J173">
        <f t="shared" si="3"/>
        <v>2.3525390625</v>
      </c>
      <c r="K173">
        <f t="shared" si="4"/>
        <v>1.265625</v>
      </c>
    </row>
    <row r="174" spans="1:11" x14ac:dyDescent="0.35">
      <c r="A174" t="s">
        <v>41</v>
      </c>
      <c r="B174">
        <v>11</v>
      </c>
      <c r="C174">
        <v>11165696</v>
      </c>
      <c r="D174">
        <v>2444</v>
      </c>
      <c r="E174">
        <v>1380368846</v>
      </c>
      <c r="F174">
        <v>189</v>
      </c>
      <c r="G174">
        <v>18</v>
      </c>
      <c r="H174">
        <v>29</v>
      </c>
      <c r="J174">
        <f t="shared" si="3"/>
        <v>2.38671875</v>
      </c>
      <c r="K174">
        <f t="shared" si="4"/>
        <v>10.6484375</v>
      </c>
    </row>
    <row r="175" spans="1:11" x14ac:dyDescent="0.35">
      <c r="A175" t="s">
        <v>52</v>
      </c>
      <c r="B175">
        <v>1</v>
      </c>
      <c r="C175">
        <v>704512</v>
      </c>
      <c r="D175">
        <v>588</v>
      </c>
      <c r="E175">
        <v>1423166240</v>
      </c>
      <c r="F175">
        <v>32</v>
      </c>
      <c r="G175">
        <v>2</v>
      </c>
      <c r="H175">
        <v>2</v>
      </c>
      <c r="J175">
        <f t="shared" si="3"/>
        <v>0.57421875</v>
      </c>
      <c r="K175">
        <f t="shared" si="4"/>
        <v>0.671875</v>
      </c>
    </row>
    <row r="176" spans="1:11" x14ac:dyDescent="0.35">
      <c r="A176" t="s">
        <v>53</v>
      </c>
      <c r="B176">
        <v>1</v>
      </c>
      <c r="C176">
        <v>569344</v>
      </c>
      <c r="D176">
        <v>2181</v>
      </c>
      <c r="E176">
        <v>1443097293</v>
      </c>
      <c r="F176">
        <v>83</v>
      </c>
      <c r="G176">
        <v>4</v>
      </c>
      <c r="H176">
        <v>3</v>
      </c>
      <c r="J176">
        <f t="shared" si="3"/>
        <v>2.1298828125</v>
      </c>
      <c r="K176">
        <f t="shared" si="4"/>
        <v>0.54296875</v>
      </c>
    </row>
    <row r="177" spans="1:11" x14ac:dyDescent="0.35">
      <c r="A177" t="s">
        <v>54</v>
      </c>
      <c r="B177">
        <v>1</v>
      </c>
      <c r="C177">
        <v>8826880</v>
      </c>
      <c r="D177">
        <v>2025</v>
      </c>
      <c r="E177">
        <v>1418383720</v>
      </c>
      <c r="F177">
        <v>101</v>
      </c>
      <c r="G177">
        <v>26</v>
      </c>
      <c r="H177">
        <v>8</v>
      </c>
      <c r="J177">
        <f t="shared" si="3"/>
        <v>1.9775390625</v>
      </c>
      <c r="K177">
        <f t="shared" si="4"/>
        <v>8.41796875</v>
      </c>
    </row>
    <row r="178" spans="1:11" x14ac:dyDescent="0.35">
      <c r="A178" t="s">
        <v>55</v>
      </c>
      <c r="B178">
        <v>5</v>
      </c>
      <c r="C178">
        <v>749568</v>
      </c>
      <c r="D178">
        <v>271</v>
      </c>
      <c r="E178">
        <v>1402317137</v>
      </c>
      <c r="F178">
        <v>15</v>
      </c>
      <c r="G178">
        <v>5</v>
      </c>
      <c r="H178">
        <v>10</v>
      </c>
      <c r="J178">
        <f t="shared" si="3"/>
        <v>0.2646484375</v>
      </c>
      <c r="K178">
        <f t="shared" si="4"/>
        <v>0.71484375</v>
      </c>
    </row>
    <row r="179" spans="1:11" x14ac:dyDescent="0.35">
      <c r="A179" t="s">
        <v>61</v>
      </c>
      <c r="B179">
        <v>1</v>
      </c>
      <c r="C179">
        <v>3481600</v>
      </c>
      <c r="D179">
        <v>7443</v>
      </c>
      <c r="E179">
        <v>1301412885</v>
      </c>
      <c r="F179">
        <v>484</v>
      </c>
      <c r="G179">
        <v>230</v>
      </c>
      <c r="H179">
        <v>11</v>
      </c>
      <c r="J179">
        <f t="shared" si="3"/>
        <v>7.2685546875</v>
      </c>
      <c r="K179">
        <f t="shared" si="4"/>
        <v>3.3203125</v>
      </c>
    </row>
    <row r="180" spans="1:11" x14ac:dyDescent="0.35">
      <c r="A180" t="s">
        <v>62</v>
      </c>
      <c r="B180">
        <v>1</v>
      </c>
      <c r="C180">
        <v>344064</v>
      </c>
      <c r="D180">
        <v>6799</v>
      </c>
      <c r="E180">
        <v>1250523600</v>
      </c>
      <c r="F180">
        <v>237</v>
      </c>
      <c r="G180">
        <v>0</v>
      </c>
      <c r="H180">
        <v>1</v>
      </c>
      <c r="J180">
        <f t="shared" si="3"/>
        <v>6.6396484375</v>
      </c>
      <c r="K180">
        <f t="shared" si="4"/>
        <v>0.328125</v>
      </c>
    </row>
    <row r="181" spans="1:11" x14ac:dyDescent="0.35">
      <c r="A181" t="s">
        <v>63</v>
      </c>
      <c r="B181">
        <v>1</v>
      </c>
      <c r="C181">
        <v>704512</v>
      </c>
      <c r="D181">
        <v>11353</v>
      </c>
      <c r="E181">
        <v>1297743189</v>
      </c>
      <c r="F181">
        <v>376</v>
      </c>
      <c r="G181">
        <v>0</v>
      </c>
      <c r="H181">
        <v>1</v>
      </c>
      <c r="J181">
        <f t="shared" si="3"/>
        <v>11.0869140625</v>
      </c>
      <c r="K181">
        <f t="shared" si="4"/>
        <v>0.671875</v>
      </c>
    </row>
    <row r="182" spans="1:11" x14ac:dyDescent="0.35">
      <c r="A182" t="s">
        <v>64</v>
      </c>
      <c r="B182">
        <v>1</v>
      </c>
      <c r="C182">
        <v>2359296</v>
      </c>
      <c r="D182">
        <v>1838</v>
      </c>
      <c r="E182">
        <v>1520192648</v>
      </c>
      <c r="F182">
        <v>68</v>
      </c>
      <c r="G182">
        <v>0</v>
      </c>
      <c r="H182">
        <v>1</v>
      </c>
      <c r="J182">
        <f t="shared" si="3"/>
        <v>1.794921875</v>
      </c>
      <c r="K182">
        <f t="shared" si="4"/>
        <v>2.25</v>
      </c>
    </row>
    <row r="183" spans="1:11" x14ac:dyDescent="0.35">
      <c r="A183" t="s">
        <v>66</v>
      </c>
      <c r="B183">
        <v>1</v>
      </c>
      <c r="C183">
        <v>483328</v>
      </c>
      <c r="D183">
        <v>8999</v>
      </c>
      <c r="E183">
        <v>1470758876</v>
      </c>
      <c r="F183">
        <v>230</v>
      </c>
      <c r="G183">
        <v>8</v>
      </c>
      <c r="H183">
        <v>2</v>
      </c>
      <c r="J183">
        <f t="shared" si="3"/>
        <v>8.7880859375</v>
      </c>
      <c r="K183">
        <f t="shared" si="4"/>
        <v>0.4609375</v>
      </c>
    </row>
    <row r="184" spans="1:11" x14ac:dyDescent="0.35">
      <c r="A184" t="s">
        <v>67</v>
      </c>
      <c r="B184">
        <v>1</v>
      </c>
      <c r="C184">
        <v>241664</v>
      </c>
      <c r="D184">
        <v>2014</v>
      </c>
      <c r="E184">
        <v>1444797501</v>
      </c>
      <c r="F184">
        <v>124</v>
      </c>
      <c r="G184">
        <v>47</v>
      </c>
      <c r="H184">
        <v>20</v>
      </c>
      <c r="J184">
        <f t="shared" si="3"/>
        <v>1.966796875</v>
      </c>
      <c r="K184">
        <f t="shared" si="4"/>
        <v>0.23046875</v>
      </c>
    </row>
    <row r="185" spans="1:11" x14ac:dyDescent="0.35">
      <c r="A185" t="s">
        <v>68</v>
      </c>
      <c r="B185">
        <v>1</v>
      </c>
      <c r="C185">
        <v>872448</v>
      </c>
      <c r="D185">
        <v>751</v>
      </c>
      <c r="E185">
        <v>1333000040</v>
      </c>
      <c r="F185">
        <v>66</v>
      </c>
      <c r="G185">
        <v>37</v>
      </c>
      <c r="H185">
        <v>7</v>
      </c>
      <c r="J185">
        <f t="shared" si="3"/>
        <v>0.7333984375</v>
      </c>
      <c r="K185">
        <f t="shared" si="4"/>
        <v>0.83203125</v>
      </c>
    </row>
    <row r="186" spans="1:11" x14ac:dyDescent="0.35">
      <c r="A186" t="s">
        <v>69</v>
      </c>
      <c r="B186">
        <v>2</v>
      </c>
      <c r="C186">
        <v>827392</v>
      </c>
      <c r="D186">
        <v>1338</v>
      </c>
      <c r="E186">
        <v>1442188143</v>
      </c>
      <c r="F186">
        <v>95</v>
      </c>
      <c r="G186">
        <v>22</v>
      </c>
      <c r="H186">
        <v>12</v>
      </c>
      <c r="J186">
        <f t="shared" si="3"/>
        <v>1.306640625</v>
      </c>
      <c r="K186">
        <f t="shared" si="4"/>
        <v>0.7890625</v>
      </c>
    </row>
    <row r="187" spans="1:11" x14ac:dyDescent="0.35">
      <c r="A187" t="s">
        <v>71</v>
      </c>
      <c r="B187">
        <v>1</v>
      </c>
      <c r="C187">
        <v>372736</v>
      </c>
      <c r="D187">
        <v>278</v>
      </c>
      <c r="E187">
        <v>1429446513</v>
      </c>
      <c r="F187">
        <v>16</v>
      </c>
      <c r="G187">
        <v>0</v>
      </c>
      <c r="H187">
        <v>1</v>
      </c>
      <c r="J187">
        <f t="shared" si="3"/>
        <v>0.271484375</v>
      </c>
      <c r="K187">
        <f t="shared" si="4"/>
        <v>0.35546875</v>
      </c>
    </row>
    <row r="188" spans="1:11" x14ac:dyDescent="0.35">
      <c r="A188" t="s">
        <v>72</v>
      </c>
      <c r="B188">
        <v>2</v>
      </c>
      <c r="C188">
        <v>274432</v>
      </c>
      <c r="D188">
        <v>2968</v>
      </c>
      <c r="E188">
        <v>1483443113</v>
      </c>
      <c r="F188">
        <v>153</v>
      </c>
      <c r="G188">
        <v>19</v>
      </c>
      <c r="H188">
        <v>7</v>
      </c>
      <c r="J188">
        <f t="shared" si="3"/>
        <v>2.8984375</v>
      </c>
      <c r="K188">
        <f t="shared" si="4"/>
        <v>0.26171875</v>
      </c>
    </row>
    <row r="189" spans="1:11" x14ac:dyDescent="0.35">
      <c r="A189" t="s">
        <v>74</v>
      </c>
      <c r="B189">
        <v>1</v>
      </c>
      <c r="C189">
        <v>487424</v>
      </c>
      <c r="D189">
        <v>4793</v>
      </c>
      <c r="E189">
        <v>1458431281</v>
      </c>
      <c r="F189">
        <v>211</v>
      </c>
      <c r="G189">
        <v>5</v>
      </c>
      <c r="H189">
        <v>4</v>
      </c>
      <c r="J189">
        <f t="shared" si="3"/>
        <v>4.6806640625</v>
      </c>
      <c r="K189">
        <f t="shared" si="4"/>
        <v>0.46484375</v>
      </c>
    </row>
    <row r="190" spans="1:11" x14ac:dyDescent="0.35">
      <c r="A190" t="s">
        <v>75</v>
      </c>
      <c r="B190">
        <v>1</v>
      </c>
      <c r="C190">
        <v>782336</v>
      </c>
      <c r="D190">
        <v>171</v>
      </c>
      <c r="E190">
        <v>1507299290</v>
      </c>
      <c r="F190">
        <v>6</v>
      </c>
      <c r="G190">
        <v>0</v>
      </c>
      <c r="H190">
        <v>1</v>
      </c>
      <c r="J190">
        <f t="shared" si="3"/>
        <v>0.1669921875</v>
      </c>
      <c r="K190">
        <f t="shared" si="4"/>
        <v>0.74609375</v>
      </c>
    </row>
    <row r="191" spans="1:11" x14ac:dyDescent="0.35">
      <c r="A191" t="s">
        <v>76</v>
      </c>
      <c r="B191">
        <v>1</v>
      </c>
      <c r="C191">
        <v>684032</v>
      </c>
      <c r="D191">
        <v>2376</v>
      </c>
      <c r="E191">
        <v>1379515274</v>
      </c>
      <c r="F191">
        <v>121</v>
      </c>
      <c r="G191">
        <v>42</v>
      </c>
      <c r="H191">
        <v>7</v>
      </c>
      <c r="J191">
        <f t="shared" si="3"/>
        <v>2.3203125</v>
      </c>
      <c r="K191">
        <f t="shared" si="4"/>
        <v>0.65234375</v>
      </c>
    </row>
    <row r="192" spans="1:11" x14ac:dyDescent="0.35">
      <c r="A192" t="s">
        <v>77</v>
      </c>
      <c r="B192">
        <v>1</v>
      </c>
      <c r="C192">
        <v>344064</v>
      </c>
      <c r="D192">
        <v>6350</v>
      </c>
      <c r="E192">
        <v>1437170541</v>
      </c>
      <c r="F192">
        <v>198</v>
      </c>
      <c r="G192">
        <v>10</v>
      </c>
      <c r="H192">
        <v>3</v>
      </c>
      <c r="J192">
        <f t="shared" si="3"/>
        <v>6.201171875</v>
      </c>
      <c r="K192">
        <f t="shared" si="4"/>
        <v>0.328125</v>
      </c>
    </row>
    <row r="193" spans="1:11" x14ac:dyDescent="0.35">
      <c r="A193" t="s">
        <v>78</v>
      </c>
      <c r="B193">
        <v>3</v>
      </c>
      <c r="C193">
        <v>573440</v>
      </c>
      <c r="D193">
        <v>1052</v>
      </c>
      <c r="E193">
        <v>1291155194</v>
      </c>
      <c r="F193">
        <v>37</v>
      </c>
      <c r="G193">
        <v>0</v>
      </c>
      <c r="H193">
        <v>3</v>
      </c>
      <c r="J193">
        <f t="shared" si="3"/>
        <v>1.02734375</v>
      </c>
      <c r="K193">
        <f t="shared" si="4"/>
        <v>0.546875</v>
      </c>
    </row>
    <row r="194" spans="1:11" x14ac:dyDescent="0.35">
      <c r="A194" t="s">
        <v>82</v>
      </c>
      <c r="B194">
        <v>1</v>
      </c>
      <c r="C194">
        <v>675840</v>
      </c>
      <c r="D194">
        <v>2014</v>
      </c>
      <c r="E194">
        <v>1410449124</v>
      </c>
      <c r="F194">
        <v>82</v>
      </c>
      <c r="G194">
        <v>17</v>
      </c>
      <c r="H194">
        <v>11</v>
      </c>
      <c r="J194">
        <f t="shared" si="3"/>
        <v>1.966796875</v>
      </c>
      <c r="K194">
        <f t="shared" si="4"/>
        <v>0.64453125</v>
      </c>
    </row>
    <row r="195" spans="1:11" x14ac:dyDescent="0.35">
      <c r="A195" t="s">
        <v>83</v>
      </c>
      <c r="B195">
        <v>1</v>
      </c>
      <c r="C195">
        <v>663552</v>
      </c>
      <c r="D195">
        <v>795</v>
      </c>
      <c r="E195">
        <v>1493225915</v>
      </c>
      <c r="F195">
        <v>96</v>
      </c>
      <c r="G195">
        <v>55</v>
      </c>
      <c r="H195">
        <v>9</v>
      </c>
      <c r="J195">
        <f t="shared" si="3"/>
        <v>0.7763671875</v>
      </c>
      <c r="K195">
        <f t="shared" si="4"/>
        <v>0.6328125</v>
      </c>
    </row>
    <row r="196" spans="1:11" x14ac:dyDescent="0.35">
      <c r="A196" t="s">
        <v>84</v>
      </c>
      <c r="B196">
        <v>1</v>
      </c>
      <c r="C196">
        <v>1548288</v>
      </c>
      <c r="D196">
        <v>1382</v>
      </c>
      <c r="E196">
        <v>1439358993</v>
      </c>
      <c r="F196">
        <v>55</v>
      </c>
      <c r="G196">
        <v>2</v>
      </c>
      <c r="H196">
        <v>3</v>
      </c>
      <c r="J196">
        <f t="shared" si="3"/>
        <v>1.349609375</v>
      </c>
      <c r="K196">
        <f t="shared" si="4"/>
        <v>1.4765625</v>
      </c>
    </row>
    <row r="197" spans="1:11" x14ac:dyDescent="0.35">
      <c r="A197" t="s">
        <v>85</v>
      </c>
      <c r="B197">
        <v>1</v>
      </c>
      <c r="C197">
        <v>315392</v>
      </c>
      <c r="D197">
        <v>335</v>
      </c>
      <c r="E197">
        <v>1418699110</v>
      </c>
      <c r="F197">
        <v>16</v>
      </c>
      <c r="G197">
        <v>0</v>
      </c>
      <c r="H197">
        <v>1</v>
      </c>
      <c r="J197">
        <f t="shared" si="3"/>
        <v>0.3271484375</v>
      </c>
      <c r="K197">
        <f t="shared" si="4"/>
        <v>0.30078125</v>
      </c>
    </row>
    <row r="198" spans="1:11" x14ac:dyDescent="0.35">
      <c r="A198" t="s">
        <v>86</v>
      </c>
      <c r="B198">
        <v>1</v>
      </c>
      <c r="C198">
        <v>770048</v>
      </c>
      <c r="D198">
        <v>185</v>
      </c>
      <c r="E198">
        <v>1413354345</v>
      </c>
      <c r="F198">
        <v>5</v>
      </c>
      <c r="G198">
        <v>0</v>
      </c>
      <c r="H198">
        <v>2</v>
      </c>
      <c r="J198">
        <f t="shared" si="3"/>
        <v>0.1806640625</v>
      </c>
      <c r="K198">
        <f t="shared" si="4"/>
        <v>0.734375</v>
      </c>
    </row>
    <row r="199" spans="1:11" x14ac:dyDescent="0.35">
      <c r="A199" t="s">
        <v>87</v>
      </c>
      <c r="B199">
        <v>29</v>
      </c>
      <c r="C199">
        <v>379387904</v>
      </c>
      <c r="D199">
        <v>47118</v>
      </c>
      <c r="E199">
        <v>1296524633</v>
      </c>
      <c r="F199">
        <v>1812</v>
      </c>
      <c r="G199">
        <v>1</v>
      </c>
      <c r="H199">
        <v>31</v>
      </c>
      <c r="J199">
        <f t="shared" si="3"/>
        <v>46.013671875</v>
      </c>
      <c r="K199">
        <f t="shared" si="4"/>
        <v>361.8125</v>
      </c>
    </row>
    <row r="200" spans="1:11" x14ac:dyDescent="0.35">
      <c r="A200" t="s">
        <v>117</v>
      </c>
      <c r="B200">
        <v>1</v>
      </c>
      <c r="C200">
        <v>278528</v>
      </c>
      <c r="D200">
        <v>375</v>
      </c>
      <c r="E200">
        <v>1413540483</v>
      </c>
      <c r="F200">
        <v>19</v>
      </c>
      <c r="G200">
        <v>1</v>
      </c>
      <c r="H200">
        <v>2</v>
      </c>
      <c r="J200">
        <f t="shared" si="3"/>
        <v>0.3662109375</v>
      </c>
      <c r="K200">
        <f t="shared" si="4"/>
        <v>0.265625</v>
      </c>
    </row>
    <row r="201" spans="1:11" x14ac:dyDescent="0.35">
      <c r="A201" t="s">
        <v>118</v>
      </c>
      <c r="B201">
        <v>2</v>
      </c>
      <c r="C201">
        <v>1290240</v>
      </c>
      <c r="D201">
        <v>2955</v>
      </c>
      <c r="E201">
        <v>1449453411</v>
      </c>
      <c r="F201">
        <v>106</v>
      </c>
      <c r="G201">
        <v>17</v>
      </c>
      <c r="H201">
        <v>7</v>
      </c>
      <c r="J201">
        <f t="shared" si="3"/>
        <v>2.8857421875</v>
      </c>
      <c r="K201">
        <f t="shared" si="4"/>
        <v>1.23046875</v>
      </c>
    </row>
    <row r="202" spans="1:11" x14ac:dyDescent="0.35">
      <c r="A202" t="s">
        <v>121</v>
      </c>
      <c r="B202">
        <v>1</v>
      </c>
      <c r="C202">
        <v>3117383680</v>
      </c>
      <c r="D202">
        <v>395</v>
      </c>
      <c r="E202">
        <v>1392804583</v>
      </c>
      <c r="F202">
        <v>22</v>
      </c>
      <c r="G202">
        <v>4</v>
      </c>
      <c r="H202">
        <v>2</v>
      </c>
      <c r="J202">
        <f t="shared" si="3"/>
        <v>0.3857421875</v>
      </c>
      <c r="K202">
        <f t="shared" si="4"/>
        <v>2972.96875</v>
      </c>
    </row>
    <row r="203" spans="1:11" x14ac:dyDescent="0.35">
      <c r="A203" t="s">
        <v>122</v>
      </c>
      <c r="B203">
        <v>2</v>
      </c>
      <c r="C203">
        <v>226750464</v>
      </c>
      <c r="D203">
        <v>214</v>
      </c>
      <c r="E203">
        <v>1361612142</v>
      </c>
      <c r="F203">
        <v>4</v>
      </c>
      <c r="G203">
        <v>0</v>
      </c>
      <c r="H203">
        <v>2</v>
      </c>
      <c r="J203">
        <f t="shared" si="3"/>
        <v>0.208984375</v>
      </c>
      <c r="K203">
        <f t="shared" si="4"/>
        <v>216.24609375</v>
      </c>
    </row>
    <row r="204" spans="1:11" x14ac:dyDescent="0.35">
      <c r="A204" t="s">
        <v>125</v>
      </c>
      <c r="B204">
        <v>1</v>
      </c>
      <c r="C204">
        <v>270974976</v>
      </c>
      <c r="D204">
        <v>334</v>
      </c>
      <c r="E204">
        <v>1237377773</v>
      </c>
      <c r="F204">
        <v>70</v>
      </c>
      <c r="G204">
        <v>43</v>
      </c>
      <c r="H204">
        <v>24</v>
      </c>
      <c r="J204">
        <f t="shared" si="3"/>
        <v>0.326171875</v>
      </c>
      <c r="K204">
        <f t="shared" si="4"/>
        <v>258.421875</v>
      </c>
    </row>
    <row r="205" spans="1:11" x14ac:dyDescent="0.35">
      <c r="A205" t="s">
        <v>126</v>
      </c>
      <c r="B205">
        <v>3</v>
      </c>
      <c r="C205">
        <v>9134080</v>
      </c>
      <c r="D205">
        <v>27059</v>
      </c>
      <c r="E205">
        <v>1380807159</v>
      </c>
      <c r="F205">
        <v>789</v>
      </c>
      <c r="G205">
        <v>0</v>
      </c>
      <c r="H205">
        <v>4</v>
      </c>
      <c r="J205">
        <f t="shared" si="3"/>
        <v>26.4248046875</v>
      </c>
      <c r="K205">
        <f t="shared" si="4"/>
        <v>8.7109375</v>
      </c>
    </row>
    <row r="206" spans="1:11" x14ac:dyDescent="0.35">
      <c r="A206" t="s">
        <v>129</v>
      </c>
      <c r="B206">
        <v>1</v>
      </c>
      <c r="C206">
        <v>356352</v>
      </c>
      <c r="D206">
        <v>415</v>
      </c>
      <c r="E206">
        <v>1281603913</v>
      </c>
      <c r="F206">
        <v>66</v>
      </c>
      <c r="G206">
        <v>51</v>
      </c>
      <c r="H206">
        <v>17</v>
      </c>
      <c r="J206">
        <f t="shared" si="3"/>
        <v>0.4052734375</v>
      </c>
      <c r="K206">
        <f t="shared" si="4"/>
        <v>0.33984375</v>
      </c>
    </row>
    <row r="207" spans="1:11" x14ac:dyDescent="0.35">
      <c r="A207" t="s">
        <v>130</v>
      </c>
      <c r="B207">
        <v>1</v>
      </c>
      <c r="C207">
        <v>18251776</v>
      </c>
      <c r="D207">
        <v>4402</v>
      </c>
      <c r="E207">
        <v>1391041947</v>
      </c>
      <c r="F207">
        <v>145</v>
      </c>
      <c r="G207">
        <v>9</v>
      </c>
      <c r="H207">
        <v>3</v>
      </c>
      <c r="J207">
        <f t="shared" si="3"/>
        <v>4.298828125</v>
      </c>
      <c r="K207">
        <f t="shared" si="4"/>
        <v>17.40625</v>
      </c>
    </row>
    <row r="208" spans="1:11" x14ac:dyDescent="0.35">
      <c r="A208" t="s">
        <v>131</v>
      </c>
      <c r="B208">
        <v>1</v>
      </c>
      <c r="C208">
        <v>376832</v>
      </c>
      <c r="D208">
        <v>300</v>
      </c>
      <c r="E208">
        <v>1443196232</v>
      </c>
      <c r="F208">
        <v>105</v>
      </c>
      <c r="G208">
        <v>87</v>
      </c>
      <c r="H208">
        <v>8</v>
      </c>
      <c r="J208">
        <f t="shared" si="3"/>
        <v>0.29296875</v>
      </c>
      <c r="K208">
        <f t="shared" si="4"/>
        <v>0.359375</v>
      </c>
    </row>
    <row r="209" spans="1:11" x14ac:dyDescent="0.35">
      <c r="A209" t="s">
        <v>132</v>
      </c>
      <c r="B209">
        <v>1</v>
      </c>
      <c r="C209">
        <v>1863680</v>
      </c>
      <c r="D209">
        <v>484</v>
      </c>
      <c r="E209">
        <v>1332362735</v>
      </c>
      <c r="F209">
        <v>32</v>
      </c>
      <c r="G209">
        <v>3</v>
      </c>
      <c r="H209">
        <v>4</v>
      </c>
      <c r="J209">
        <f t="shared" si="3"/>
        <v>0.47265625</v>
      </c>
      <c r="K209">
        <f t="shared" si="4"/>
        <v>1.77734375</v>
      </c>
    </row>
    <row r="210" spans="1:11" x14ac:dyDescent="0.35">
      <c r="A210" t="s">
        <v>133</v>
      </c>
      <c r="B210">
        <v>1</v>
      </c>
      <c r="C210">
        <v>573440</v>
      </c>
      <c r="D210">
        <v>745</v>
      </c>
      <c r="E210">
        <v>1367829269</v>
      </c>
      <c r="F210">
        <v>59</v>
      </c>
      <c r="G210">
        <v>28</v>
      </c>
      <c r="H210">
        <v>6</v>
      </c>
      <c r="J210">
        <f t="shared" si="3"/>
        <v>0.7275390625</v>
      </c>
      <c r="K210">
        <f t="shared" si="4"/>
        <v>0.546875</v>
      </c>
    </row>
    <row r="211" spans="1:11" x14ac:dyDescent="0.35">
      <c r="A211" t="s">
        <v>134</v>
      </c>
      <c r="B211">
        <v>3</v>
      </c>
      <c r="C211">
        <v>2068480</v>
      </c>
      <c r="D211">
        <v>11355</v>
      </c>
      <c r="E211">
        <v>1387389240</v>
      </c>
      <c r="F211">
        <v>290</v>
      </c>
      <c r="G211">
        <v>0</v>
      </c>
      <c r="H211">
        <v>3</v>
      </c>
      <c r="J211">
        <f t="shared" si="3"/>
        <v>11.0888671875</v>
      </c>
      <c r="K211">
        <f t="shared" si="4"/>
        <v>1.97265625</v>
      </c>
    </row>
    <row r="212" spans="1:11" x14ac:dyDescent="0.35">
      <c r="A212" t="s">
        <v>138</v>
      </c>
      <c r="B212">
        <v>1</v>
      </c>
      <c r="C212">
        <v>475136</v>
      </c>
      <c r="D212">
        <v>1583</v>
      </c>
      <c r="E212">
        <v>1435627274</v>
      </c>
      <c r="F212">
        <v>40</v>
      </c>
      <c r="G212">
        <v>0</v>
      </c>
      <c r="H212">
        <v>1</v>
      </c>
      <c r="J212">
        <f t="shared" si="3"/>
        <v>1.5458984375</v>
      </c>
      <c r="K212">
        <f t="shared" si="4"/>
        <v>0.453125</v>
      </c>
    </row>
    <row r="213" spans="1:11" x14ac:dyDescent="0.35">
      <c r="A213" t="s">
        <v>139</v>
      </c>
      <c r="B213">
        <v>1</v>
      </c>
      <c r="C213">
        <v>245760</v>
      </c>
      <c r="D213">
        <v>556</v>
      </c>
      <c r="E213">
        <v>1458815593</v>
      </c>
      <c r="F213">
        <v>20</v>
      </c>
      <c r="G213">
        <v>0</v>
      </c>
      <c r="H213">
        <v>1</v>
      </c>
      <c r="J213">
        <f t="shared" si="3"/>
        <v>0.54296875</v>
      </c>
      <c r="K213">
        <f t="shared" si="4"/>
        <v>0.234375</v>
      </c>
    </row>
    <row r="214" spans="1:11" x14ac:dyDescent="0.35">
      <c r="A214" t="s">
        <v>140</v>
      </c>
      <c r="B214">
        <v>1</v>
      </c>
      <c r="C214">
        <v>245760</v>
      </c>
      <c r="D214">
        <v>655</v>
      </c>
      <c r="E214">
        <v>1430682030</v>
      </c>
      <c r="F214">
        <v>17</v>
      </c>
      <c r="G214">
        <v>0</v>
      </c>
      <c r="H214">
        <v>1</v>
      </c>
      <c r="J214">
        <f t="shared" si="3"/>
        <v>0.6396484375</v>
      </c>
      <c r="K214">
        <f t="shared" si="4"/>
        <v>0.234375</v>
      </c>
    </row>
    <row r="215" spans="1:11" x14ac:dyDescent="0.35">
      <c r="A215" t="s">
        <v>141</v>
      </c>
      <c r="B215">
        <v>1</v>
      </c>
      <c r="C215">
        <v>507904</v>
      </c>
      <c r="D215">
        <v>949</v>
      </c>
      <c r="E215">
        <v>1454092816</v>
      </c>
      <c r="F215">
        <v>38</v>
      </c>
      <c r="G215">
        <v>0</v>
      </c>
      <c r="H215">
        <v>1</v>
      </c>
      <c r="J215">
        <f t="shared" si="3"/>
        <v>0.9267578125</v>
      </c>
      <c r="K215">
        <f t="shared" si="4"/>
        <v>0.484375</v>
      </c>
    </row>
    <row r="216" spans="1:11" x14ac:dyDescent="0.35">
      <c r="A216" t="s">
        <v>142</v>
      </c>
      <c r="B216">
        <v>1</v>
      </c>
      <c r="C216">
        <v>3502080</v>
      </c>
      <c r="D216">
        <v>1011</v>
      </c>
      <c r="E216">
        <v>1383378294</v>
      </c>
      <c r="F216">
        <v>51</v>
      </c>
      <c r="G216">
        <v>16</v>
      </c>
      <c r="H216">
        <v>11</v>
      </c>
      <c r="J216">
        <f t="shared" si="3"/>
        <v>0.9873046875</v>
      </c>
      <c r="K216">
        <f t="shared" si="4"/>
        <v>3.33984375</v>
      </c>
    </row>
    <row r="217" spans="1:11" x14ac:dyDescent="0.35">
      <c r="A217" t="s">
        <v>143</v>
      </c>
      <c r="B217">
        <v>10</v>
      </c>
      <c r="C217">
        <v>50532352</v>
      </c>
      <c r="D217">
        <v>18887</v>
      </c>
      <c r="E217">
        <v>1485208921</v>
      </c>
      <c r="F217">
        <v>538</v>
      </c>
      <c r="G217">
        <v>17</v>
      </c>
      <c r="H217">
        <v>17</v>
      </c>
      <c r="J217">
        <f t="shared" si="3"/>
        <v>18.4443359375</v>
      </c>
      <c r="K217">
        <f t="shared" si="4"/>
        <v>48.19140625</v>
      </c>
    </row>
    <row r="218" spans="1:11" x14ac:dyDescent="0.35">
      <c r="A218" t="s">
        <v>153</v>
      </c>
      <c r="B218">
        <v>1</v>
      </c>
      <c r="C218">
        <v>618496</v>
      </c>
      <c r="D218">
        <v>245</v>
      </c>
      <c r="E218">
        <v>1490046451</v>
      </c>
      <c r="F218">
        <v>10</v>
      </c>
      <c r="G218">
        <v>0</v>
      </c>
      <c r="H218">
        <v>1</v>
      </c>
      <c r="J218">
        <f t="shared" si="3"/>
        <v>0.2392578125</v>
      </c>
      <c r="K218">
        <f t="shared" si="4"/>
        <v>0.58984375</v>
      </c>
    </row>
    <row r="219" spans="1:11" x14ac:dyDescent="0.35">
      <c r="A219" t="s">
        <v>154</v>
      </c>
      <c r="B219">
        <v>7</v>
      </c>
      <c r="C219">
        <v>507904</v>
      </c>
      <c r="D219">
        <v>77</v>
      </c>
      <c r="E219">
        <v>1424354280</v>
      </c>
      <c r="F219">
        <v>14</v>
      </c>
      <c r="G219">
        <v>0</v>
      </c>
      <c r="H219">
        <v>7</v>
      </c>
      <c r="J219">
        <f t="shared" si="3"/>
        <v>7.51953125E-2</v>
      </c>
      <c r="K219">
        <f t="shared" si="4"/>
        <v>0.484375</v>
      </c>
    </row>
    <row r="220" spans="1:11" x14ac:dyDescent="0.35">
      <c r="A220" t="s">
        <v>161</v>
      </c>
      <c r="B220">
        <v>1</v>
      </c>
      <c r="C220">
        <v>352256</v>
      </c>
      <c r="D220">
        <v>2019</v>
      </c>
      <c r="E220">
        <v>1280070525</v>
      </c>
      <c r="F220">
        <v>107</v>
      </c>
      <c r="G220">
        <v>27</v>
      </c>
      <c r="H220">
        <v>12</v>
      </c>
      <c r="J220">
        <f t="shared" si="3"/>
        <v>1.9716796875</v>
      </c>
      <c r="K220">
        <f t="shared" si="4"/>
        <v>0.3359375</v>
      </c>
    </row>
    <row r="221" spans="1:11" x14ac:dyDescent="0.35">
      <c r="A221" t="s">
        <v>162</v>
      </c>
      <c r="B221">
        <v>1</v>
      </c>
      <c r="C221">
        <v>487424</v>
      </c>
      <c r="D221">
        <v>1338</v>
      </c>
      <c r="E221">
        <v>1428371019</v>
      </c>
      <c r="F221">
        <v>32</v>
      </c>
      <c r="G221">
        <v>1</v>
      </c>
      <c r="H221">
        <v>2</v>
      </c>
      <c r="J221">
        <f t="shared" ref="J221:J226" si="5">D221/1024</f>
        <v>1.306640625</v>
      </c>
      <c r="K221">
        <f t="shared" ref="K221:K226" si="6">C221/1024/1024</f>
        <v>0.46484375</v>
      </c>
    </row>
    <row r="222" spans="1:11" x14ac:dyDescent="0.35">
      <c r="A222" t="s">
        <v>163</v>
      </c>
      <c r="B222">
        <v>2</v>
      </c>
      <c r="C222">
        <v>335872</v>
      </c>
      <c r="D222">
        <v>2250</v>
      </c>
      <c r="E222">
        <v>1384314206</v>
      </c>
      <c r="F222">
        <v>81</v>
      </c>
      <c r="G222">
        <v>3</v>
      </c>
      <c r="H222">
        <v>4</v>
      </c>
      <c r="J222">
        <f t="shared" si="5"/>
        <v>2.197265625</v>
      </c>
      <c r="K222">
        <f t="shared" si="6"/>
        <v>0.3203125</v>
      </c>
    </row>
    <row r="223" spans="1:11" x14ac:dyDescent="0.35">
      <c r="A223" t="s">
        <v>166</v>
      </c>
      <c r="B223">
        <v>1</v>
      </c>
      <c r="C223">
        <v>643072</v>
      </c>
      <c r="D223">
        <v>10243</v>
      </c>
      <c r="E223">
        <v>1312602157</v>
      </c>
      <c r="F223">
        <v>313</v>
      </c>
      <c r="G223">
        <v>3</v>
      </c>
      <c r="H223">
        <v>3</v>
      </c>
      <c r="J223">
        <f t="shared" si="5"/>
        <v>10.0029296875</v>
      </c>
      <c r="K223">
        <f t="shared" si="6"/>
        <v>0.61328125</v>
      </c>
    </row>
    <row r="224" spans="1:11" x14ac:dyDescent="0.35">
      <c r="A224" t="s">
        <v>168</v>
      </c>
      <c r="B224">
        <v>1</v>
      </c>
      <c r="C224">
        <v>1458176</v>
      </c>
      <c r="D224">
        <v>238</v>
      </c>
      <c r="E224">
        <v>1403308739</v>
      </c>
      <c r="F224">
        <v>501</v>
      </c>
      <c r="G224">
        <v>492</v>
      </c>
      <c r="H224">
        <v>36</v>
      </c>
      <c r="J224">
        <f t="shared" si="5"/>
        <v>0.232421875</v>
      </c>
      <c r="K224">
        <f t="shared" si="6"/>
        <v>1.390625</v>
      </c>
    </row>
    <row r="225" spans="1:11" x14ac:dyDescent="0.35">
      <c r="A225" t="s">
        <v>169</v>
      </c>
      <c r="B225">
        <v>1</v>
      </c>
      <c r="C225">
        <v>434176</v>
      </c>
      <c r="D225">
        <v>1033</v>
      </c>
      <c r="E225">
        <v>1415947757</v>
      </c>
      <c r="F225">
        <v>95</v>
      </c>
      <c r="G225">
        <v>58</v>
      </c>
      <c r="H225">
        <v>5</v>
      </c>
      <c r="J225">
        <f t="shared" si="5"/>
        <v>1.0087890625</v>
      </c>
      <c r="K225">
        <f t="shared" si="6"/>
        <v>0.4140625</v>
      </c>
    </row>
    <row r="226" spans="1:11" x14ac:dyDescent="0.35">
      <c r="A226" t="s">
        <v>170</v>
      </c>
      <c r="B226">
        <v>1</v>
      </c>
      <c r="C226">
        <v>9900032</v>
      </c>
      <c r="D226">
        <v>256</v>
      </c>
      <c r="E226">
        <v>1453923051</v>
      </c>
      <c r="F226">
        <v>16</v>
      </c>
      <c r="G226">
        <v>9</v>
      </c>
      <c r="H226">
        <v>10</v>
      </c>
      <c r="J226">
        <f t="shared" si="5"/>
        <v>0.25</v>
      </c>
      <c r="K226">
        <f t="shared" si="6"/>
        <v>9.44140625</v>
      </c>
    </row>
    <row r="227" spans="1:11" x14ac:dyDescent="0.35">
      <c r="A227" t="s">
        <v>177</v>
      </c>
      <c r="B227">
        <v>151</v>
      </c>
    </row>
    <row r="228" spans="1:11" x14ac:dyDescent="0.35">
      <c r="A228" t="s">
        <v>184</v>
      </c>
      <c r="B228">
        <f>AVERAGE(B156:B226)</f>
        <v>2.140845070422535</v>
      </c>
      <c r="F228">
        <f t="shared" ref="F228:H228" si="7">AVERAGE(F156:F226)</f>
        <v>169.3943661971831</v>
      </c>
      <c r="G228">
        <f t="shared" si="7"/>
        <v>33.478873239436616</v>
      </c>
      <c r="H228">
        <f t="shared" si="7"/>
        <v>8.591549295774648</v>
      </c>
    </row>
    <row r="229" spans="1:11" x14ac:dyDescent="0.35">
      <c r="A229" t="s">
        <v>185</v>
      </c>
      <c r="B229">
        <f>MEDIAN(B156:B226)</f>
        <v>1</v>
      </c>
      <c r="F229">
        <f t="shared" ref="C229:H229" si="8">MEDIAN(F156:F226)</f>
        <v>81</v>
      </c>
      <c r="G229">
        <f t="shared" si="8"/>
        <v>4</v>
      </c>
      <c r="H229">
        <f t="shared" si="8"/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Lenovo</cp:lastModifiedBy>
  <dcterms:created xsi:type="dcterms:W3CDTF">2019-06-11T06:41:15Z</dcterms:created>
  <dcterms:modified xsi:type="dcterms:W3CDTF">2019-06-12T06:29:40Z</dcterms:modified>
</cp:coreProperties>
</file>